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"/>
    </mc:Choice>
  </mc:AlternateContent>
  <xr:revisionPtr revIDLastSave="0" documentId="13_ncr:1_{EB183E3B-AF23-47AD-AED8-A366AABD6A46}" xr6:coauthVersionLast="45" xr6:coauthVersionMax="47" xr10:uidLastSave="{00000000-0000-0000-0000-000000000000}"/>
  <bookViews>
    <workbookView xWindow="-110" yWindow="-110" windowWidth="19420" windowHeight="10420" firstSheet="1" activeTab="4" xr2:uid="{393AE7EC-1AD7-4A90-ADBF-1B33622A70F1}"/>
  </bookViews>
  <sheets>
    <sheet name="ACER spawning data" sheetId="1" r:id="rId1"/>
    <sheet name="APAL spawning data" sheetId="2" r:id="rId2"/>
    <sheet name="APAL fert 8-13-22" sheetId="5" r:id="rId3"/>
    <sheet name="APAL fert 8-14-22" sheetId="4" r:id="rId4"/>
    <sheet name="OFAV spawning 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0" i="5" l="1"/>
  <c r="M130" i="5" s="1"/>
  <c r="E130" i="5"/>
  <c r="F130" i="5" s="1"/>
  <c r="L129" i="5"/>
  <c r="M129" i="5" s="1"/>
  <c r="E129" i="5"/>
  <c r="F129" i="5" s="1"/>
  <c r="L128" i="5"/>
  <c r="M128" i="5" s="1"/>
  <c r="E128" i="5"/>
  <c r="F128" i="5" s="1"/>
  <c r="L127" i="5"/>
  <c r="M127" i="5" s="1"/>
  <c r="E127" i="5"/>
  <c r="F127" i="5" s="1"/>
  <c r="L126" i="5"/>
  <c r="M126" i="5" s="1"/>
  <c r="E126" i="5"/>
  <c r="F126" i="5" s="1"/>
  <c r="L125" i="5"/>
  <c r="M125" i="5" s="1"/>
  <c r="E125" i="5"/>
  <c r="F125" i="5" s="1"/>
  <c r="L124" i="5"/>
  <c r="M124" i="5" s="1"/>
  <c r="E124" i="5"/>
  <c r="F124" i="5" s="1"/>
  <c r="L123" i="5"/>
  <c r="M123" i="5" s="1"/>
  <c r="E123" i="5"/>
  <c r="F123" i="5" s="1"/>
  <c r="L122" i="5"/>
  <c r="M122" i="5" s="1"/>
  <c r="E122" i="5"/>
  <c r="F122" i="5" s="1"/>
  <c r="L121" i="5"/>
  <c r="M121" i="5" s="1"/>
  <c r="E121" i="5"/>
  <c r="F121" i="5" s="1"/>
  <c r="L120" i="5"/>
  <c r="M120" i="5" s="1"/>
  <c r="E120" i="5"/>
  <c r="F120" i="5" s="1"/>
  <c r="L119" i="5"/>
  <c r="M119" i="5" s="1"/>
  <c r="E119" i="5"/>
  <c r="F119" i="5" s="1"/>
  <c r="L118" i="5"/>
  <c r="M118" i="5" s="1"/>
  <c r="E118" i="5"/>
  <c r="F118" i="5" s="1"/>
  <c r="L117" i="5"/>
  <c r="M117" i="5" s="1"/>
  <c r="E117" i="5"/>
  <c r="F117" i="5" s="1"/>
  <c r="L116" i="5"/>
  <c r="M116" i="5" s="1"/>
  <c r="E116" i="5"/>
  <c r="F116" i="5" s="1"/>
  <c r="L115" i="5"/>
  <c r="M115" i="5" s="1"/>
  <c r="E115" i="5"/>
  <c r="F115" i="5" s="1"/>
  <c r="L114" i="5"/>
  <c r="M114" i="5" s="1"/>
  <c r="E114" i="5"/>
  <c r="F114" i="5" s="1"/>
  <c r="L113" i="5"/>
  <c r="M113" i="5" s="1"/>
  <c r="E113" i="5"/>
  <c r="F113" i="5" s="1"/>
  <c r="L112" i="5"/>
  <c r="M112" i="5" s="1"/>
  <c r="E112" i="5"/>
  <c r="F112" i="5" s="1"/>
  <c r="L111" i="5"/>
  <c r="M111" i="5" s="1"/>
  <c r="E111" i="5"/>
  <c r="F111" i="5" s="1"/>
  <c r="L110" i="5"/>
  <c r="M110" i="5" s="1"/>
  <c r="E110" i="5"/>
  <c r="F110" i="5" s="1"/>
  <c r="L109" i="5"/>
  <c r="M109" i="5" s="1"/>
  <c r="E109" i="5"/>
  <c r="F109" i="5" s="1"/>
  <c r="L108" i="5"/>
  <c r="M108" i="5" s="1"/>
  <c r="E108" i="5"/>
  <c r="F108" i="5" s="1"/>
  <c r="L107" i="5"/>
  <c r="M107" i="5" s="1"/>
  <c r="E107" i="5"/>
  <c r="F107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8" i="5"/>
  <c r="M98" i="5" s="1"/>
  <c r="L97" i="5"/>
  <c r="M97" i="5" s="1"/>
  <c r="L96" i="5"/>
  <c r="M96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9" i="5"/>
  <c r="M89" i="5" s="1"/>
  <c r="L88" i="5"/>
  <c r="M88" i="5" s="1"/>
  <c r="L87" i="5"/>
  <c r="M87" i="5" s="1"/>
  <c r="L86" i="5"/>
  <c r="M86" i="5" s="1"/>
  <c r="L85" i="5"/>
  <c r="M85" i="5" s="1"/>
  <c r="L84" i="5"/>
  <c r="M84" i="5" s="1"/>
  <c r="L83" i="5"/>
  <c r="M83" i="5" s="1"/>
  <c r="L82" i="5"/>
  <c r="M82" i="5" s="1"/>
  <c r="L81" i="5"/>
  <c r="M81" i="5" s="1"/>
  <c r="E104" i="5"/>
  <c r="F104" i="5" s="1"/>
  <c r="E103" i="5"/>
  <c r="F103" i="5" s="1"/>
  <c r="E102" i="5"/>
  <c r="F102" i="5" s="1"/>
  <c r="E101" i="5"/>
  <c r="F101" i="5" s="1"/>
  <c r="E100" i="5"/>
  <c r="F100" i="5" s="1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E84" i="5"/>
  <c r="F84" i="5" s="1"/>
  <c r="F83" i="5"/>
  <c r="E83" i="5"/>
  <c r="E82" i="5"/>
  <c r="F82" i="5" s="1"/>
  <c r="E81" i="5"/>
  <c r="F81" i="5" s="1"/>
  <c r="L78" i="5"/>
  <c r="M78" i="5" s="1"/>
  <c r="L77" i="5"/>
  <c r="M77" i="5" s="1"/>
  <c r="L76" i="5"/>
  <c r="M76" i="5" s="1"/>
  <c r="L75" i="5"/>
  <c r="M75" i="5" s="1"/>
  <c r="M74" i="5"/>
  <c r="L74" i="5"/>
  <c r="L73" i="5"/>
  <c r="M73" i="5" s="1"/>
  <c r="L72" i="5"/>
  <c r="M72" i="5" s="1"/>
  <c r="L71" i="5"/>
  <c r="M71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M62" i="5"/>
  <c r="L62" i="5"/>
  <c r="L61" i="5"/>
  <c r="M61" i="5" s="1"/>
  <c r="L60" i="5"/>
  <c r="M60" i="5" s="1"/>
  <c r="L59" i="5"/>
  <c r="M59" i="5" s="1"/>
  <c r="L58" i="5"/>
  <c r="M58" i="5" s="1"/>
  <c r="M57" i="5"/>
  <c r="L57" i="5"/>
  <c r="L56" i="5"/>
  <c r="M56" i="5" s="1"/>
  <c r="L55" i="5"/>
  <c r="M55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L52" i="5"/>
  <c r="M52" i="5" s="1"/>
  <c r="L51" i="5"/>
  <c r="M51" i="5" s="1"/>
  <c r="L50" i="5"/>
  <c r="M50" i="5" s="1"/>
  <c r="L49" i="5"/>
  <c r="M49" i="5" s="1"/>
  <c r="M48" i="5"/>
  <c r="L48" i="5"/>
  <c r="L47" i="5"/>
  <c r="M47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6" i="5"/>
  <c r="M36" i="5" s="1"/>
  <c r="L35" i="5"/>
  <c r="M35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3" i="5"/>
  <c r="F3" i="5" l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3" i="5"/>
  <c r="M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F24" i="4" l="1"/>
  <c r="L30" i="4"/>
  <c r="M30" i="4" s="1"/>
  <c r="L31" i="4"/>
  <c r="M31" i="4" s="1"/>
  <c r="L32" i="4"/>
  <c r="M32" i="4" s="1"/>
  <c r="N33" i="4" s="1"/>
  <c r="L33" i="4"/>
  <c r="M33" i="4" s="1"/>
  <c r="L34" i="4"/>
  <c r="M34" i="4" s="1"/>
  <c r="L29" i="4"/>
  <c r="M29" i="4" s="1"/>
  <c r="N30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G36" i="4" s="1"/>
  <c r="E38" i="4"/>
  <c r="F38" i="4" s="1"/>
  <c r="G39" i="4" s="1"/>
  <c r="E39" i="4"/>
  <c r="F39" i="4" s="1"/>
  <c r="E40" i="4"/>
  <c r="F40" i="4" s="1"/>
  <c r="E41" i="4"/>
  <c r="F41" i="4" s="1"/>
  <c r="G42" i="4" s="1"/>
  <c r="E42" i="4"/>
  <c r="F42" i="4" s="1"/>
  <c r="E43" i="4"/>
  <c r="F43" i="4" s="1"/>
  <c r="E44" i="4"/>
  <c r="F44" i="4" s="1"/>
  <c r="E45" i="4"/>
  <c r="F45" i="4" s="1"/>
  <c r="G45" i="4" s="1"/>
  <c r="E46" i="4"/>
  <c r="F46" i="4" s="1"/>
  <c r="E47" i="4"/>
  <c r="F47" i="4" s="1"/>
  <c r="G48" i="4" s="1"/>
  <c r="E48" i="4"/>
  <c r="F48" i="4" s="1"/>
  <c r="E49" i="4"/>
  <c r="F49" i="4" s="1"/>
  <c r="E50" i="4"/>
  <c r="F50" i="4" s="1"/>
  <c r="G51" i="4" s="1"/>
  <c r="E51" i="4"/>
  <c r="F51" i="4" s="1"/>
  <c r="E52" i="4"/>
  <c r="F52" i="4" s="1"/>
  <c r="E29" i="4"/>
  <c r="F29" i="4" s="1"/>
  <c r="L4" i="4"/>
  <c r="M4" i="4" s="1"/>
  <c r="L5" i="4"/>
  <c r="M5" i="4" s="1"/>
  <c r="L6" i="4"/>
  <c r="M6" i="4" s="1"/>
  <c r="L7" i="4"/>
  <c r="M7" i="4" s="1"/>
  <c r="N7" i="4" s="1"/>
  <c r="L8" i="4"/>
  <c r="M8" i="4" s="1"/>
  <c r="L9" i="4"/>
  <c r="M9" i="4" s="1"/>
  <c r="N10" i="4" s="1"/>
  <c r="L10" i="4"/>
  <c r="M10" i="4" s="1"/>
  <c r="L11" i="4"/>
  <c r="M11" i="4" s="1"/>
  <c r="L12" i="4"/>
  <c r="M12" i="4" s="1"/>
  <c r="N13" i="4" s="1"/>
  <c r="L13" i="4"/>
  <c r="M13" i="4" s="1"/>
  <c r="L14" i="4"/>
  <c r="M14" i="4" s="1"/>
  <c r="L15" i="4"/>
  <c r="M15" i="4" s="1"/>
  <c r="N16" i="4" s="1"/>
  <c r="L16" i="4"/>
  <c r="M16" i="4" s="1"/>
  <c r="L17" i="4"/>
  <c r="M17" i="4" s="1"/>
  <c r="L18" i="4"/>
  <c r="M18" i="4" s="1"/>
  <c r="L19" i="4"/>
  <c r="M19" i="4" s="1"/>
  <c r="N19" i="4" s="1"/>
  <c r="L20" i="4"/>
  <c r="M20" i="4" s="1"/>
  <c r="L21" i="4"/>
  <c r="M21" i="4" s="1"/>
  <c r="N22" i="4" s="1"/>
  <c r="L22" i="4"/>
  <c r="M22" i="4" s="1"/>
  <c r="L23" i="4"/>
  <c r="M23" i="4" s="1"/>
  <c r="L24" i="4"/>
  <c r="M24" i="4" s="1"/>
  <c r="N25" i="4" s="1"/>
  <c r="L25" i="4"/>
  <c r="M25" i="4" s="1"/>
  <c r="L26" i="4"/>
  <c r="M26" i="4" s="1"/>
  <c r="L3" i="4"/>
  <c r="M3" i="4" s="1"/>
  <c r="E4" i="4"/>
  <c r="F4" i="4" s="1"/>
  <c r="E5" i="4"/>
  <c r="F5" i="4" s="1"/>
  <c r="E6" i="4"/>
  <c r="F6" i="4" s="1"/>
  <c r="E7" i="4"/>
  <c r="F7" i="4" s="1"/>
  <c r="G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G16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E25" i="4"/>
  <c r="F25" i="4" s="1"/>
  <c r="E26" i="4"/>
  <c r="F26" i="4" s="1"/>
  <c r="E3" i="4"/>
  <c r="F3" i="4" s="1"/>
  <c r="G19" i="4" l="1"/>
  <c r="G10" i="4"/>
  <c r="G33" i="4"/>
  <c r="G22" i="4"/>
  <c r="N4" i="4"/>
  <c r="G13" i="4"/>
  <c r="G4" i="4"/>
  <c r="G30" i="4"/>
  <c r="G25" i="4"/>
</calcChain>
</file>

<file path=xl/sharedStrings.xml><?xml version="1.0" encoding="utf-8"?>
<sst xmlns="http://schemas.openxmlformats.org/spreadsheetml/2006/main" count="672" uniqueCount="463">
  <si>
    <t>FLK ACER Spawning 2022</t>
  </si>
  <si>
    <t>Date</t>
  </si>
  <si>
    <t>Genotype</t>
  </si>
  <si>
    <t>Setting time</t>
  </si>
  <si>
    <t>Spawning time</t>
  </si>
  <si>
    <t>Time gametes harvested</t>
  </si>
  <si>
    <t>ACER 056</t>
  </si>
  <si>
    <t>ACER 029</t>
  </si>
  <si>
    <t>ACER 057</t>
  </si>
  <si>
    <t>10:23 PM</t>
  </si>
  <si>
    <t>86 F</t>
  </si>
  <si>
    <t>ACER 108</t>
  </si>
  <si>
    <t>ACER 065</t>
  </si>
  <si>
    <t>ACER 098</t>
  </si>
  <si>
    <t>n/a</t>
  </si>
  <si>
    <t>30 C</t>
  </si>
  <si>
    <t>Water temp F</t>
  </si>
  <si>
    <t>Water temp C</t>
  </si>
  <si>
    <t>Genet code</t>
  </si>
  <si>
    <t>A</t>
  </si>
  <si>
    <t>B</t>
  </si>
  <si>
    <t>C</t>
  </si>
  <si>
    <t>D</t>
  </si>
  <si>
    <t>E</t>
  </si>
  <si>
    <t>F</t>
  </si>
  <si>
    <t>Source</t>
  </si>
  <si>
    <t>lower Keys</t>
  </si>
  <si>
    <t>middle Keys</t>
  </si>
  <si>
    <t>upper Keys</t>
  </si>
  <si>
    <t>Sperm added to vials</t>
  </si>
  <si>
    <t>Gametes separated</t>
  </si>
  <si>
    <t>Egg added to vials</t>
  </si>
  <si>
    <t>Sperm to BATCH and SHAM = 4:29 AM</t>
  </si>
  <si>
    <t>Egg to BATCH and SHAM = 5:01 AM</t>
  </si>
  <si>
    <t>Fixed samples beginning at 12:00 noon 8/14/2022</t>
  </si>
  <si>
    <t>Egg washes complete</t>
  </si>
  <si>
    <t>ACER 028</t>
  </si>
  <si>
    <t>J</t>
  </si>
  <si>
    <t>K</t>
  </si>
  <si>
    <t>ACER 031</t>
  </si>
  <si>
    <t>ACER 007</t>
  </si>
  <si>
    <t>ACER 104</t>
  </si>
  <si>
    <t>ACER 067</t>
  </si>
  <si>
    <t>ACER 121</t>
  </si>
  <si>
    <t>ACER 022</t>
  </si>
  <si>
    <t>ACER 025</t>
  </si>
  <si>
    <t>ACER 048</t>
  </si>
  <si>
    <t>G</t>
  </si>
  <si>
    <t>O</t>
  </si>
  <si>
    <t>N</t>
  </si>
  <si>
    <t>M</t>
  </si>
  <si>
    <t>P</t>
  </si>
  <si>
    <t>H</t>
  </si>
  <si>
    <t>I</t>
  </si>
  <si>
    <t>L</t>
  </si>
  <si>
    <t>BATCH and SHAM finished at 4:37 AM</t>
  </si>
  <si>
    <t>Genets: G, H, I, J and K</t>
  </si>
  <si>
    <t>Batch and sham = all genets</t>
  </si>
  <si>
    <t>CRF Nursery: ACER</t>
  </si>
  <si>
    <t>N. Dry Rocks: APAL</t>
  </si>
  <si>
    <t>Yellow 167</t>
  </si>
  <si>
    <t>White 165</t>
  </si>
  <si>
    <t>HS1</t>
  </si>
  <si>
    <t>Pink 174</t>
  </si>
  <si>
    <t>White 172</t>
  </si>
  <si>
    <t>Pink 176</t>
  </si>
  <si>
    <t>APAL 16</t>
  </si>
  <si>
    <t>Yellow</t>
  </si>
  <si>
    <t>Time spawned</t>
  </si>
  <si>
    <t>~10:30 PM</t>
  </si>
  <si>
    <t xml:space="preserve">Arrived at lab </t>
  </si>
  <si>
    <t xml:space="preserve">Sperm dilutions started </t>
  </si>
  <si>
    <t>Ova added to vials</t>
  </si>
  <si>
    <t>Genets added to BATCH and SHAM</t>
  </si>
  <si>
    <t>G, J, N, H, K, F, I</t>
  </si>
  <si>
    <t>5 uL ova of this genet</t>
  </si>
  <si>
    <t>6:37:00 AM begin</t>
  </si>
  <si>
    <t>Vial temp = 28.7 C</t>
  </si>
  <si>
    <t xml:space="preserve">Vial temp = </t>
  </si>
  <si>
    <t>28.6 C</t>
  </si>
  <si>
    <t>Vial temp = 28.6 C</t>
  </si>
  <si>
    <t>Fixing began at 8:00 AM</t>
  </si>
  <si>
    <t>Fixed samples beginning at 9:20 AM 8/16/2022</t>
  </si>
  <si>
    <t>Yellow 112</t>
  </si>
  <si>
    <t>Q</t>
  </si>
  <si>
    <t>R</t>
  </si>
  <si>
    <t>S</t>
  </si>
  <si>
    <t>T</t>
  </si>
  <si>
    <t>U</t>
  </si>
  <si>
    <t>BATCH</t>
  </si>
  <si>
    <t>SHAM</t>
  </si>
  <si>
    <t>All genets added to BATCH and SHAM</t>
  </si>
  <si>
    <t>(6 h incubation)</t>
  </si>
  <si>
    <t>Sperm concentration final = 1 x 10^6 cells/mL</t>
  </si>
  <si>
    <t>Sperm concentration for 8/13 spawn was 1 x 10^5 cells/mL and 1 x 10^6 cells/mL for 8/15 spawn</t>
  </si>
  <si>
    <t>Ova added = 10 uL total volume</t>
  </si>
  <si>
    <t>Ova added = 10 uL total volume, except for Genet "L" (5 uL)</t>
  </si>
  <si>
    <t>12 mid - 1:00 AM</t>
  </si>
  <si>
    <t>Sperm dilutions complete</t>
  </si>
  <si>
    <t>Ova washes complete</t>
  </si>
  <si>
    <t>BATCH/SHAM</t>
  </si>
  <si>
    <t>3 uL ova added to each vial, 0.5 uL added per genet in BATCH and SHAM</t>
  </si>
  <si>
    <t>BATCH and SHAM genets: A, D, F, J, K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</si>
  <si>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</si>
  <si>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</si>
  <si>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</si>
  <si>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</si>
  <si>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</si>
  <si>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</si>
  <si>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</si>
  <si>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</si>
  <si>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</si>
  <si>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</si>
  <si>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</si>
  <si>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Note: color designations are the genotype/genet and numbers are the outplant/colony number</t>
  </si>
  <si>
    <t>PHIL</t>
  </si>
  <si>
    <t>CN1</t>
  </si>
  <si>
    <t>APAL 24</t>
  </si>
  <si>
    <t>APAL 17</t>
  </si>
  <si>
    <t>APAL 12</t>
  </si>
  <si>
    <t>APAL 1</t>
  </si>
  <si>
    <t>APAL 11</t>
  </si>
  <si>
    <t>APAL 28</t>
  </si>
  <si>
    <t>APAL 18</t>
  </si>
  <si>
    <t>APAL 9</t>
  </si>
  <si>
    <t>Vials fixed beginning at 8:40 AM</t>
  </si>
  <si>
    <t>FLK Spawning 2022</t>
  </si>
  <si>
    <t>Horseshoe Reef</t>
  </si>
  <si>
    <t>Broward (B8, 2019)</t>
  </si>
  <si>
    <t>middle Keys (M13, 2019)</t>
  </si>
  <si>
    <t>SPECIES:</t>
  </si>
  <si>
    <t>Sample ID</t>
  </si>
  <si>
    <t>Fert</t>
  </si>
  <si>
    <t>Unfert</t>
  </si>
  <si>
    <t>Total</t>
  </si>
  <si>
    <t>% Fert</t>
  </si>
  <si>
    <t>APAL 8/14/2022 spawn date</t>
  </si>
  <si>
    <t>QQ1</t>
  </si>
  <si>
    <t>QQ2</t>
  </si>
  <si>
    <t>QQ3</t>
  </si>
  <si>
    <t>QR1</t>
  </si>
  <si>
    <t>QR2</t>
  </si>
  <si>
    <t>QR3</t>
  </si>
  <si>
    <t>QS1</t>
  </si>
  <si>
    <t>QS2</t>
  </si>
  <si>
    <t>QS3</t>
  </si>
  <si>
    <t>QT1</t>
  </si>
  <si>
    <t>QT2</t>
  </si>
  <si>
    <t>QT3</t>
  </si>
  <si>
    <t>QU1</t>
  </si>
  <si>
    <t>QU2</t>
  </si>
  <si>
    <t>QU3</t>
  </si>
  <si>
    <t>RQ1</t>
  </si>
  <si>
    <t>RQ3</t>
  </si>
  <si>
    <t>RR1</t>
  </si>
  <si>
    <t>RR2</t>
  </si>
  <si>
    <t>RS1</t>
  </si>
  <si>
    <t>RS2</t>
  </si>
  <si>
    <t>RS3</t>
  </si>
  <si>
    <t>RQ2</t>
  </si>
  <si>
    <t>RR3</t>
  </si>
  <si>
    <t>RT1</t>
  </si>
  <si>
    <t>RT2</t>
  </si>
  <si>
    <t>RT3</t>
  </si>
  <si>
    <t>RU1</t>
  </si>
  <si>
    <t>RU2</t>
  </si>
  <si>
    <t>RU3</t>
  </si>
  <si>
    <t>SQ1</t>
  </si>
  <si>
    <t>SQ2</t>
  </si>
  <si>
    <t>SQ3</t>
  </si>
  <si>
    <t>SR1</t>
  </si>
  <si>
    <t>SR2</t>
  </si>
  <si>
    <t>SR3</t>
  </si>
  <si>
    <t>SS2</t>
  </si>
  <si>
    <t>SS3</t>
  </si>
  <si>
    <t>ST1</t>
  </si>
  <si>
    <t>ST2</t>
  </si>
  <si>
    <t>ST3</t>
  </si>
  <si>
    <t>SU1</t>
  </si>
  <si>
    <t>SU2</t>
  </si>
  <si>
    <t>SU3</t>
  </si>
  <si>
    <t>TQ1</t>
  </si>
  <si>
    <t>TQ2</t>
  </si>
  <si>
    <t>TQ3</t>
  </si>
  <si>
    <t>TR1</t>
  </si>
  <si>
    <t>TR2</t>
  </si>
  <si>
    <t>TR3</t>
  </si>
  <si>
    <t>TS1</t>
  </si>
  <si>
    <t>TS2</t>
  </si>
  <si>
    <t>TS3</t>
  </si>
  <si>
    <t>TT1</t>
  </si>
  <si>
    <t>TT2</t>
  </si>
  <si>
    <t>TT3</t>
  </si>
  <si>
    <t>TU1</t>
  </si>
  <si>
    <t>TU2</t>
  </si>
  <si>
    <t>TU3</t>
  </si>
  <si>
    <t>UQ1</t>
  </si>
  <si>
    <t>UQ2</t>
  </si>
  <si>
    <t>UQ3</t>
  </si>
  <si>
    <t>UR1</t>
  </si>
  <si>
    <t>UR3</t>
  </si>
  <si>
    <t>US1</t>
  </si>
  <si>
    <t>UR2</t>
  </si>
  <si>
    <t>US2</t>
  </si>
  <si>
    <t>US3</t>
  </si>
  <si>
    <t>UT1</t>
  </si>
  <si>
    <t>UT2</t>
  </si>
  <si>
    <t>UT3</t>
  </si>
  <si>
    <t>UU1</t>
  </si>
  <si>
    <t>UU2</t>
  </si>
  <si>
    <t>UU3</t>
  </si>
  <si>
    <t>BATCH1</t>
  </si>
  <si>
    <t>BATCH2</t>
  </si>
  <si>
    <t>BATCH3</t>
  </si>
  <si>
    <t>SS1</t>
  </si>
  <si>
    <t>Genet IDs</t>
  </si>
  <si>
    <t>R = Yellow 112</t>
  </si>
  <si>
    <t>S = APAL 28</t>
  </si>
  <si>
    <t>T = APAL 9</t>
  </si>
  <si>
    <t>Q = APAL 18</t>
  </si>
  <si>
    <t>U = APAL 12</t>
  </si>
  <si>
    <t>APAL spawn date 8-13-2022</t>
  </si>
  <si>
    <t>AVG</t>
  </si>
  <si>
    <t>AA1</t>
  </si>
  <si>
    <t>AA2</t>
  </si>
  <si>
    <t>AA3</t>
  </si>
  <si>
    <t>AB1</t>
  </si>
  <si>
    <t>AB2</t>
  </si>
  <si>
    <t>AB3</t>
  </si>
  <si>
    <t>AC1</t>
  </si>
  <si>
    <t>AC2</t>
  </si>
  <si>
    <t>AC3</t>
  </si>
  <si>
    <t>AD1</t>
  </si>
  <si>
    <t>AD2</t>
  </si>
  <si>
    <t>AD3</t>
  </si>
  <si>
    <t>AE1</t>
  </si>
  <si>
    <t>AE2</t>
  </si>
  <si>
    <t>AE3</t>
  </si>
  <si>
    <t>AF1</t>
  </si>
  <si>
    <t>AF2</t>
  </si>
  <si>
    <t>AF3</t>
  </si>
  <si>
    <t>AG1</t>
  </si>
  <si>
    <t>AG2</t>
  </si>
  <si>
    <t>AG3</t>
  </si>
  <si>
    <t>AH1</t>
  </si>
  <si>
    <t>AH2</t>
  </si>
  <si>
    <t>AH3</t>
  </si>
  <si>
    <t>AI1</t>
  </si>
  <si>
    <t>AI2</t>
  </si>
  <si>
    <t>AI3</t>
  </si>
  <si>
    <t>AJ1</t>
  </si>
  <si>
    <t>AJ2</t>
  </si>
  <si>
    <t>AJ3</t>
  </si>
  <si>
    <t>AK1</t>
  </si>
  <si>
    <t>AK2</t>
  </si>
  <si>
    <t>AK3</t>
  </si>
  <si>
    <t>AL1</t>
  </si>
  <si>
    <t>AL2</t>
  </si>
  <si>
    <t>AL3</t>
  </si>
  <si>
    <t>AM1</t>
  </si>
  <si>
    <t>AM2</t>
  </si>
  <si>
    <t>AM3</t>
  </si>
  <si>
    <t>AN1</t>
  </si>
  <si>
    <t>AN2</t>
  </si>
  <si>
    <t>AN3</t>
  </si>
  <si>
    <t>AO1</t>
  </si>
  <si>
    <t>AO2</t>
  </si>
  <si>
    <t>AO3</t>
  </si>
  <si>
    <t>AP1</t>
  </si>
  <si>
    <t>AP2</t>
  </si>
  <si>
    <t>AP3</t>
  </si>
  <si>
    <t>Genet code:</t>
  </si>
  <si>
    <t>BA1</t>
  </si>
  <si>
    <t>BA2</t>
  </si>
  <si>
    <t>BA3</t>
  </si>
  <si>
    <t>BB1</t>
  </si>
  <si>
    <t>BB2</t>
  </si>
  <si>
    <t>BB3</t>
  </si>
  <si>
    <t>BC1</t>
  </si>
  <si>
    <t>BC2</t>
  </si>
  <si>
    <t>BC3</t>
  </si>
  <si>
    <t>BD1</t>
  </si>
  <si>
    <t>BD2</t>
  </si>
  <si>
    <t>BD3</t>
  </si>
  <si>
    <t>BE1</t>
  </si>
  <si>
    <t>BE2</t>
  </si>
  <si>
    <t>BE3</t>
  </si>
  <si>
    <t>BF1</t>
  </si>
  <si>
    <t>BF2</t>
  </si>
  <si>
    <t>BF3</t>
  </si>
  <si>
    <t>BG1</t>
  </si>
  <si>
    <t>BG2</t>
  </si>
  <si>
    <t>BG3</t>
  </si>
  <si>
    <t>BH1</t>
  </si>
  <si>
    <t>BH2</t>
  </si>
  <si>
    <t>BH3</t>
  </si>
  <si>
    <t>BI1</t>
  </si>
  <si>
    <t>BI2</t>
  </si>
  <si>
    <t>BI3</t>
  </si>
  <si>
    <t>BJ1</t>
  </si>
  <si>
    <t>BJ2</t>
  </si>
  <si>
    <t>BJ3</t>
  </si>
  <si>
    <t>BK1</t>
  </si>
  <si>
    <t>BK2</t>
  </si>
  <si>
    <t>BK3</t>
  </si>
  <si>
    <t>BL1</t>
  </si>
  <si>
    <t>BL2</t>
  </si>
  <si>
    <t>BL3</t>
  </si>
  <si>
    <t>BM1</t>
  </si>
  <si>
    <t>BM2</t>
  </si>
  <si>
    <t>BM3</t>
  </si>
  <si>
    <t>BN1</t>
  </si>
  <si>
    <t>BN2</t>
  </si>
  <si>
    <t>BN3</t>
  </si>
  <si>
    <t>BO1</t>
  </si>
  <si>
    <t>BO2</t>
  </si>
  <si>
    <t>BO3</t>
  </si>
  <si>
    <t>BP1</t>
  </si>
  <si>
    <t>BP2</t>
  </si>
  <si>
    <t>BP3</t>
  </si>
  <si>
    <t>CA1</t>
  </si>
  <si>
    <t>CA2</t>
  </si>
  <si>
    <t>CA3</t>
  </si>
  <si>
    <t>CB1</t>
  </si>
  <si>
    <t>CB2</t>
  </si>
  <si>
    <t>CB3</t>
  </si>
  <si>
    <t>CC1</t>
  </si>
  <si>
    <t>CC2</t>
  </si>
  <si>
    <t>CC3</t>
  </si>
  <si>
    <t>CD1</t>
  </si>
  <si>
    <t>CD2</t>
  </si>
  <si>
    <t>CD3</t>
  </si>
  <si>
    <t>CE1</t>
  </si>
  <si>
    <t>CE2</t>
  </si>
  <si>
    <t>CE3</t>
  </si>
  <si>
    <t>CF1</t>
  </si>
  <si>
    <t>CF2</t>
  </si>
  <si>
    <t>CF3</t>
  </si>
  <si>
    <t>CG1</t>
  </si>
  <si>
    <t>CG2</t>
  </si>
  <si>
    <t>CG3</t>
  </si>
  <si>
    <t>CH1</t>
  </si>
  <si>
    <t>CH2</t>
  </si>
  <si>
    <t>CH3</t>
  </si>
  <si>
    <t>CI1</t>
  </si>
  <si>
    <t>CI2</t>
  </si>
  <si>
    <t>CI3</t>
  </si>
  <si>
    <t>CJ1</t>
  </si>
  <si>
    <t>CJ2</t>
  </si>
  <si>
    <t>CJ3</t>
  </si>
  <si>
    <t>CK1</t>
  </si>
  <si>
    <t>CK2</t>
  </si>
  <si>
    <t>CK3</t>
  </si>
  <si>
    <t>CL1</t>
  </si>
  <si>
    <t>CL2</t>
  </si>
  <si>
    <t>CL3</t>
  </si>
  <si>
    <t>CM1</t>
  </si>
  <si>
    <t>CM2</t>
  </si>
  <si>
    <t>CM3</t>
  </si>
  <si>
    <t>CN2</t>
  </si>
  <si>
    <t>CN3</t>
  </si>
  <si>
    <t>CO1</t>
  </si>
  <si>
    <t>CO2</t>
  </si>
  <si>
    <t>CO3</t>
  </si>
  <si>
    <t>CP1</t>
  </si>
  <si>
    <t>CP2</t>
  </si>
  <si>
    <t>CP3</t>
  </si>
  <si>
    <t>DA1</t>
  </si>
  <si>
    <t>DA2</t>
  </si>
  <si>
    <t>DA3</t>
  </si>
  <si>
    <t>DB1</t>
  </si>
  <si>
    <t>DB2</t>
  </si>
  <si>
    <t>DB3</t>
  </si>
  <si>
    <t>DC1</t>
  </si>
  <si>
    <t>DC2</t>
  </si>
  <si>
    <t>DC3</t>
  </si>
  <si>
    <t>DD1</t>
  </si>
  <si>
    <t>DD2</t>
  </si>
  <si>
    <t>DD3</t>
  </si>
  <si>
    <t>DE1</t>
  </si>
  <si>
    <t>DE2</t>
  </si>
  <si>
    <t>DE3</t>
  </si>
  <si>
    <t>DF1</t>
  </si>
  <si>
    <t>DF2</t>
  </si>
  <si>
    <t>DF3</t>
  </si>
  <si>
    <t>DG1</t>
  </si>
  <si>
    <t>DG2</t>
  </si>
  <si>
    <t>DG3</t>
  </si>
  <si>
    <t>DH1</t>
  </si>
  <si>
    <t>DH2</t>
  </si>
  <si>
    <t>DH3</t>
  </si>
  <si>
    <t>DI1</t>
  </si>
  <si>
    <t>DI2</t>
  </si>
  <si>
    <t>DI3</t>
  </si>
  <si>
    <t>DJ1</t>
  </si>
  <si>
    <t>DJ2</t>
  </si>
  <si>
    <t>DJ3</t>
  </si>
  <si>
    <t>DK1</t>
  </si>
  <si>
    <t>DK2</t>
  </si>
  <si>
    <t>DK3</t>
  </si>
  <si>
    <t>DL1</t>
  </si>
  <si>
    <t>DL2</t>
  </si>
  <si>
    <t>DL3</t>
  </si>
  <si>
    <t>DM1</t>
  </si>
  <si>
    <t>DM2</t>
  </si>
  <si>
    <t>DM3</t>
  </si>
  <si>
    <t>DN1</t>
  </si>
  <si>
    <t>DN2</t>
  </si>
  <si>
    <t>DN3</t>
  </si>
  <si>
    <t>DO1</t>
  </si>
  <si>
    <t>DO2</t>
  </si>
  <si>
    <t>DO3</t>
  </si>
  <si>
    <t>DP1</t>
  </si>
  <si>
    <t>DP2</t>
  </si>
  <si>
    <t>DP3</t>
  </si>
  <si>
    <t>EA1</t>
  </si>
  <si>
    <t>EA2</t>
  </si>
  <si>
    <t>EA3</t>
  </si>
  <si>
    <t>EB1</t>
  </si>
  <si>
    <t>EB2</t>
  </si>
  <si>
    <t>EB3</t>
  </si>
  <si>
    <t>EC1</t>
  </si>
  <si>
    <t>EC2</t>
  </si>
  <si>
    <t>EC3</t>
  </si>
  <si>
    <t>ED1</t>
  </si>
  <si>
    <t>ED2</t>
  </si>
  <si>
    <t>ED3</t>
  </si>
  <si>
    <t>EE1</t>
  </si>
  <si>
    <t>EE2</t>
  </si>
  <si>
    <t>EE3</t>
  </si>
  <si>
    <t>EF1</t>
  </si>
  <si>
    <t>EF2</t>
  </si>
  <si>
    <t>EF3</t>
  </si>
  <si>
    <t>EG1</t>
  </si>
  <si>
    <t>EG2</t>
  </si>
  <si>
    <t>EG3</t>
  </si>
  <si>
    <t>EH1</t>
  </si>
  <si>
    <t>EH2</t>
  </si>
  <si>
    <t>EH3</t>
  </si>
  <si>
    <t>EI1</t>
  </si>
  <si>
    <t>EI2</t>
  </si>
  <si>
    <t>EI3</t>
  </si>
  <si>
    <t>EJ1</t>
  </si>
  <si>
    <t>EJ2</t>
  </si>
  <si>
    <t>EJ3</t>
  </si>
  <si>
    <t>EK1</t>
  </si>
  <si>
    <t>EK2</t>
  </si>
  <si>
    <t>EK3</t>
  </si>
  <si>
    <t>EL1</t>
  </si>
  <si>
    <t>EL2</t>
  </si>
  <si>
    <t>EL3</t>
  </si>
  <si>
    <t>EM1</t>
  </si>
  <si>
    <t>EM2</t>
  </si>
  <si>
    <t>EM3</t>
  </si>
  <si>
    <t>EN1</t>
  </si>
  <si>
    <t>EN2</t>
  </si>
  <si>
    <t>EN3</t>
  </si>
  <si>
    <t>EO1</t>
  </si>
  <si>
    <t>EO2</t>
  </si>
  <si>
    <t>EO3</t>
  </si>
  <si>
    <t>EP1</t>
  </si>
  <si>
    <t>EP2</t>
  </si>
  <si>
    <t>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</si>
</sst>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8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/>
    <xf numFmtId="14" fontId="2" fillId="0" borderId="0" xfId="0" applyNumberFormat="1" applyFont="1"/>
    <xf numFmtId="0" fontId="1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left"/>
    </xf>
    <xf numFmtId="0" fontId="2" fillId="0" borderId="4" xfId="0" applyFont="1" applyFill="1" applyBorder="1"/>
    <xf numFmtId="0" fontId="0" fillId="5" borderId="1" xfId="0" applyFill="1" applyBorder="1"/>
    <xf numFmtId="0" fontId="2" fillId="0" borderId="5" xfId="0" applyFont="1" applyFill="1" applyBorder="1"/>
    <xf numFmtId="0" fontId="0" fillId="0" borderId="5" xfId="0" applyFill="1" applyBorder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UR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8357-A422-48C3-82BF-2C7F9F9DB579}">
  <dimension ref="A1:R23"/>
  <sheetViews>
    <sheetView topLeftCell="A4" workbookViewId="0">
      <selection activeCell="I13" sqref="I13:I22"/>
    </sheetView>
  </sheetViews>
  <sheetFormatPr defaultRowHeight="14.5" x14ac:dyDescent="0.35"/>
  <cols>
    <col min="1" max="1" width="11.36328125" customWidth="1"/>
    <col min="2" max="2" width="8.90625" bestFit="1" customWidth="1"/>
    <col min="3" max="3" width="10.90625" bestFit="1" customWidth="1"/>
    <col min="4" max="4" width="13.08984375" bestFit="1" customWidth="1"/>
    <col min="5" max="5" width="21.36328125" bestFit="1" customWidth="1"/>
    <col min="6" max="6" width="12.36328125" bestFit="1" customWidth="1"/>
    <col min="7" max="7" width="12.54296875" bestFit="1" customWidth="1"/>
    <col min="8" max="8" width="10.36328125" style="5" bestFit="1" customWidth="1"/>
    <col min="9" max="9" width="21.36328125" bestFit="1" customWidth="1"/>
    <col min="10" max="10" width="17.36328125" bestFit="1" customWidth="1"/>
    <col min="11" max="11" width="18.7265625" bestFit="1" customWidth="1"/>
    <col min="12" max="12" width="18.453125" bestFit="1" customWidth="1"/>
    <col min="13" max="13" width="15.81640625" bestFit="1" customWidth="1"/>
  </cols>
  <sheetData>
    <row r="1" spans="1:18" x14ac:dyDescent="0.35">
      <c r="A1" s="4" t="s">
        <v>0</v>
      </c>
      <c r="B1" s="4"/>
      <c r="C1" s="4"/>
      <c r="D1" s="4"/>
      <c r="E1" s="4" t="s">
        <v>94</v>
      </c>
      <c r="F1" s="4"/>
    </row>
    <row r="2" spans="1:18" x14ac:dyDescent="0.35">
      <c r="A2" s="4" t="s">
        <v>58</v>
      </c>
      <c r="B2" s="4"/>
      <c r="C2" s="4"/>
      <c r="D2" s="4"/>
      <c r="E2" s="4" t="s">
        <v>95</v>
      </c>
      <c r="F2" s="4"/>
    </row>
    <row r="3" spans="1:18" x14ac:dyDescent="0.35">
      <c r="A3" s="4"/>
      <c r="B3" s="4"/>
      <c r="C3" s="4"/>
      <c r="D3" s="4"/>
      <c r="E3" s="4"/>
      <c r="F3" s="4"/>
      <c r="J3" s="8">
        <v>44787</v>
      </c>
      <c r="K3" s="8">
        <v>44787</v>
      </c>
      <c r="L3" s="8">
        <v>44787</v>
      </c>
      <c r="M3" s="8">
        <v>44787</v>
      </c>
    </row>
    <row r="4" spans="1:18" x14ac:dyDescent="0.3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16</v>
      </c>
      <c r="G4" s="4" t="s">
        <v>17</v>
      </c>
      <c r="H4" s="6" t="s">
        <v>18</v>
      </c>
      <c r="I4" s="4" t="s">
        <v>25</v>
      </c>
      <c r="J4" s="4" t="s">
        <v>30</v>
      </c>
      <c r="K4" s="4" t="s">
        <v>35</v>
      </c>
      <c r="L4" s="4" t="s">
        <v>29</v>
      </c>
      <c r="M4" s="4" t="s">
        <v>31</v>
      </c>
      <c r="O4" s="4" t="s">
        <v>32</v>
      </c>
      <c r="P4" s="4"/>
      <c r="Q4" s="4"/>
      <c r="R4" s="4"/>
    </row>
    <row r="5" spans="1:18" x14ac:dyDescent="0.35">
      <c r="A5" s="2">
        <v>44786</v>
      </c>
      <c r="B5" t="s">
        <v>6</v>
      </c>
      <c r="C5" s="1">
        <v>0.92708333333333337</v>
      </c>
      <c r="D5" s="1">
        <v>0.9506944444444444</v>
      </c>
      <c r="E5" s="1">
        <v>0.9604166666666667</v>
      </c>
      <c r="F5" t="s">
        <v>14</v>
      </c>
      <c r="H5" s="5" t="s">
        <v>19</v>
      </c>
      <c r="I5" t="s">
        <v>26</v>
      </c>
      <c r="J5" s="1">
        <v>6.25E-2</v>
      </c>
      <c r="K5" s="1">
        <v>9.6527777777777768E-2</v>
      </c>
      <c r="L5" s="1">
        <v>0.15277777777777776</v>
      </c>
      <c r="M5" s="1">
        <v>0.19236111111111112</v>
      </c>
      <c r="O5" s="4" t="s">
        <v>33</v>
      </c>
      <c r="P5" s="4"/>
      <c r="Q5" s="4"/>
      <c r="R5" s="4"/>
    </row>
    <row r="6" spans="1:18" x14ac:dyDescent="0.35">
      <c r="A6" s="2">
        <v>44786</v>
      </c>
      <c r="B6" t="s">
        <v>7</v>
      </c>
      <c r="C6" s="1">
        <v>0.92361111111111116</v>
      </c>
      <c r="D6" s="1">
        <v>0.95000000000000007</v>
      </c>
      <c r="E6" s="1">
        <v>0.96736111111111101</v>
      </c>
      <c r="F6" t="s">
        <v>14</v>
      </c>
      <c r="H6" s="5" t="s">
        <v>23</v>
      </c>
      <c r="I6" t="s">
        <v>27</v>
      </c>
      <c r="J6" s="1">
        <v>6.25E-2</v>
      </c>
      <c r="K6" s="1">
        <v>9.6527777777777768E-2</v>
      </c>
      <c r="L6" s="1">
        <v>0.17777777777777778</v>
      </c>
      <c r="M6" s="1">
        <v>0.20208333333333331</v>
      </c>
      <c r="O6" t="s">
        <v>57</v>
      </c>
    </row>
    <row r="7" spans="1:18" x14ac:dyDescent="0.35">
      <c r="A7" s="2">
        <v>44786</v>
      </c>
      <c r="B7" t="s">
        <v>8</v>
      </c>
      <c r="C7" s="3" t="s">
        <v>9</v>
      </c>
      <c r="D7" s="1">
        <v>0.93263888888888891</v>
      </c>
      <c r="E7" s="1">
        <v>0.95416666666666661</v>
      </c>
      <c r="F7" t="s">
        <v>10</v>
      </c>
      <c r="G7" t="s">
        <v>15</v>
      </c>
      <c r="H7" s="5" t="s">
        <v>24</v>
      </c>
      <c r="I7" t="s">
        <v>27</v>
      </c>
      <c r="J7" s="1">
        <v>6.25E-2</v>
      </c>
      <c r="K7" s="1">
        <v>9.6527777777777768E-2</v>
      </c>
      <c r="L7" s="1">
        <v>0.17986111111111111</v>
      </c>
      <c r="M7" s="1">
        <v>0.20416666666666669</v>
      </c>
    </row>
    <row r="8" spans="1:18" x14ac:dyDescent="0.35">
      <c r="A8" s="2">
        <v>44786</v>
      </c>
      <c r="B8" t="s">
        <v>11</v>
      </c>
      <c r="C8" s="1">
        <v>0.94027777777777777</v>
      </c>
      <c r="D8" s="1">
        <v>0.9375</v>
      </c>
      <c r="E8" s="1">
        <v>0.94861111111111107</v>
      </c>
      <c r="F8" t="s">
        <v>10</v>
      </c>
      <c r="G8" t="s">
        <v>15</v>
      </c>
      <c r="H8" s="5" t="s">
        <v>21</v>
      </c>
      <c r="I8" t="s">
        <v>28</v>
      </c>
      <c r="J8" s="1">
        <v>6.25E-2</v>
      </c>
      <c r="K8" s="1">
        <v>9.6527777777777768E-2</v>
      </c>
      <c r="L8" s="1">
        <v>0.17361111111111113</v>
      </c>
      <c r="M8" s="1">
        <v>0.19722222222222222</v>
      </c>
      <c r="O8" s="4" t="s">
        <v>34</v>
      </c>
    </row>
    <row r="9" spans="1:18" x14ac:dyDescent="0.35">
      <c r="A9" s="2">
        <v>44786</v>
      </c>
      <c r="B9" t="s">
        <v>12</v>
      </c>
      <c r="C9" s="1">
        <v>0.90833333333333333</v>
      </c>
      <c r="D9" s="1">
        <v>0.93888888888888899</v>
      </c>
      <c r="E9" s="1">
        <v>0.94513888888888886</v>
      </c>
      <c r="F9" t="s">
        <v>10</v>
      </c>
      <c r="G9" t="s">
        <v>15</v>
      </c>
      <c r="H9" s="5" t="s">
        <v>22</v>
      </c>
      <c r="I9" t="s">
        <v>27</v>
      </c>
      <c r="J9" s="1">
        <v>6.25E-2</v>
      </c>
      <c r="K9" s="1">
        <v>9.6527777777777768E-2</v>
      </c>
      <c r="L9" s="1">
        <v>0.17569444444444446</v>
      </c>
      <c r="M9" s="1">
        <v>0.19999999999999998</v>
      </c>
      <c r="O9" s="4" t="s">
        <v>78</v>
      </c>
      <c r="P9" s="4" t="s">
        <v>79</v>
      </c>
    </row>
    <row r="10" spans="1:18" x14ac:dyDescent="0.35">
      <c r="A10" s="2">
        <v>44786</v>
      </c>
      <c r="B10" t="s">
        <v>13</v>
      </c>
      <c r="C10" t="s">
        <v>14</v>
      </c>
      <c r="D10" s="1">
        <v>0.94652777777777775</v>
      </c>
      <c r="E10" s="1">
        <v>0.95486111111111116</v>
      </c>
      <c r="F10" t="s">
        <v>10</v>
      </c>
      <c r="G10" t="s">
        <v>15</v>
      </c>
      <c r="H10" s="5" t="s">
        <v>20</v>
      </c>
      <c r="I10" t="s">
        <v>26</v>
      </c>
      <c r="J10" s="1">
        <v>6.25E-2</v>
      </c>
      <c r="K10" s="1">
        <v>9.6527777777777768E-2</v>
      </c>
      <c r="L10" s="1">
        <v>0.17083333333333331</v>
      </c>
      <c r="M10" s="1">
        <v>0.19513888888888889</v>
      </c>
    </row>
    <row r="12" spans="1:18" x14ac:dyDescent="0.35">
      <c r="K12" s="8">
        <v>44789</v>
      </c>
      <c r="L12" s="8">
        <v>44789</v>
      </c>
      <c r="M12" s="8">
        <v>44789</v>
      </c>
    </row>
    <row r="13" spans="1:18" x14ac:dyDescent="0.35">
      <c r="A13" s="2">
        <v>44788</v>
      </c>
      <c r="B13" t="s">
        <v>36</v>
      </c>
      <c r="H13" s="5" t="s">
        <v>37</v>
      </c>
      <c r="I13" t="s">
        <v>26</v>
      </c>
      <c r="K13" s="1">
        <v>0.10694444444444444</v>
      </c>
      <c r="L13" s="1">
        <v>0.11388888888888889</v>
      </c>
      <c r="M13" s="1">
        <v>0.16041666666666668</v>
      </c>
    </row>
    <row r="14" spans="1:18" x14ac:dyDescent="0.35">
      <c r="A14" s="2">
        <v>44788</v>
      </c>
      <c r="B14" t="s">
        <v>39</v>
      </c>
      <c r="H14" s="5" t="s">
        <v>38</v>
      </c>
      <c r="I14" t="s">
        <v>27</v>
      </c>
      <c r="K14" s="1">
        <v>0.10694444444444444</v>
      </c>
      <c r="L14" s="1">
        <v>0.1173611111111111</v>
      </c>
      <c r="M14" s="1">
        <v>0.16527777777777777</v>
      </c>
      <c r="O14" s="4" t="s">
        <v>55</v>
      </c>
      <c r="P14" s="4"/>
      <c r="Q14" s="4"/>
      <c r="R14" s="4"/>
    </row>
    <row r="15" spans="1:18" x14ac:dyDescent="0.35">
      <c r="A15" s="2">
        <v>44788</v>
      </c>
      <c r="B15" t="s">
        <v>40</v>
      </c>
      <c r="H15" s="5" t="s">
        <v>47</v>
      </c>
      <c r="I15" t="s">
        <v>28</v>
      </c>
      <c r="K15" s="1">
        <v>0.10694444444444444</v>
      </c>
      <c r="L15" s="1">
        <v>0.10416666666666667</v>
      </c>
      <c r="M15" s="1">
        <v>0.1423611111111111</v>
      </c>
      <c r="O15" s="4" t="s">
        <v>56</v>
      </c>
      <c r="P15" s="4"/>
      <c r="Q15" s="4"/>
      <c r="R15" s="4"/>
    </row>
    <row r="16" spans="1:18" x14ac:dyDescent="0.35">
      <c r="A16" s="2">
        <v>44788</v>
      </c>
      <c r="B16" t="s">
        <v>41</v>
      </c>
      <c r="H16" s="5" t="s">
        <v>48</v>
      </c>
      <c r="I16" t="s">
        <v>28</v>
      </c>
      <c r="K16" s="1">
        <v>0.10694444444444444</v>
      </c>
      <c r="L16" s="1">
        <v>0.13194444444444445</v>
      </c>
      <c r="M16" s="1">
        <v>0.18263888888888891</v>
      </c>
    </row>
    <row r="17" spans="1:15" x14ac:dyDescent="0.35">
      <c r="A17" s="2">
        <v>44788</v>
      </c>
      <c r="B17" t="s">
        <v>42</v>
      </c>
      <c r="H17" s="5" t="s">
        <v>49</v>
      </c>
      <c r="I17" t="s">
        <v>129</v>
      </c>
      <c r="K17" s="1">
        <v>0.10694444444444444</v>
      </c>
      <c r="L17" s="1">
        <v>0.12916666666666668</v>
      </c>
      <c r="M17" s="1">
        <v>0.17847222222222223</v>
      </c>
    </row>
    <row r="18" spans="1:15" x14ac:dyDescent="0.35">
      <c r="A18" s="2">
        <v>44788</v>
      </c>
      <c r="B18" t="s">
        <v>6</v>
      </c>
      <c r="H18" s="5" t="s">
        <v>50</v>
      </c>
      <c r="I18" t="s">
        <v>26</v>
      </c>
      <c r="K18" s="1">
        <v>0.10694444444444444</v>
      </c>
      <c r="L18" s="1">
        <v>0.12638888888888888</v>
      </c>
      <c r="M18" s="1">
        <v>0.17361111111111113</v>
      </c>
      <c r="O18" s="4" t="s">
        <v>82</v>
      </c>
    </row>
    <row r="19" spans="1:15" x14ac:dyDescent="0.35">
      <c r="A19" s="2">
        <v>44788</v>
      </c>
      <c r="B19" t="s">
        <v>43</v>
      </c>
      <c r="H19" s="5" t="s">
        <v>51</v>
      </c>
      <c r="I19" t="s">
        <v>28</v>
      </c>
      <c r="K19" s="1">
        <v>0.10694444444444444</v>
      </c>
      <c r="L19" s="1">
        <v>0.13749999999999998</v>
      </c>
      <c r="M19" s="1">
        <v>0.1875</v>
      </c>
      <c r="O19" s="4" t="s">
        <v>77</v>
      </c>
    </row>
    <row r="20" spans="1:15" x14ac:dyDescent="0.35">
      <c r="A20" s="2">
        <v>44788</v>
      </c>
      <c r="B20" t="s">
        <v>44</v>
      </c>
      <c r="H20" s="5" t="s">
        <v>52</v>
      </c>
      <c r="I20" t="s">
        <v>128</v>
      </c>
      <c r="K20" s="1">
        <v>0.10694444444444444</v>
      </c>
      <c r="L20" s="1">
        <v>0.10694444444444444</v>
      </c>
      <c r="M20" s="1">
        <v>0.15069444444444444</v>
      </c>
    </row>
    <row r="21" spans="1:15" x14ac:dyDescent="0.35">
      <c r="A21" s="2">
        <v>44788</v>
      </c>
      <c r="B21" t="s">
        <v>45</v>
      </c>
      <c r="H21" s="5" t="s">
        <v>53</v>
      </c>
      <c r="I21" t="s">
        <v>26</v>
      </c>
      <c r="K21" s="1">
        <v>0.10694444444444444</v>
      </c>
      <c r="L21" s="1">
        <v>0.11041666666666666</v>
      </c>
      <c r="M21" s="1">
        <v>0.15555555555555556</v>
      </c>
    </row>
    <row r="22" spans="1:15" x14ac:dyDescent="0.35">
      <c r="A22" s="2">
        <v>44788</v>
      </c>
      <c r="B22" t="s">
        <v>46</v>
      </c>
      <c r="H22" s="5" t="s">
        <v>54</v>
      </c>
      <c r="I22" t="s">
        <v>28</v>
      </c>
      <c r="K22" s="1">
        <v>0.10694444444444444</v>
      </c>
      <c r="L22" s="1">
        <v>0.12291666666666667</v>
      </c>
      <c r="M22" s="1">
        <v>0.17013888888888887</v>
      </c>
    </row>
    <row r="23" spans="1:15" x14ac:dyDescent="0.35">
      <c r="A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4AD7-9817-4FCE-A916-36300D111C5F}">
  <dimension ref="A1:J32"/>
  <sheetViews>
    <sheetView topLeftCell="A12" workbookViewId="0">
      <selection activeCell="B5" sqref="B5:C20"/>
    </sheetView>
  </sheetViews>
  <sheetFormatPr defaultRowHeight="14.5" x14ac:dyDescent="0.35"/>
  <cols>
    <col min="1" max="1" width="13.7265625" customWidth="1"/>
    <col min="2" max="2" width="11.453125" style="5" customWidth="1"/>
    <col min="3" max="3" width="10.36328125" style="5" bestFit="1" customWidth="1"/>
    <col min="4" max="4" width="13" bestFit="1" customWidth="1"/>
    <col min="5" max="5" width="13.54296875" bestFit="1" customWidth="1"/>
    <col min="6" max="6" width="21.1796875" bestFit="1" customWidth="1"/>
    <col min="7" max="7" width="18.453125" bestFit="1" customWidth="1"/>
    <col min="8" max="8" width="16.26953125" bestFit="1" customWidth="1"/>
  </cols>
  <sheetData>
    <row r="1" spans="1:9" x14ac:dyDescent="0.35">
      <c r="A1" s="4" t="s">
        <v>0</v>
      </c>
      <c r="D1" s="4" t="s">
        <v>93</v>
      </c>
    </row>
    <row r="2" spans="1:9" x14ac:dyDescent="0.35">
      <c r="A2" s="4" t="s">
        <v>59</v>
      </c>
      <c r="D2" s="4" t="s">
        <v>96</v>
      </c>
    </row>
    <row r="3" spans="1:9" x14ac:dyDescent="0.35">
      <c r="D3" s="12" t="s">
        <v>114</v>
      </c>
    </row>
    <row r="4" spans="1:9" s="4" customFormat="1" x14ac:dyDescent="0.35">
      <c r="A4" s="4" t="s">
        <v>1</v>
      </c>
      <c r="B4" s="6" t="s">
        <v>2</v>
      </c>
      <c r="C4" s="6" t="s">
        <v>18</v>
      </c>
      <c r="D4" s="4" t="s">
        <v>68</v>
      </c>
      <c r="E4" s="4" t="s">
        <v>70</v>
      </c>
      <c r="F4" s="4" t="s">
        <v>71</v>
      </c>
      <c r="G4" s="4" t="s">
        <v>29</v>
      </c>
      <c r="H4" s="4" t="s">
        <v>72</v>
      </c>
    </row>
    <row r="5" spans="1:9" x14ac:dyDescent="0.35">
      <c r="A5" s="2">
        <v>44786</v>
      </c>
      <c r="B5" s="14" t="s">
        <v>60</v>
      </c>
      <c r="C5" s="14" t="s">
        <v>19</v>
      </c>
      <c r="D5" t="s">
        <v>69</v>
      </c>
      <c r="E5" s="7">
        <v>44787.020833333336</v>
      </c>
      <c r="F5" s="1">
        <v>8.6805555555555566E-2</v>
      </c>
      <c r="G5" s="1">
        <v>0.23333333333333331</v>
      </c>
      <c r="H5" s="1" t="s">
        <v>76</v>
      </c>
    </row>
    <row r="6" spans="1:9" x14ac:dyDescent="0.35">
      <c r="A6" s="2">
        <v>44786</v>
      </c>
      <c r="B6" s="13" t="s">
        <v>61</v>
      </c>
      <c r="C6" s="13" t="s">
        <v>20</v>
      </c>
      <c r="D6" t="s">
        <v>69</v>
      </c>
      <c r="E6" s="7">
        <v>44787.020833333336</v>
      </c>
      <c r="F6" s="1">
        <v>8.6805555555555566E-2</v>
      </c>
      <c r="G6" s="1">
        <v>0.2388888888888889</v>
      </c>
      <c r="I6" s="4" t="s">
        <v>73</v>
      </c>
    </row>
    <row r="7" spans="1:9" x14ac:dyDescent="0.35">
      <c r="A7" s="2">
        <v>44786</v>
      </c>
      <c r="B7" s="5" t="s">
        <v>121</v>
      </c>
      <c r="C7" s="5" t="s">
        <v>21</v>
      </c>
      <c r="D7" t="s">
        <v>69</v>
      </c>
      <c r="E7" s="7">
        <v>44787.020833333336</v>
      </c>
      <c r="F7" s="1">
        <v>8.6805555555555566E-2</v>
      </c>
      <c r="G7" s="1">
        <v>0.24513888888888888</v>
      </c>
      <c r="I7" s="4" t="s">
        <v>74</v>
      </c>
    </row>
    <row r="8" spans="1:9" x14ac:dyDescent="0.35">
      <c r="A8" s="2">
        <v>44786</v>
      </c>
      <c r="B8" s="5" t="s">
        <v>122</v>
      </c>
      <c r="C8" s="5" t="s">
        <v>22</v>
      </c>
      <c r="D8" t="s">
        <v>69</v>
      </c>
      <c r="E8" s="7">
        <v>44787.020833333336</v>
      </c>
      <c r="F8" s="1">
        <v>8.6805555555555566E-2</v>
      </c>
      <c r="G8" s="1">
        <v>0.25</v>
      </c>
    </row>
    <row r="9" spans="1:9" x14ac:dyDescent="0.35">
      <c r="A9" s="2">
        <v>44786</v>
      </c>
      <c r="B9" s="5" t="s">
        <v>115</v>
      </c>
      <c r="C9" s="5" t="s">
        <v>23</v>
      </c>
      <c r="D9" t="s">
        <v>69</v>
      </c>
      <c r="E9" s="7">
        <v>44787.020833333336</v>
      </c>
      <c r="F9" s="1">
        <v>8.6805555555555566E-2</v>
      </c>
      <c r="G9" s="1">
        <v>0.25486111111111109</v>
      </c>
    </row>
    <row r="10" spans="1:9" x14ac:dyDescent="0.35">
      <c r="A10" s="2">
        <v>44786</v>
      </c>
      <c r="B10" s="5" t="s">
        <v>62</v>
      </c>
      <c r="C10" s="5" t="s">
        <v>24</v>
      </c>
      <c r="D10" t="s">
        <v>69</v>
      </c>
      <c r="E10" s="7">
        <v>44787.020833333336</v>
      </c>
      <c r="F10" s="1">
        <v>8.6805555555555566E-2</v>
      </c>
      <c r="G10" s="1">
        <v>0.25972222222222224</v>
      </c>
      <c r="I10" s="4" t="s">
        <v>81</v>
      </c>
    </row>
    <row r="11" spans="1:9" x14ac:dyDescent="0.35">
      <c r="A11" s="2">
        <v>44786</v>
      </c>
      <c r="B11" s="5" t="s">
        <v>120</v>
      </c>
      <c r="C11" s="5" t="s">
        <v>47</v>
      </c>
      <c r="D11" t="s">
        <v>69</v>
      </c>
      <c r="E11" s="7">
        <v>44787.020833333336</v>
      </c>
      <c r="F11" s="1">
        <v>8.6805555555555566E-2</v>
      </c>
      <c r="G11" s="1">
        <v>0.2638888888888889</v>
      </c>
      <c r="I11" s="4" t="s">
        <v>80</v>
      </c>
    </row>
    <row r="12" spans="1:9" x14ac:dyDescent="0.35">
      <c r="A12" s="2">
        <v>44786</v>
      </c>
      <c r="B12" s="5" t="s">
        <v>116</v>
      </c>
      <c r="C12" s="5" t="s">
        <v>52</v>
      </c>
      <c r="D12" t="s">
        <v>69</v>
      </c>
      <c r="E12" s="7">
        <v>44787.020833333336</v>
      </c>
      <c r="F12" s="1">
        <v>8.6805555555555566E-2</v>
      </c>
      <c r="G12" s="1">
        <v>0.26944444444444443</v>
      </c>
    </row>
    <row r="13" spans="1:9" x14ac:dyDescent="0.35">
      <c r="A13" s="2">
        <v>44786</v>
      </c>
      <c r="B13" s="5" t="s">
        <v>119</v>
      </c>
      <c r="C13" s="5" t="s">
        <v>53</v>
      </c>
      <c r="D13" t="s">
        <v>69</v>
      </c>
      <c r="E13" s="7">
        <v>44787.020833333336</v>
      </c>
      <c r="F13" s="1">
        <v>8.6805555555555566E-2</v>
      </c>
      <c r="G13" s="1">
        <v>0.26944444444444443</v>
      </c>
    </row>
    <row r="14" spans="1:9" x14ac:dyDescent="0.35">
      <c r="A14" s="2">
        <v>44786</v>
      </c>
      <c r="B14" s="5" t="s">
        <v>118</v>
      </c>
      <c r="C14" s="5" t="s">
        <v>37</v>
      </c>
      <c r="D14" t="s">
        <v>69</v>
      </c>
      <c r="E14" s="7">
        <v>44787.020833333336</v>
      </c>
      <c r="F14" s="1">
        <v>8.6805555555555566E-2</v>
      </c>
      <c r="G14" s="1">
        <v>0.2638888888888889</v>
      </c>
    </row>
    <row r="15" spans="1:9" x14ac:dyDescent="0.35">
      <c r="A15" s="2">
        <v>44786</v>
      </c>
      <c r="B15" s="15" t="s">
        <v>63</v>
      </c>
      <c r="C15" s="15" t="s">
        <v>38</v>
      </c>
      <c r="D15" t="s">
        <v>69</v>
      </c>
      <c r="E15" s="7">
        <v>44787.020833333336</v>
      </c>
      <c r="F15" s="1">
        <v>8.6805555555555566E-2</v>
      </c>
      <c r="G15" s="1">
        <v>0.25972222222222224</v>
      </c>
    </row>
    <row r="16" spans="1:9" x14ac:dyDescent="0.35">
      <c r="A16" s="2">
        <v>44786</v>
      </c>
      <c r="B16" s="5" t="s">
        <v>117</v>
      </c>
      <c r="C16" s="5" t="s">
        <v>54</v>
      </c>
      <c r="D16" t="s">
        <v>69</v>
      </c>
      <c r="E16" s="7">
        <v>44787.020833333336</v>
      </c>
      <c r="F16" s="1">
        <v>8.6805555555555566E-2</v>
      </c>
      <c r="G16" s="1">
        <v>0.25486111111111109</v>
      </c>
      <c r="H16" s="9" t="s">
        <v>75</v>
      </c>
    </row>
    <row r="17" spans="1:10" x14ac:dyDescent="0.35">
      <c r="A17" s="2">
        <v>44786</v>
      </c>
      <c r="B17" s="13" t="s">
        <v>64</v>
      </c>
      <c r="C17" s="13" t="s">
        <v>50</v>
      </c>
      <c r="D17" t="s">
        <v>69</v>
      </c>
      <c r="E17" s="7">
        <v>44787.020833333336</v>
      </c>
      <c r="F17" s="1">
        <v>8.6805555555555566E-2</v>
      </c>
      <c r="G17" s="1">
        <v>0.25</v>
      </c>
    </row>
    <row r="18" spans="1:10" x14ac:dyDescent="0.35">
      <c r="A18" s="2">
        <v>44786</v>
      </c>
      <c r="B18" s="15" t="s">
        <v>65</v>
      </c>
      <c r="C18" s="15" t="s">
        <v>49</v>
      </c>
      <c r="D18" t="s">
        <v>69</v>
      </c>
      <c r="E18" s="7">
        <v>44787.020833333336</v>
      </c>
      <c r="F18" s="1">
        <v>8.6805555555555566E-2</v>
      </c>
      <c r="G18" s="1">
        <v>0.24513888888888888</v>
      </c>
    </row>
    <row r="19" spans="1:10" x14ac:dyDescent="0.35">
      <c r="A19" s="2">
        <v>44786</v>
      </c>
      <c r="B19" s="5" t="s">
        <v>66</v>
      </c>
      <c r="C19" s="5" t="s">
        <v>48</v>
      </c>
      <c r="D19" t="s">
        <v>69</v>
      </c>
      <c r="E19" s="7">
        <v>44787.020833333336</v>
      </c>
      <c r="F19" s="1">
        <v>8.6805555555555566E-2</v>
      </c>
      <c r="G19" s="1">
        <v>0.2388888888888889</v>
      </c>
    </row>
    <row r="20" spans="1:10" x14ac:dyDescent="0.35">
      <c r="A20" s="2">
        <v>44786</v>
      </c>
      <c r="B20" s="14" t="s">
        <v>67</v>
      </c>
      <c r="C20" s="14" t="s">
        <v>51</v>
      </c>
      <c r="D20" t="s">
        <v>69</v>
      </c>
      <c r="E20" s="7">
        <v>44787.020833333336</v>
      </c>
      <c r="F20" s="1">
        <v>8.6805555555555566E-2</v>
      </c>
      <c r="G20" s="1">
        <v>0.23333333333333331</v>
      </c>
    </row>
    <row r="23" spans="1:10" x14ac:dyDescent="0.35">
      <c r="A23" s="2">
        <v>44787</v>
      </c>
      <c r="B23" s="5" t="s">
        <v>123</v>
      </c>
      <c r="C23" s="5" t="s">
        <v>84</v>
      </c>
      <c r="D23" t="s">
        <v>69</v>
      </c>
      <c r="E23" s="7">
        <v>44788.020833333336</v>
      </c>
      <c r="F23" s="1">
        <v>6.7361111111111108E-2</v>
      </c>
      <c r="G23" s="1">
        <v>7.4305555555555555E-2</v>
      </c>
      <c r="H23" s="1">
        <v>8.8888888888888892E-2</v>
      </c>
      <c r="I23" s="4" t="s">
        <v>91</v>
      </c>
    </row>
    <row r="24" spans="1:10" x14ac:dyDescent="0.35">
      <c r="A24" s="2">
        <v>44787</v>
      </c>
      <c r="B24" s="5" t="s">
        <v>83</v>
      </c>
      <c r="C24" s="5" t="s">
        <v>85</v>
      </c>
      <c r="D24" t="s">
        <v>69</v>
      </c>
      <c r="E24" s="7">
        <v>44788.020833333336</v>
      </c>
      <c r="F24" s="1">
        <v>6.7361111111111108E-2</v>
      </c>
      <c r="G24" s="1">
        <v>7.6388888888888895E-2</v>
      </c>
      <c r="H24" s="1">
        <v>9.3055555555555558E-2</v>
      </c>
      <c r="J24" s="4" t="s">
        <v>81</v>
      </c>
    </row>
    <row r="25" spans="1:10" x14ac:dyDescent="0.35">
      <c r="A25" s="2">
        <v>44787</v>
      </c>
      <c r="B25" s="5" t="s">
        <v>122</v>
      </c>
      <c r="C25" s="5" t="s">
        <v>86</v>
      </c>
      <c r="D25" t="s">
        <v>69</v>
      </c>
      <c r="E25" s="7">
        <v>44788.020833333336</v>
      </c>
      <c r="F25" s="1">
        <v>6.7361111111111108E-2</v>
      </c>
      <c r="G25" s="1">
        <v>7.7777777777777779E-2</v>
      </c>
      <c r="H25" s="1">
        <v>9.7222222222222224E-2</v>
      </c>
      <c r="J25" t="s">
        <v>92</v>
      </c>
    </row>
    <row r="26" spans="1:10" x14ac:dyDescent="0.35">
      <c r="A26" s="2">
        <v>44787</v>
      </c>
      <c r="B26" s="5" t="s">
        <v>124</v>
      </c>
      <c r="C26" s="5" t="s">
        <v>87</v>
      </c>
      <c r="D26" t="s">
        <v>69</v>
      </c>
      <c r="E26" s="7">
        <v>44788.020833333336</v>
      </c>
      <c r="F26" s="1">
        <v>6.7361111111111108E-2</v>
      </c>
      <c r="G26" s="1">
        <v>7.6388888888888895E-2</v>
      </c>
      <c r="H26" s="1">
        <v>0.1013888888888889</v>
      </c>
    </row>
    <row r="27" spans="1:10" x14ac:dyDescent="0.35">
      <c r="A27" s="2">
        <v>44787</v>
      </c>
      <c r="B27" s="5" t="s">
        <v>119</v>
      </c>
      <c r="C27" s="5" t="s">
        <v>88</v>
      </c>
      <c r="D27" t="s">
        <v>69</v>
      </c>
      <c r="E27" s="7">
        <v>44788.020833333336</v>
      </c>
      <c r="F27" s="1">
        <v>6.7361111111111108E-2</v>
      </c>
      <c r="G27" s="1">
        <v>7.4305555555555555E-2</v>
      </c>
      <c r="H27" s="1">
        <v>0.10416666666666667</v>
      </c>
    </row>
    <row r="28" spans="1:10" x14ac:dyDescent="0.35">
      <c r="B28" s="5" t="s">
        <v>89</v>
      </c>
      <c r="C28" s="5" t="s">
        <v>89</v>
      </c>
      <c r="G28" s="1">
        <v>7.8472222222222221E-2</v>
      </c>
      <c r="H28" s="1">
        <v>0.1125</v>
      </c>
    </row>
    <row r="29" spans="1:10" x14ac:dyDescent="0.35">
      <c r="B29" s="5" t="s">
        <v>90</v>
      </c>
      <c r="C29" s="5" t="s">
        <v>90</v>
      </c>
      <c r="G29" s="1">
        <v>7.8472222222222221E-2</v>
      </c>
      <c r="H29" s="1">
        <v>0.1125</v>
      </c>
    </row>
    <row r="32" spans="1:10" x14ac:dyDescent="0.35">
      <c r="G3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D3BD-FF06-4358-836B-E63D3F7ED37A}">
  <dimension ref="A1:P130"/>
  <sheetViews>
    <sheetView topLeftCell="A33" workbookViewId="0">
      <selection activeCell="A80" sqref="A80:XFD80"/>
    </sheetView>
  </sheetViews>
  <sheetFormatPr defaultRowHeight="14.5" x14ac:dyDescent="0.35"/>
  <sheetData>
    <row r="1" spans="1:16" x14ac:dyDescent="0.35">
      <c r="A1" s="4" t="s">
        <v>130</v>
      </c>
      <c r="B1" s="35" t="s">
        <v>221</v>
      </c>
      <c r="C1" s="4"/>
      <c r="D1" s="4"/>
      <c r="E1" s="4"/>
      <c r="F1" s="4"/>
      <c r="G1" s="4"/>
      <c r="H1" s="4"/>
      <c r="I1" s="6"/>
      <c r="J1" s="4"/>
      <c r="K1" s="4"/>
      <c r="L1" s="4"/>
      <c r="M1" s="4"/>
      <c r="O1" s="4" t="s">
        <v>271</v>
      </c>
      <c r="P1" s="4"/>
    </row>
    <row r="2" spans="1:16" x14ac:dyDescent="0.35">
      <c r="A2" s="16" t="s">
        <v>1</v>
      </c>
      <c r="B2" s="17" t="s">
        <v>131</v>
      </c>
      <c r="C2" s="16" t="s">
        <v>132</v>
      </c>
      <c r="D2" s="16" t="s">
        <v>133</v>
      </c>
      <c r="E2" s="16" t="s">
        <v>134</v>
      </c>
      <c r="F2" s="16" t="s">
        <v>135</v>
      </c>
      <c r="G2" s="4"/>
      <c r="H2" s="16" t="s">
        <v>1</v>
      </c>
      <c r="I2" s="17" t="s">
        <v>131</v>
      </c>
      <c r="J2" s="16" t="s">
        <v>132</v>
      </c>
      <c r="K2" s="16" t="s">
        <v>133</v>
      </c>
      <c r="L2" s="16" t="s">
        <v>134</v>
      </c>
      <c r="M2" s="16" t="s">
        <v>135</v>
      </c>
      <c r="O2" s="40" t="s">
        <v>60</v>
      </c>
      <c r="P2" s="40" t="s">
        <v>19</v>
      </c>
    </row>
    <row r="3" spans="1:16" x14ac:dyDescent="0.35">
      <c r="A3" s="18"/>
      <c r="B3" s="19" t="s">
        <v>223</v>
      </c>
      <c r="C3" s="18"/>
      <c r="D3" s="18"/>
      <c r="E3" s="18">
        <f>SUM(C3:D3)</f>
        <v>0</v>
      </c>
      <c r="F3" s="18" t="e">
        <f>C3/E3*100</f>
        <v>#DIV/0!</v>
      </c>
      <c r="H3" s="18"/>
      <c r="I3" s="19" t="s">
        <v>247</v>
      </c>
      <c r="J3" s="18"/>
      <c r="K3" s="18"/>
      <c r="L3" s="18">
        <f>SUM(J3:K3)</f>
        <v>0</v>
      </c>
      <c r="M3" s="18" t="e">
        <f>J3/L3*100</f>
        <v>#DIV/0!</v>
      </c>
      <c r="O3" s="41" t="s">
        <v>61</v>
      </c>
      <c r="P3" s="41" t="s">
        <v>20</v>
      </c>
    </row>
    <row r="4" spans="1:16" x14ac:dyDescent="0.35">
      <c r="A4" s="18"/>
      <c r="B4" s="19" t="s">
        <v>224</v>
      </c>
      <c r="C4" s="18"/>
      <c r="D4" s="18"/>
      <c r="E4" s="18">
        <f t="shared" ref="E4:E26" si="0">SUM(C4:D4)</f>
        <v>0</v>
      </c>
      <c r="F4" s="18" t="e">
        <f t="shared" ref="F4:F26" si="1">C4/E4*100</f>
        <v>#DIV/0!</v>
      </c>
      <c r="H4" s="18"/>
      <c r="I4" s="19" t="s">
        <v>248</v>
      </c>
      <c r="J4" s="18"/>
      <c r="K4" s="18"/>
      <c r="L4" s="18">
        <f t="shared" ref="L4:L26" si="2">SUM(J4:K4)</f>
        <v>0</v>
      </c>
      <c r="M4" s="18" t="e">
        <f t="shared" ref="M4:M26" si="3">J4/L4*100</f>
        <v>#DIV/0!</v>
      </c>
      <c r="O4" s="6" t="s">
        <v>121</v>
      </c>
      <c r="P4" s="6" t="s">
        <v>21</v>
      </c>
    </row>
    <row r="5" spans="1:16" x14ac:dyDescent="0.35">
      <c r="A5" s="18"/>
      <c r="B5" s="19" t="s">
        <v>225</v>
      </c>
      <c r="C5" s="18"/>
      <c r="D5" s="18"/>
      <c r="E5" s="18">
        <f t="shared" si="0"/>
        <v>0</v>
      </c>
      <c r="F5" s="18" t="e">
        <f t="shared" si="1"/>
        <v>#DIV/0!</v>
      </c>
      <c r="H5" s="18"/>
      <c r="I5" s="19" t="s">
        <v>249</v>
      </c>
      <c r="J5" s="18"/>
      <c r="K5" s="18"/>
      <c r="L5" s="18">
        <f t="shared" si="2"/>
        <v>0</v>
      </c>
      <c r="M5" s="18" t="e">
        <f t="shared" si="3"/>
        <v>#DIV/0!</v>
      </c>
      <c r="O5" s="6" t="s">
        <v>122</v>
      </c>
      <c r="P5" s="6" t="s">
        <v>22</v>
      </c>
    </row>
    <row r="6" spans="1:16" x14ac:dyDescent="0.35">
      <c r="A6" s="18"/>
      <c r="B6" s="19" t="s">
        <v>226</v>
      </c>
      <c r="C6" s="18"/>
      <c r="D6" s="18"/>
      <c r="E6" s="18">
        <f t="shared" si="0"/>
        <v>0</v>
      </c>
      <c r="F6" s="18" t="e">
        <f t="shared" si="1"/>
        <v>#DIV/0!</v>
      </c>
      <c r="H6" s="18"/>
      <c r="I6" s="19" t="s">
        <v>250</v>
      </c>
      <c r="J6" s="18"/>
      <c r="K6" s="18"/>
      <c r="L6" s="18">
        <f t="shared" si="2"/>
        <v>0</v>
      </c>
      <c r="M6" s="18" t="e">
        <f t="shared" si="3"/>
        <v>#DIV/0!</v>
      </c>
      <c r="O6" s="6" t="s">
        <v>115</v>
      </c>
      <c r="P6" s="6" t="s">
        <v>23</v>
      </c>
    </row>
    <row r="7" spans="1:16" x14ac:dyDescent="0.35">
      <c r="A7" s="18"/>
      <c r="B7" s="19" t="s">
        <v>227</v>
      </c>
      <c r="C7" s="18"/>
      <c r="D7" s="18"/>
      <c r="E7" s="18">
        <f t="shared" si="0"/>
        <v>0</v>
      </c>
      <c r="F7" s="18" t="e">
        <f t="shared" si="1"/>
        <v>#DIV/0!</v>
      </c>
      <c r="H7" s="18"/>
      <c r="I7" s="19" t="s">
        <v>251</v>
      </c>
      <c r="J7" s="18"/>
      <c r="K7" s="18"/>
      <c r="L7" s="18">
        <f t="shared" si="2"/>
        <v>0</v>
      </c>
      <c r="M7" s="18" t="e">
        <f t="shared" si="3"/>
        <v>#DIV/0!</v>
      </c>
      <c r="O7" s="6" t="s">
        <v>62</v>
      </c>
      <c r="P7" s="6" t="s">
        <v>24</v>
      </c>
    </row>
    <row r="8" spans="1:16" x14ac:dyDescent="0.35">
      <c r="A8" s="18"/>
      <c r="B8" s="19" t="s">
        <v>228</v>
      </c>
      <c r="C8" s="18"/>
      <c r="D8" s="18"/>
      <c r="E8" s="18">
        <f t="shared" si="0"/>
        <v>0</v>
      </c>
      <c r="F8" s="18" t="e">
        <f t="shared" si="1"/>
        <v>#DIV/0!</v>
      </c>
      <c r="H8" s="18"/>
      <c r="I8" s="19" t="s">
        <v>252</v>
      </c>
      <c r="J8" s="18"/>
      <c r="K8" s="18"/>
      <c r="L8" s="18">
        <f t="shared" si="2"/>
        <v>0</v>
      </c>
      <c r="M8" s="18" t="e">
        <f t="shared" si="3"/>
        <v>#DIV/0!</v>
      </c>
      <c r="O8" s="6" t="s">
        <v>120</v>
      </c>
      <c r="P8" s="6" t="s">
        <v>47</v>
      </c>
    </row>
    <row r="9" spans="1:16" x14ac:dyDescent="0.35">
      <c r="A9" s="18"/>
      <c r="B9" s="19" t="s">
        <v>229</v>
      </c>
      <c r="C9" s="18"/>
      <c r="D9" s="18"/>
      <c r="E9" s="18">
        <f t="shared" si="0"/>
        <v>0</v>
      </c>
      <c r="F9" s="18" t="e">
        <f t="shared" si="1"/>
        <v>#DIV/0!</v>
      </c>
      <c r="H9" s="18"/>
      <c r="I9" s="19" t="s">
        <v>253</v>
      </c>
      <c r="J9" s="18"/>
      <c r="K9" s="18"/>
      <c r="L9" s="18">
        <f t="shared" si="2"/>
        <v>0</v>
      </c>
      <c r="M9" s="18" t="e">
        <f t="shared" si="3"/>
        <v>#DIV/0!</v>
      </c>
      <c r="O9" s="6" t="s">
        <v>116</v>
      </c>
      <c r="P9" s="6" t="s">
        <v>52</v>
      </c>
    </row>
    <row r="10" spans="1:16" x14ac:dyDescent="0.35">
      <c r="A10" s="18"/>
      <c r="B10" s="19" t="s">
        <v>230</v>
      </c>
      <c r="C10" s="18"/>
      <c r="D10" s="18"/>
      <c r="E10" s="18">
        <f t="shared" si="0"/>
        <v>0</v>
      </c>
      <c r="F10" s="18" t="e">
        <f t="shared" si="1"/>
        <v>#DIV/0!</v>
      </c>
      <c r="H10" s="18"/>
      <c r="I10" s="19" t="s">
        <v>254</v>
      </c>
      <c r="J10" s="18"/>
      <c r="K10" s="18"/>
      <c r="L10" s="18">
        <f t="shared" si="2"/>
        <v>0</v>
      </c>
      <c r="M10" s="18" t="e">
        <f t="shared" si="3"/>
        <v>#DIV/0!</v>
      </c>
      <c r="O10" s="6" t="s">
        <v>119</v>
      </c>
      <c r="P10" s="6" t="s">
        <v>53</v>
      </c>
    </row>
    <row r="11" spans="1:16" x14ac:dyDescent="0.35">
      <c r="A11" s="18"/>
      <c r="B11" s="19" t="s">
        <v>231</v>
      </c>
      <c r="C11" s="18"/>
      <c r="D11" s="18"/>
      <c r="E11" s="18">
        <f t="shared" si="0"/>
        <v>0</v>
      </c>
      <c r="F11" s="18" t="e">
        <f t="shared" si="1"/>
        <v>#DIV/0!</v>
      </c>
      <c r="H11" s="18"/>
      <c r="I11" s="19" t="s">
        <v>255</v>
      </c>
      <c r="J11" s="18"/>
      <c r="K11" s="18"/>
      <c r="L11" s="18">
        <f t="shared" si="2"/>
        <v>0</v>
      </c>
      <c r="M11" s="18" t="e">
        <f t="shared" si="3"/>
        <v>#DIV/0!</v>
      </c>
      <c r="O11" s="6" t="s">
        <v>118</v>
      </c>
      <c r="P11" s="6" t="s">
        <v>37</v>
      </c>
    </row>
    <row r="12" spans="1:16" x14ac:dyDescent="0.35">
      <c r="A12" s="18"/>
      <c r="B12" s="19" t="s">
        <v>232</v>
      </c>
      <c r="C12" s="18"/>
      <c r="D12" s="18"/>
      <c r="E12" s="18">
        <f t="shared" si="0"/>
        <v>0</v>
      </c>
      <c r="F12" s="18" t="e">
        <f t="shared" si="1"/>
        <v>#DIV/0!</v>
      </c>
      <c r="H12" s="18"/>
      <c r="I12" s="19" t="s">
        <v>256</v>
      </c>
      <c r="J12" s="18"/>
      <c r="K12" s="18"/>
      <c r="L12" s="18">
        <f t="shared" si="2"/>
        <v>0</v>
      </c>
      <c r="M12" s="18" t="e">
        <f t="shared" si="3"/>
        <v>#DIV/0!</v>
      </c>
      <c r="O12" s="42" t="s">
        <v>63</v>
      </c>
      <c r="P12" s="42" t="s">
        <v>38</v>
      </c>
    </row>
    <row r="13" spans="1:16" x14ac:dyDescent="0.35">
      <c r="A13" s="18"/>
      <c r="B13" s="19" t="s">
        <v>233</v>
      </c>
      <c r="C13" s="18"/>
      <c r="D13" s="18"/>
      <c r="E13" s="18">
        <f t="shared" si="0"/>
        <v>0</v>
      </c>
      <c r="F13" s="18" t="e">
        <f t="shared" si="1"/>
        <v>#DIV/0!</v>
      </c>
      <c r="H13" s="18"/>
      <c r="I13" s="19" t="s">
        <v>257</v>
      </c>
      <c r="J13" s="18"/>
      <c r="K13" s="18"/>
      <c r="L13" s="18">
        <f t="shared" si="2"/>
        <v>0</v>
      </c>
      <c r="M13" s="18" t="e">
        <f t="shared" si="3"/>
        <v>#DIV/0!</v>
      </c>
      <c r="O13" s="6" t="s">
        <v>117</v>
      </c>
      <c r="P13" s="6" t="s">
        <v>54</v>
      </c>
    </row>
    <row r="14" spans="1:16" x14ac:dyDescent="0.35">
      <c r="A14" s="18"/>
      <c r="B14" s="19" t="s">
        <v>234</v>
      </c>
      <c r="C14" s="18"/>
      <c r="D14" s="18"/>
      <c r="E14" s="18">
        <f t="shared" si="0"/>
        <v>0</v>
      </c>
      <c r="F14" s="18" t="e">
        <f t="shared" si="1"/>
        <v>#DIV/0!</v>
      </c>
      <c r="H14" s="18"/>
      <c r="I14" s="19" t="s">
        <v>258</v>
      </c>
      <c r="J14" s="18"/>
      <c r="K14" s="18"/>
      <c r="L14" s="18">
        <f t="shared" si="2"/>
        <v>0</v>
      </c>
      <c r="M14" s="18" t="e">
        <f t="shared" si="3"/>
        <v>#DIV/0!</v>
      </c>
      <c r="O14" s="41" t="s">
        <v>64</v>
      </c>
      <c r="P14" s="41" t="s">
        <v>50</v>
      </c>
    </row>
    <row r="15" spans="1:16" x14ac:dyDescent="0.35">
      <c r="A15" s="18"/>
      <c r="B15" s="19" t="s">
        <v>235</v>
      </c>
      <c r="C15" s="18"/>
      <c r="D15" s="18"/>
      <c r="E15" s="18">
        <f t="shared" si="0"/>
        <v>0</v>
      </c>
      <c r="F15" s="18" t="e">
        <f t="shared" si="1"/>
        <v>#DIV/0!</v>
      </c>
      <c r="H15" s="18"/>
      <c r="I15" s="19" t="s">
        <v>259</v>
      </c>
      <c r="J15" s="18"/>
      <c r="K15" s="18"/>
      <c r="L15" s="18">
        <f t="shared" si="2"/>
        <v>0</v>
      </c>
      <c r="M15" s="18" t="e">
        <f t="shared" si="3"/>
        <v>#DIV/0!</v>
      </c>
      <c r="O15" s="42" t="s">
        <v>65</v>
      </c>
      <c r="P15" s="42" t="s">
        <v>49</v>
      </c>
    </row>
    <row r="16" spans="1:16" x14ac:dyDescent="0.35">
      <c r="A16" s="18"/>
      <c r="B16" s="19" t="s">
        <v>236</v>
      </c>
      <c r="C16" s="18"/>
      <c r="D16" s="18"/>
      <c r="E16" s="18">
        <f t="shared" si="0"/>
        <v>0</v>
      </c>
      <c r="F16" s="18" t="e">
        <f t="shared" si="1"/>
        <v>#DIV/0!</v>
      </c>
      <c r="H16" s="18"/>
      <c r="I16" s="19" t="s">
        <v>260</v>
      </c>
      <c r="J16" s="18"/>
      <c r="K16" s="18"/>
      <c r="L16" s="18">
        <f t="shared" si="2"/>
        <v>0</v>
      </c>
      <c r="M16" s="18" t="e">
        <f t="shared" si="3"/>
        <v>#DIV/0!</v>
      </c>
      <c r="O16" s="6" t="s">
        <v>66</v>
      </c>
      <c r="P16" s="6" t="s">
        <v>48</v>
      </c>
    </row>
    <row r="17" spans="1:16" x14ac:dyDescent="0.35">
      <c r="A17" s="18"/>
      <c r="B17" s="19" t="s">
        <v>237</v>
      </c>
      <c r="C17" s="18"/>
      <c r="D17" s="18"/>
      <c r="E17" s="18">
        <f t="shared" si="0"/>
        <v>0</v>
      </c>
      <c r="F17" s="18" t="e">
        <f t="shared" si="1"/>
        <v>#DIV/0!</v>
      </c>
      <c r="H17" s="18"/>
      <c r="I17" s="19" t="s">
        <v>261</v>
      </c>
      <c r="J17" s="18"/>
      <c r="K17" s="18"/>
      <c r="L17" s="18">
        <f t="shared" si="2"/>
        <v>0</v>
      </c>
      <c r="M17" s="18" t="e">
        <f t="shared" si="3"/>
        <v>#DIV/0!</v>
      </c>
      <c r="O17" s="40" t="s">
        <v>67</v>
      </c>
      <c r="P17" s="40" t="s">
        <v>51</v>
      </c>
    </row>
    <row r="18" spans="1:16" x14ac:dyDescent="0.35">
      <c r="A18" s="18"/>
      <c r="B18" s="19" t="s">
        <v>238</v>
      </c>
      <c r="C18" s="18"/>
      <c r="D18" s="18"/>
      <c r="E18" s="18">
        <f t="shared" si="0"/>
        <v>0</v>
      </c>
      <c r="F18" s="18" t="e">
        <f t="shared" si="1"/>
        <v>#DIV/0!</v>
      </c>
      <c r="H18" s="18"/>
      <c r="I18" s="19" t="s">
        <v>262</v>
      </c>
      <c r="J18" s="18"/>
      <c r="K18" s="18"/>
      <c r="L18" s="18">
        <f t="shared" si="2"/>
        <v>0</v>
      </c>
      <c r="M18" s="18" t="e">
        <f t="shared" si="3"/>
        <v>#DIV/0!</v>
      </c>
    </row>
    <row r="19" spans="1:16" x14ac:dyDescent="0.35">
      <c r="A19" s="18"/>
      <c r="B19" s="19" t="s">
        <v>239</v>
      </c>
      <c r="C19" s="18"/>
      <c r="D19" s="18"/>
      <c r="E19" s="18">
        <f t="shared" si="0"/>
        <v>0</v>
      </c>
      <c r="F19" s="18" t="e">
        <f t="shared" si="1"/>
        <v>#DIV/0!</v>
      </c>
      <c r="H19" s="18"/>
      <c r="I19" s="19" t="s">
        <v>263</v>
      </c>
      <c r="J19" s="18"/>
      <c r="K19" s="18"/>
      <c r="L19" s="18">
        <f t="shared" si="2"/>
        <v>0</v>
      </c>
      <c r="M19" s="18" t="e">
        <f t="shared" si="3"/>
        <v>#DIV/0!</v>
      </c>
    </row>
    <row r="20" spans="1:16" x14ac:dyDescent="0.35">
      <c r="A20" s="18"/>
      <c r="B20" s="19" t="s">
        <v>240</v>
      </c>
      <c r="C20" s="18"/>
      <c r="D20" s="18"/>
      <c r="E20" s="18">
        <f t="shared" si="0"/>
        <v>0</v>
      </c>
      <c r="F20" s="18" t="e">
        <f t="shared" si="1"/>
        <v>#DIV/0!</v>
      </c>
      <c r="H20" s="18"/>
      <c r="I20" s="19" t="s">
        <v>264</v>
      </c>
      <c r="J20" s="18"/>
      <c r="K20" s="18"/>
      <c r="L20" s="18">
        <f t="shared" si="2"/>
        <v>0</v>
      </c>
      <c r="M20" s="18" t="e">
        <f t="shared" si="3"/>
        <v>#DIV/0!</v>
      </c>
    </row>
    <row r="21" spans="1:16" x14ac:dyDescent="0.35">
      <c r="A21" s="18"/>
      <c r="B21" s="19" t="s">
        <v>241</v>
      </c>
      <c r="C21" s="18"/>
      <c r="D21" s="18"/>
      <c r="E21" s="18">
        <f t="shared" si="0"/>
        <v>0</v>
      </c>
      <c r="F21" s="18" t="e">
        <f t="shared" si="1"/>
        <v>#DIV/0!</v>
      </c>
      <c r="H21" s="18"/>
      <c r="I21" s="22" t="s">
        <v>265</v>
      </c>
      <c r="J21" s="18"/>
      <c r="K21" s="18"/>
      <c r="L21" s="18">
        <f t="shared" si="2"/>
        <v>0</v>
      </c>
      <c r="M21" s="18" t="e">
        <f t="shared" si="3"/>
        <v>#DIV/0!</v>
      </c>
    </row>
    <row r="22" spans="1:16" x14ac:dyDescent="0.35">
      <c r="A22" s="18"/>
      <c r="B22" s="22" t="s">
        <v>242</v>
      </c>
      <c r="C22" s="18"/>
      <c r="D22" s="18"/>
      <c r="E22" s="18">
        <f t="shared" si="0"/>
        <v>0</v>
      </c>
      <c r="F22" s="18" t="e">
        <f t="shared" si="1"/>
        <v>#DIV/0!</v>
      </c>
      <c r="H22" s="18"/>
      <c r="I22" s="19" t="s">
        <v>266</v>
      </c>
      <c r="J22" s="18"/>
      <c r="K22" s="18"/>
      <c r="L22" s="18">
        <f t="shared" si="2"/>
        <v>0</v>
      </c>
      <c r="M22" s="18" t="e">
        <f t="shared" si="3"/>
        <v>#DIV/0!</v>
      </c>
    </row>
    <row r="23" spans="1:16" x14ac:dyDescent="0.35">
      <c r="A23" s="18"/>
      <c r="B23" s="19" t="s">
        <v>243</v>
      </c>
      <c r="C23" s="18"/>
      <c r="D23" s="18"/>
      <c r="E23" s="18">
        <f t="shared" si="0"/>
        <v>0</v>
      </c>
      <c r="F23" s="18" t="e">
        <f t="shared" si="1"/>
        <v>#DIV/0!</v>
      </c>
      <c r="H23" s="18"/>
      <c r="I23" s="19" t="s">
        <v>267</v>
      </c>
      <c r="J23" s="18"/>
      <c r="K23" s="18"/>
      <c r="L23" s="18">
        <f t="shared" si="2"/>
        <v>0</v>
      </c>
      <c r="M23" s="18" t="e">
        <f t="shared" si="3"/>
        <v>#DIV/0!</v>
      </c>
    </row>
    <row r="24" spans="1:16" x14ac:dyDescent="0.35">
      <c r="A24" s="20"/>
      <c r="B24" s="19" t="s">
        <v>244</v>
      </c>
      <c r="C24" s="20"/>
      <c r="D24" s="20"/>
      <c r="E24" s="18">
        <f t="shared" si="0"/>
        <v>0</v>
      </c>
      <c r="F24" s="18" t="e">
        <f t="shared" si="1"/>
        <v>#DIV/0!</v>
      </c>
      <c r="H24" s="18"/>
      <c r="I24" s="19" t="s">
        <v>268</v>
      </c>
      <c r="J24" s="18"/>
      <c r="K24" s="18"/>
      <c r="L24" s="18">
        <f t="shared" si="2"/>
        <v>0</v>
      </c>
      <c r="M24" s="18" t="e">
        <f t="shared" si="3"/>
        <v>#DIV/0!</v>
      </c>
    </row>
    <row r="25" spans="1:16" x14ac:dyDescent="0.35">
      <c r="A25" s="18"/>
      <c r="B25" s="19" t="s">
        <v>245</v>
      </c>
      <c r="C25" s="18"/>
      <c r="D25" s="18"/>
      <c r="E25" s="18">
        <f t="shared" si="0"/>
        <v>0</v>
      </c>
      <c r="F25" s="18" t="e">
        <f t="shared" si="1"/>
        <v>#DIV/0!</v>
      </c>
      <c r="G25" s="21"/>
      <c r="H25" s="18"/>
      <c r="I25" s="19" t="s">
        <v>269</v>
      </c>
      <c r="J25" s="18"/>
      <c r="K25" s="18"/>
      <c r="L25" s="18">
        <f t="shared" si="2"/>
        <v>0</v>
      </c>
      <c r="M25" s="18" t="e">
        <f t="shared" si="3"/>
        <v>#DIV/0!</v>
      </c>
    </row>
    <row r="26" spans="1:16" x14ac:dyDescent="0.35">
      <c r="A26" s="18"/>
      <c r="B26" s="19" t="s">
        <v>246</v>
      </c>
      <c r="C26" s="18"/>
      <c r="D26" s="18"/>
      <c r="E26" s="18">
        <f t="shared" si="0"/>
        <v>0</v>
      </c>
      <c r="F26" s="18" t="e">
        <f t="shared" si="1"/>
        <v>#DIV/0!</v>
      </c>
      <c r="G26" s="21"/>
      <c r="H26" s="18"/>
      <c r="I26" s="19" t="s">
        <v>270</v>
      </c>
      <c r="J26" s="18"/>
      <c r="K26" s="18"/>
      <c r="L26" s="18">
        <f t="shared" si="2"/>
        <v>0</v>
      </c>
      <c r="M26" s="18" t="e">
        <f t="shared" si="3"/>
        <v>#DIV/0!</v>
      </c>
    </row>
    <row r="27" spans="1:16" x14ac:dyDescent="0.35">
      <c r="A27" s="21"/>
      <c r="B27" s="31"/>
      <c r="C27" s="21"/>
      <c r="D27" s="21"/>
      <c r="E27" s="21"/>
      <c r="F27" s="21"/>
      <c r="G27" s="21"/>
      <c r="H27" s="21"/>
      <c r="I27" s="31"/>
      <c r="J27" s="21"/>
      <c r="K27" s="21"/>
      <c r="L27" s="21"/>
      <c r="M27" s="21"/>
    </row>
    <row r="28" spans="1:16" x14ac:dyDescent="0.35">
      <c r="A28" s="16" t="s">
        <v>1</v>
      </c>
      <c r="B28" s="25" t="s">
        <v>131</v>
      </c>
      <c r="C28" s="16" t="s">
        <v>132</v>
      </c>
      <c r="D28" s="26" t="s">
        <v>133</v>
      </c>
      <c r="E28" s="26" t="s">
        <v>134</v>
      </c>
      <c r="F28" s="26" t="s">
        <v>135</v>
      </c>
      <c r="G28" s="23"/>
      <c r="H28" s="16" t="s">
        <v>1</v>
      </c>
      <c r="I28" s="25" t="s">
        <v>131</v>
      </c>
      <c r="J28" s="16" t="s">
        <v>132</v>
      </c>
      <c r="K28" s="26" t="s">
        <v>133</v>
      </c>
      <c r="L28" s="26" t="s">
        <v>134</v>
      </c>
      <c r="M28" s="26" t="s">
        <v>135</v>
      </c>
    </row>
    <row r="29" spans="1:16" x14ac:dyDescent="0.35">
      <c r="A29" s="27"/>
      <c r="B29" s="28" t="s">
        <v>272</v>
      </c>
      <c r="C29" s="27"/>
      <c r="D29" s="27"/>
      <c r="E29" s="27">
        <f>SUM(C29:D29)</f>
        <v>0</v>
      </c>
      <c r="F29" s="27" t="e">
        <f>C29/E29*100</f>
        <v>#DIV/0!</v>
      </c>
      <c r="H29" s="27"/>
      <c r="I29" s="28" t="s">
        <v>296</v>
      </c>
      <c r="J29" s="27"/>
      <c r="K29" s="27"/>
      <c r="L29" s="27">
        <f>SUM(J29:K29)</f>
        <v>0</v>
      </c>
      <c r="M29" s="27" t="e">
        <f>J29/L29*100</f>
        <v>#DIV/0!</v>
      </c>
    </row>
    <row r="30" spans="1:16" x14ac:dyDescent="0.35">
      <c r="A30" s="18"/>
      <c r="B30" s="19" t="s">
        <v>273</v>
      </c>
      <c r="C30" s="18"/>
      <c r="D30" s="18"/>
      <c r="E30" s="18">
        <f t="shared" ref="E30:E52" si="4">SUM(C30:D30)</f>
        <v>0</v>
      </c>
      <c r="F30" s="18" t="e">
        <f t="shared" ref="F30:F52" si="5">C30/E30*100</f>
        <v>#DIV/0!</v>
      </c>
      <c r="H30" s="18"/>
      <c r="I30" s="19" t="s">
        <v>297</v>
      </c>
      <c r="J30" s="18"/>
      <c r="K30" s="18"/>
      <c r="L30" s="18">
        <f t="shared" ref="L30:L52" si="6">SUM(J30:K30)</f>
        <v>0</v>
      </c>
      <c r="M30" s="18" t="e">
        <f t="shared" ref="M30:M52" si="7">J30/L30*100</f>
        <v>#DIV/0!</v>
      </c>
    </row>
    <row r="31" spans="1:16" x14ac:dyDescent="0.35">
      <c r="A31" s="18"/>
      <c r="B31" s="19" t="s">
        <v>274</v>
      </c>
      <c r="C31" s="18"/>
      <c r="D31" s="18"/>
      <c r="E31" s="18">
        <f t="shared" si="4"/>
        <v>0</v>
      </c>
      <c r="F31" s="18" t="e">
        <f t="shared" si="5"/>
        <v>#DIV/0!</v>
      </c>
      <c r="H31" s="18"/>
      <c r="I31" s="19" t="s">
        <v>298</v>
      </c>
      <c r="J31" s="18"/>
      <c r="K31" s="18"/>
      <c r="L31" s="18">
        <f t="shared" si="6"/>
        <v>0</v>
      </c>
      <c r="M31" s="18" t="e">
        <f t="shared" si="7"/>
        <v>#DIV/0!</v>
      </c>
    </row>
    <row r="32" spans="1:16" x14ac:dyDescent="0.35">
      <c r="A32" s="18"/>
      <c r="B32" s="19" t="s">
        <v>275</v>
      </c>
      <c r="C32" s="18"/>
      <c r="D32" s="18"/>
      <c r="E32" s="18">
        <f t="shared" si="4"/>
        <v>0</v>
      </c>
      <c r="F32" s="18" t="e">
        <f t="shared" si="5"/>
        <v>#DIV/0!</v>
      </c>
      <c r="H32" s="18"/>
      <c r="I32" s="19" t="s">
        <v>299</v>
      </c>
      <c r="J32" s="18"/>
      <c r="K32" s="18"/>
      <c r="L32" s="18">
        <f t="shared" si="6"/>
        <v>0</v>
      </c>
      <c r="M32" s="18" t="e">
        <f t="shared" si="7"/>
        <v>#DIV/0!</v>
      </c>
    </row>
    <row r="33" spans="1:13" x14ac:dyDescent="0.35">
      <c r="A33" s="18"/>
      <c r="B33" s="19" t="s">
        <v>276</v>
      </c>
      <c r="C33" s="18"/>
      <c r="D33" s="18"/>
      <c r="E33" s="18">
        <f t="shared" si="4"/>
        <v>0</v>
      </c>
      <c r="F33" s="18" t="e">
        <f t="shared" si="5"/>
        <v>#DIV/0!</v>
      </c>
      <c r="H33" s="18"/>
      <c r="I33" s="19" t="s">
        <v>300</v>
      </c>
      <c r="J33" s="18"/>
      <c r="K33" s="18"/>
      <c r="L33" s="18">
        <f t="shared" si="6"/>
        <v>0</v>
      </c>
      <c r="M33" s="18" t="e">
        <f t="shared" si="7"/>
        <v>#DIV/0!</v>
      </c>
    </row>
    <row r="34" spans="1:13" x14ac:dyDescent="0.35">
      <c r="A34" s="18"/>
      <c r="B34" s="19" t="s">
        <v>277</v>
      </c>
      <c r="C34" s="18"/>
      <c r="D34" s="18"/>
      <c r="E34" s="18">
        <f t="shared" si="4"/>
        <v>0</v>
      </c>
      <c r="F34" s="18" t="e">
        <f t="shared" si="5"/>
        <v>#DIV/0!</v>
      </c>
      <c r="H34" s="18"/>
      <c r="I34" s="19" t="s">
        <v>301</v>
      </c>
      <c r="J34" s="18"/>
      <c r="K34" s="18"/>
      <c r="L34" s="18">
        <f t="shared" si="6"/>
        <v>0</v>
      </c>
      <c r="M34" s="18" t="e">
        <f t="shared" si="7"/>
        <v>#DIV/0!</v>
      </c>
    </row>
    <row r="35" spans="1:13" x14ac:dyDescent="0.35">
      <c r="A35" s="18"/>
      <c r="B35" s="19" t="s">
        <v>278</v>
      </c>
      <c r="C35" s="18"/>
      <c r="D35" s="18"/>
      <c r="E35" s="18">
        <f t="shared" si="4"/>
        <v>0</v>
      </c>
      <c r="F35" s="18" t="e">
        <f t="shared" si="5"/>
        <v>#DIV/0!</v>
      </c>
      <c r="H35" s="18"/>
      <c r="I35" s="19" t="s">
        <v>302</v>
      </c>
      <c r="J35" s="18"/>
      <c r="K35" s="18"/>
      <c r="L35" s="18">
        <f t="shared" si="6"/>
        <v>0</v>
      </c>
      <c r="M35" s="18" t="e">
        <f t="shared" si="7"/>
        <v>#DIV/0!</v>
      </c>
    </row>
    <row r="36" spans="1:13" x14ac:dyDescent="0.35">
      <c r="A36" s="18"/>
      <c r="B36" s="19" t="s">
        <v>279</v>
      </c>
      <c r="C36" s="18"/>
      <c r="D36" s="18"/>
      <c r="E36" s="18">
        <f t="shared" si="4"/>
        <v>0</v>
      </c>
      <c r="F36" s="18" t="e">
        <f t="shared" si="5"/>
        <v>#DIV/0!</v>
      </c>
      <c r="H36" s="18"/>
      <c r="I36" s="19" t="s">
        <v>303</v>
      </c>
      <c r="J36" s="18"/>
      <c r="K36" s="18"/>
      <c r="L36" s="18">
        <f t="shared" si="6"/>
        <v>0</v>
      </c>
      <c r="M36" s="18" t="e">
        <f t="shared" si="7"/>
        <v>#DIV/0!</v>
      </c>
    </row>
    <row r="37" spans="1:13" x14ac:dyDescent="0.35">
      <c r="A37" s="18"/>
      <c r="B37" s="19" t="s">
        <v>280</v>
      </c>
      <c r="C37" s="18"/>
      <c r="D37" s="18"/>
      <c r="E37" s="18">
        <f t="shared" si="4"/>
        <v>0</v>
      </c>
      <c r="F37" s="18" t="e">
        <f t="shared" si="5"/>
        <v>#DIV/0!</v>
      </c>
      <c r="H37" s="18"/>
      <c r="I37" s="19" t="s">
        <v>304</v>
      </c>
      <c r="J37" s="18"/>
      <c r="K37" s="18"/>
      <c r="L37" s="18">
        <f t="shared" si="6"/>
        <v>0</v>
      </c>
      <c r="M37" s="18" t="e">
        <f t="shared" si="7"/>
        <v>#DIV/0!</v>
      </c>
    </row>
    <row r="38" spans="1:13" x14ac:dyDescent="0.35">
      <c r="A38" s="18"/>
      <c r="B38" s="19" t="s">
        <v>281</v>
      </c>
      <c r="C38" s="18"/>
      <c r="D38" s="18"/>
      <c r="E38" s="18">
        <f t="shared" si="4"/>
        <v>0</v>
      </c>
      <c r="F38" s="18" t="e">
        <f t="shared" si="5"/>
        <v>#DIV/0!</v>
      </c>
      <c r="H38" s="18"/>
      <c r="I38" s="19" t="s">
        <v>305</v>
      </c>
      <c r="J38" s="18"/>
      <c r="K38" s="18"/>
      <c r="L38" s="18">
        <f t="shared" si="6"/>
        <v>0</v>
      </c>
      <c r="M38" s="18" t="e">
        <f t="shared" si="7"/>
        <v>#DIV/0!</v>
      </c>
    </row>
    <row r="39" spans="1:13" x14ac:dyDescent="0.35">
      <c r="A39" s="18"/>
      <c r="B39" s="19" t="s">
        <v>282</v>
      </c>
      <c r="C39" s="18"/>
      <c r="D39" s="18"/>
      <c r="E39" s="18">
        <f t="shared" si="4"/>
        <v>0</v>
      </c>
      <c r="F39" s="18" t="e">
        <f t="shared" si="5"/>
        <v>#DIV/0!</v>
      </c>
      <c r="H39" s="18"/>
      <c r="I39" s="19" t="s">
        <v>306</v>
      </c>
      <c r="J39" s="18"/>
      <c r="K39" s="18"/>
      <c r="L39" s="18">
        <f t="shared" si="6"/>
        <v>0</v>
      </c>
      <c r="M39" s="18" t="e">
        <f t="shared" si="7"/>
        <v>#DIV/0!</v>
      </c>
    </row>
    <row r="40" spans="1:13" x14ac:dyDescent="0.35">
      <c r="A40" s="18"/>
      <c r="B40" s="19" t="s">
        <v>283</v>
      </c>
      <c r="C40" s="18"/>
      <c r="D40" s="18"/>
      <c r="E40" s="18">
        <f t="shared" si="4"/>
        <v>0</v>
      </c>
      <c r="F40" s="18" t="e">
        <f t="shared" si="5"/>
        <v>#DIV/0!</v>
      </c>
      <c r="H40" s="18"/>
      <c r="I40" s="19" t="s">
        <v>307</v>
      </c>
      <c r="J40" s="18"/>
      <c r="K40" s="18"/>
      <c r="L40" s="18">
        <f t="shared" si="6"/>
        <v>0</v>
      </c>
      <c r="M40" s="18" t="e">
        <f t="shared" si="7"/>
        <v>#DIV/0!</v>
      </c>
    </row>
    <row r="41" spans="1:13" x14ac:dyDescent="0.35">
      <c r="A41" s="18"/>
      <c r="B41" s="19" t="s">
        <v>284</v>
      </c>
      <c r="C41" s="18"/>
      <c r="D41" s="18"/>
      <c r="E41" s="18">
        <f t="shared" si="4"/>
        <v>0</v>
      </c>
      <c r="F41" s="18" t="e">
        <f t="shared" si="5"/>
        <v>#DIV/0!</v>
      </c>
      <c r="H41" s="18"/>
      <c r="I41" s="19" t="s">
        <v>308</v>
      </c>
      <c r="J41" s="18"/>
      <c r="K41" s="18"/>
      <c r="L41" s="18">
        <f t="shared" si="6"/>
        <v>0</v>
      </c>
      <c r="M41" s="18" t="e">
        <f t="shared" si="7"/>
        <v>#DIV/0!</v>
      </c>
    </row>
    <row r="42" spans="1:13" x14ac:dyDescent="0.35">
      <c r="A42" s="18"/>
      <c r="B42" s="19" t="s">
        <v>285</v>
      </c>
      <c r="C42" s="18"/>
      <c r="D42" s="18"/>
      <c r="E42" s="18">
        <f t="shared" si="4"/>
        <v>0</v>
      </c>
      <c r="F42" s="18" t="e">
        <f t="shared" si="5"/>
        <v>#DIV/0!</v>
      </c>
      <c r="H42" s="18"/>
      <c r="I42" s="19" t="s">
        <v>309</v>
      </c>
      <c r="J42" s="18"/>
      <c r="K42" s="18"/>
      <c r="L42" s="18">
        <f t="shared" si="6"/>
        <v>0</v>
      </c>
      <c r="M42" s="18" t="e">
        <f t="shared" si="7"/>
        <v>#DIV/0!</v>
      </c>
    </row>
    <row r="43" spans="1:13" x14ac:dyDescent="0.35">
      <c r="A43" s="18"/>
      <c r="B43" s="19" t="s">
        <v>286</v>
      </c>
      <c r="C43" s="18"/>
      <c r="D43" s="18"/>
      <c r="E43" s="18">
        <f t="shared" si="4"/>
        <v>0</v>
      </c>
      <c r="F43" s="18" t="e">
        <f t="shared" si="5"/>
        <v>#DIV/0!</v>
      </c>
      <c r="H43" s="18"/>
      <c r="I43" s="19" t="s">
        <v>310</v>
      </c>
      <c r="J43" s="18"/>
      <c r="K43" s="18"/>
      <c r="L43" s="18">
        <f t="shared" si="6"/>
        <v>0</v>
      </c>
      <c r="M43" s="18" t="e">
        <f t="shared" si="7"/>
        <v>#DIV/0!</v>
      </c>
    </row>
    <row r="44" spans="1:13" x14ac:dyDescent="0.35">
      <c r="A44" s="18"/>
      <c r="B44" s="19" t="s">
        <v>287</v>
      </c>
      <c r="C44" s="18"/>
      <c r="D44" s="18"/>
      <c r="E44" s="18">
        <f t="shared" si="4"/>
        <v>0</v>
      </c>
      <c r="F44" s="18" t="e">
        <f t="shared" si="5"/>
        <v>#DIV/0!</v>
      </c>
      <c r="H44" s="18"/>
      <c r="I44" s="19" t="s">
        <v>311</v>
      </c>
      <c r="J44" s="18"/>
      <c r="K44" s="18"/>
      <c r="L44" s="18">
        <f t="shared" si="6"/>
        <v>0</v>
      </c>
      <c r="M44" s="18" t="e">
        <f t="shared" si="7"/>
        <v>#DIV/0!</v>
      </c>
    </row>
    <row r="45" spans="1:13" x14ac:dyDescent="0.35">
      <c r="A45" s="18"/>
      <c r="B45" s="19" t="s">
        <v>288</v>
      </c>
      <c r="C45" s="18"/>
      <c r="D45" s="18"/>
      <c r="E45" s="18">
        <f t="shared" si="4"/>
        <v>0</v>
      </c>
      <c r="F45" s="18" t="e">
        <f t="shared" si="5"/>
        <v>#DIV/0!</v>
      </c>
      <c r="H45" s="18"/>
      <c r="I45" s="19" t="s">
        <v>312</v>
      </c>
      <c r="J45" s="18"/>
      <c r="K45" s="18"/>
      <c r="L45" s="18">
        <f t="shared" si="6"/>
        <v>0</v>
      </c>
      <c r="M45" s="18" t="e">
        <f t="shared" si="7"/>
        <v>#DIV/0!</v>
      </c>
    </row>
    <row r="46" spans="1:13" x14ac:dyDescent="0.35">
      <c r="A46" s="18"/>
      <c r="B46" s="19" t="s">
        <v>289</v>
      </c>
      <c r="C46" s="18"/>
      <c r="D46" s="18"/>
      <c r="E46" s="18">
        <f t="shared" si="4"/>
        <v>0</v>
      </c>
      <c r="F46" s="18" t="e">
        <f t="shared" si="5"/>
        <v>#DIV/0!</v>
      </c>
      <c r="H46" s="18"/>
      <c r="I46" s="19" t="s">
        <v>313</v>
      </c>
      <c r="J46" s="18"/>
      <c r="K46" s="18"/>
      <c r="L46" s="18">
        <f t="shared" si="6"/>
        <v>0</v>
      </c>
      <c r="M46" s="18" t="e">
        <f t="shared" si="7"/>
        <v>#DIV/0!</v>
      </c>
    </row>
    <row r="47" spans="1:13" x14ac:dyDescent="0.35">
      <c r="A47" s="18"/>
      <c r="B47" s="19" t="s">
        <v>290</v>
      </c>
      <c r="C47" s="18"/>
      <c r="D47" s="18"/>
      <c r="E47" s="18">
        <f t="shared" si="4"/>
        <v>0</v>
      </c>
      <c r="F47" s="18" t="e">
        <f t="shared" si="5"/>
        <v>#DIV/0!</v>
      </c>
      <c r="H47" s="18"/>
      <c r="I47" s="19" t="s">
        <v>314</v>
      </c>
      <c r="J47" s="18"/>
      <c r="K47" s="18"/>
      <c r="L47" s="18">
        <f t="shared" si="6"/>
        <v>0</v>
      </c>
      <c r="M47" s="18" t="e">
        <f t="shared" si="7"/>
        <v>#DIV/0!</v>
      </c>
    </row>
    <row r="48" spans="1:13" x14ac:dyDescent="0.35">
      <c r="A48" s="18"/>
      <c r="B48" s="19" t="s">
        <v>291</v>
      </c>
      <c r="C48" s="18"/>
      <c r="D48" s="18"/>
      <c r="E48" s="18">
        <f t="shared" si="4"/>
        <v>0</v>
      </c>
      <c r="F48" s="18" t="e">
        <f t="shared" si="5"/>
        <v>#DIV/0!</v>
      </c>
      <c r="H48" s="18"/>
      <c r="I48" s="19" t="s">
        <v>315</v>
      </c>
      <c r="J48" s="18"/>
      <c r="K48" s="18"/>
      <c r="L48" s="18">
        <f t="shared" si="6"/>
        <v>0</v>
      </c>
      <c r="M48" s="18" t="e">
        <f t="shared" si="7"/>
        <v>#DIV/0!</v>
      </c>
    </row>
    <row r="49" spans="1:13" x14ac:dyDescent="0.35">
      <c r="A49" s="18"/>
      <c r="B49" s="19" t="s">
        <v>292</v>
      </c>
      <c r="C49" s="18"/>
      <c r="D49" s="18"/>
      <c r="E49" s="18">
        <f t="shared" si="4"/>
        <v>0</v>
      </c>
      <c r="F49" s="18" t="e">
        <f t="shared" si="5"/>
        <v>#DIV/0!</v>
      </c>
      <c r="H49" s="18"/>
      <c r="I49" s="19" t="s">
        <v>316</v>
      </c>
      <c r="J49" s="18"/>
      <c r="K49" s="18"/>
      <c r="L49" s="18">
        <f t="shared" si="6"/>
        <v>0</v>
      </c>
      <c r="M49" s="18" t="e">
        <f t="shared" si="7"/>
        <v>#DIV/0!</v>
      </c>
    </row>
    <row r="50" spans="1:13" x14ac:dyDescent="0.35">
      <c r="A50" s="18"/>
      <c r="B50" s="19" t="s">
        <v>293</v>
      </c>
      <c r="C50" s="18"/>
      <c r="D50" s="18"/>
      <c r="E50" s="18">
        <f t="shared" si="4"/>
        <v>0</v>
      </c>
      <c r="F50" s="18" t="e">
        <f t="shared" si="5"/>
        <v>#DIV/0!</v>
      </c>
      <c r="H50" s="18"/>
      <c r="I50" s="19" t="s">
        <v>317</v>
      </c>
      <c r="J50" s="18"/>
      <c r="K50" s="18"/>
      <c r="L50" s="18">
        <f t="shared" si="6"/>
        <v>0</v>
      </c>
      <c r="M50" s="18" t="e">
        <f t="shared" si="7"/>
        <v>#DIV/0!</v>
      </c>
    </row>
    <row r="51" spans="1:13" x14ac:dyDescent="0.35">
      <c r="A51" s="20"/>
      <c r="B51" s="22" t="s">
        <v>294</v>
      </c>
      <c r="C51" s="20"/>
      <c r="D51" s="20"/>
      <c r="E51" s="20">
        <f t="shared" si="4"/>
        <v>0</v>
      </c>
      <c r="F51" s="18" t="e">
        <f t="shared" si="5"/>
        <v>#DIV/0!</v>
      </c>
      <c r="G51" s="21"/>
      <c r="H51" s="18"/>
      <c r="I51" s="22" t="s">
        <v>318</v>
      </c>
      <c r="J51" s="20"/>
      <c r="K51" s="20"/>
      <c r="L51" s="20">
        <f t="shared" si="6"/>
        <v>0</v>
      </c>
      <c r="M51" s="20" t="e">
        <f t="shared" si="7"/>
        <v>#DIV/0!</v>
      </c>
    </row>
    <row r="52" spans="1:13" x14ac:dyDescent="0.35">
      <c r="A52" s="18"/>
      <c r="B52" s="19" t="s">
        <v>295</v>
      </c>
      <c r="C52" s="18"/>
      <c r="D52" s="18"/>
      <c r="E52" s="18">
        <f t="shared" si="4"/>
        <v>0</v>
      </c>
      <c r="F52" s="18" t="e">
        <f t="shared" si="5"/>
        <v>#DIV/0!</v>
      </c>
      <c r="G52" s="21"/>
      <c r="H52" s="18"/>
      <c r="I52" s="19" t="s">
        <v>319</v>
      </c>
      <c r="J52" s="18"/>
      <c r="K52" s="18"/>
      <c r="L52" s="18">
        <f t="shared" si="6"/>
        <v>0</v>
      </c>
      <c r="M52" s="18" t="e">
        <f t="shared" si="7"/>
        <v>#DIV/0!</v>
      </c>
    </row>
    <row r="53" spans="1:13" x14ac:dyDescent="0.35">
      <c r="A53" s="21"/>
      <c r="B53" s="31"/>
      <c r="C53" s="21"/>
      <c r="D53" s="21"/>
      <c r="E53" s="21"/>
      <c r="F53" s="21"/>
      <c r="G53" s="21"/>
      <c r="H53" s="21"/>
      <c r="I53" s="31"/>
      <c r="J53" s="21"/>
      <c r="K53" s="21"/>
      <c r="L53" s="21"/>
      <c r="M53" s="21"/>
    </row>
    <row r="54" spans="1:13" x14ac:dyDescent="0.35">
      <c r="A54" s="16" t="s">
        <v>1</v>
      </c>
      <c r="B54" s="25" t="s">
        <v>131</v>
      </c>
      <c r="C54" s="16" t="s">
        <v>132</v>
      </c>
      <c r="D54" s="26" t="s">
        <v>133</v>
      </c>
      <c r="E54" s="26" t="s">
        <v>134</v>
      </c>
      <c r="F54" s="26" t="s">
        <v>135</v>
      </c>
      <c r="G54" s="23"/>
      <c r="H54" s="16" t="s">
        <v>1</v>
      </c>
      <c r="I54" s="25" t="s">
        <v>131</v>
      </c>
      <c r="J54" s="16" t="s">
        <v>132</v>
      </c>
      <c r="K54" s="26" t="s">
        <v>133</v>
      </c>
      <c r="L54" s="26" t="s">
        <v>134</v>
      </c>
      <c r="M54" s="26" t="s">
        <v>135</v>
      </c>
    </row>
    <row r="55" spans="1:13" x14ac:dyDescent="0.35">
      <c r="A55" s="27"/>
      <c r="B55" s="28" t="s">
        <v>320</v>
      </c>
      <c r="C55" s="27"/>
      <c r="D55" s="27"/>
      <c r="E55" s="27">
        <f>SUM(C55:D55)</f>
        <v>0</v>
      </c>
      <c r="F55" s="27" t="e">
        <f>C55/E55*100</f>
        <v>#DIV/0!</v>
      </c>
      <c r="H55" s="27"/>
      <c r="I55" s="19" t="s">
        <v>344</v>
      </c>
      <c r="J55" s="27"/>
      <c r="K55" s="27"/>
      <c r="L55" s="27">
        <f>SUM(J55:K55)</f>
        <v>0</v>
      </c>
      <c r="M55" s="27" t="e">
        <f>J55/L55*100</f>
        <v>#DIV/0!</v>
      </c>
    </row>
    <row r="56" spans="1:13" x14ac:dyDescent="0.35">
      <c r="A56" s="18"/>
      <c r="B56" s="19" t="s">
        <v>321</v>
      </c>
      <c r="C56" s="18"/>
      <c r="D56" s="18"/>
      <c r="E56" s="18">
        <f t="shared" ref="E56:E78" si="8">SUM(C56:D56)</f>
        <v>0</v>
      </c>
      <c r="F56" s="18" t="e">
        <f t="shared" ref="F56:F78" si="9">C56/E56*100</f>
        <v>#DIV/0!</v>
      </c>
      <c r="H56" s="18"/>
      <c r="I56" s="19" t="s">
        <v>345</v>
      </c>
      <c r="J56" s="18"/>
      <c r="K56" s="18"/>
      <c r="L56" s="18">
        <f t="shared" ref="L56:L78" si="10">SUM(J56:K56)</f>
        <v>0</v>
      </c>
      <c r="M56" s="18" t="e">
        <f t="shared" ref="M56:M78" si="11">J56/L56*100</f>
        <v>#DIV/0!</v>
      </c>
    </row>
    <row r="57" spans="1:13" x14ac:dyDescent="0.35">
      <c r="A57" s="18"/>
      <c r="B57" s="19" t="s">
        <v>322</v>
      </c>
      <c r="C57" s="18"/>
      <c r="D57" s="18"/>
      <c r="E57" s="18">
        <f t="shared" si="8"/>
        <v>0</v>
      </c>
      <c r="F57" s="18" t="e">
        <f t="shared" si="9"/>
        <v>#DIV/0!</v>
      </c>
      <c r="H57" s="18"/>
      <c r="I57" s="19" t="s">
        <v>346</v>
      </c>
      <c r="J57" s="18"/>
      <c r="K57" s="18"/>
      <c r="L57" s="18">
        <f t="shared" si="10"/>
        <v>0</v>
      </c>
      <c r="M57" s="18" t="e">
        <f t="shared" si="11"/>
        <v>#DIV/0!</v>
      </c>
    </row>
    <row r="58" spans="1:13" x14ac:dyDescent="0.35">
      <c r="A58" s="18"/>
      <c r="B58" s="19" t="s">
        <v>323</v>
      </c>
      <c r="C58" s="18"/>
      <c r="D58" s="18"/>
      <c r="E58" s="18">
        <f t="shared" si="8"/>
        <v>0</v>
      </c>
      <c r="F58" s="18" t="e">
        <f t="shared" si="9"/>
        <v>#DIV/0!</v>
      </c>
      <c r="H58" s="18"/>
      <c r="I58" s="19" t="s">
        <v>347</v>
      </c>
      <c r="J58" s="18"/>
      <c r="K58" s="18"/>
      <c r="L58" s="18">
        <f t="shared" si="10"/>
        <v>0</v>
      </c>
      <c r="M58" s="18" t="e">
        <f t="shared" si="11"/>
        <v>#DIV/0!</v>
      </c>
    </row>
    <row r="59" spans="1:13" x14ac:dyDescent="0.35">
      <c r="A59" s="18"/>
      <c r="B59" s="19" t="s">
        <v>324</v>
      </c>
      <c r="C59" s="18"/>
      <c r="D59" s="18"/>
      <c r="E59" s="18">
        <f t="shared" si="8"/>
        <v>0</v>
      </c>
      <c r="F59" s="18" t="e">
        <f t="shared" si="9"/>
        <v>#DIV/0!</v>
      </c>
      <c r="H59" s="18"/>
      <c r="I59" s="19" t="s">
        <v>348</v>
      </c>
      <c r="J59" s="18"/>
      <c r="K59" s="18"/>
      <c r="L59" s="18">
        <f t="shared" si="10"/>
        <v>0</v>
      </c>
      <c r="M59" s="18" t="e">
        <f t="shared" si="11"/>
        <v>#DIV/0!</v>
      </c>
    </row>
    <row r="60" spans="1:13" x14ac:dyDescent="0.35">
      <c r="A60" s="18"/>
      <c r="B60" s="19" t="s">
        <v>325</v>
      </c>
      <c r="C60" s="18"/>
      <c r="D60" s="18"/>
      <c r="E60" s="18">
        <f t="shared" si="8"/>
        <v>0</v>
      </c>
      <c r="F60" s="18" t="e">
        <f t="shared" si="9"/>
        <v>#DIV/0!</v>
      </c>
      <c r="H60" s="18"/>
      <c r="I60" s="19" t="s">
        <v>349</v>
      </c>
      <c r="J60" s="18"/>
      <c r="K60" s="18"/>
      <c r="L60" s="18">
        <f t="shared" si="10"/>
        <v>0</v>
      </c>
      <c r="M60" s="18" t="e">
        <f t="shared" si="11"/>
        <v>#DIV/0!</v>
      </c>
    </row>
    <row r="61" spans="1:13" x14ac:dyDescent="0.35">
      <c r="A61" s="18"/>
      <c r="B61" s="19" t="s">
        <v>326</v>
      </c>
      <c r="C61" s="18"/>
      <c r="D61" s="18"/>
      <c r="E61" s="18">
        <f t="shared" si="8"/>
        <v>0</v>
      </c>
      <c r="F61" s="18" t="e">
        <f t="shared" si="9"/>
        <v>#DIV/0!</v>
      </c>
      <c r="H61" s="18"/>
      <c r="I61" s="19" t="s">
        <v>350</v>
      </c>
      <c r="J61" s="18"/>
      <c r="K61" s="18"/>
      <c r="L61" s="18">
        <f t="shared" si="10"/>
        <v>0</v>
      </c>
      <c r="M61" s="18" t="e">
        <f t="shared" si="11"/>
        <v>#DIV/0!</v>
      </c>
    </row>
    <row r="62" spans="1:13" x14ac:dyDescent="0.35">
      <c r="A62" s="18"/>
      <c r="B62" s="19" t="s">
        <v>327</v>
      </c>
      <c r="C62" s="18"/>
      <c r="D62" s="18"/>
      <c r="E62" s="18">
        <f t="shared" si="8"/>
        <v>0</v>
      </c>
      <c r="F62" s="18" t="e">
        <f t="shared" si="9"/>
        <v>#DIV/0!</v>
      </c>
      <c r="H62" s="18"/>
      <c r="I62" s="19" t="s">
        <v>351</v>
      </c>
      <c r="J62" s="18"/>
      <c r="K62" s="18"/>
      <c r="L62" s="18">
        <f t="shared" si="10"/>
        <v>0</v>
      </c>
      <c r="M62" s="18" t="e">
        <f t="shared" si="11"/>
        <v>#DIV/0!</v>
      </c>
    </row>
    <row r="63" spans="1:13" x14ac:dyDescent="0.35">
      <c r="A63" s="18"/>
      <c r="B63" s="19" t="s">
        <v>328</v>
      </c>
      <c r="C63" s="18"/>
      <c r="D63" s="18"/>
      <c r="E63" s="18">
        <f t="shared" si="8"/>
        <v>0</v>
      </c>
      <c r="F63" s="18" t="e">
        <f t="shared" si="9"/>
        <v>#DIV/0!</v>
      </c>
      <c r="H63" s="18"/>
      <c r="I63" s="19" t="s">
        <v>352</v>
      </c>
      <c r="J63" s="18"/>
      <c r="K63" s="18"/>
      <c r="L63" s="18">
        <f t="shared" si="10"/>
        <v>0</v>
      </c>
      <c r="M63" s="18" t="e">
        <f t="shared" si="11"/>
        <v>#DIV/0!</v>
      </c>
    </row>
    <row r="64" spans="1:13" x14ac:dyDescent="0.35">
      <c r="A64" s="18"/>
      <c r="B64" s="19" t="s">
        <v>329</v>
      </c>
      <c r="C64" s="18"/>
      <c r="D64" s="18"/>
      <c r="E64" s="18">
        <f t="shared" si="8"/>
        <v>0</v>
      </c>
      <c r="F64" s="18" t="e">
        <f t="shared" si="9"/>
        <v>#DIV/0!</v>
      </c>
      <c r="H64" s="18"/>
      <c r="I64" s="19" t="s">
        <v>353</v>
      </c>
      <c r="J64" s="18"/>
      <c r="K64" s="18"/>
      <c r="L64" s="18">
        <f t="shared" si="10"/>
        <v>0</v>
      </c>
      <c r="M64" s="18" t="e">
        <f t="shared" si="11"/>
        <v>#DIV/0!</v>
      </c>
    </row>
    <row r="65" spans="1:13" x14ac:dyDescent="0.35">
      <c r="A65" s="18"/>
      <c r="B65" s="19" t="s">
        <v>330</v>
      </c>
      <c r="C65" s="18"/>
      <c r="D65" s="18"/>
      <c r="E65" s="18">
        <f t="shared" si="8"/>
        <v>0</v>
      </c>
      <c r="F65" s="18" t="e">
        <f t="shared" si="9"/>
        <v>#DIV/0!</v>
      </c>
      <c r="H65" s="18"/>
      <c r="I65" s="19" t="s">
        <v>354</v>
      </c>
      <c r="J65" s="18"/>
      <c r="K65" s="18"/>
      <c r="L65" s="18">
        <f t="shared" si="10"/>
        <v>0</v>
      </c>
      <c r="M65" s="18" t="e">
        <f t="shared" si="11"/>
        <v>#DIV/0!</v>
      </c>
    </row>
    <row r="66" spans="1:13" x14ac:dyDescent="0.35">
      <c r="A66" s="18"/>
      <c r="B66" s="19" t="s">
        <v>331</v>
      </c>
      <c r="C66" s="18"/>
      <c r="D66" s="18"/>
      <c r="E66" s="18">
        <f t="shared" si="8"/>
        <v>0</v>
      </c>
      <c r="F66" s="18" t="e">
        <f t="shared" si="9"/>
        <v>#DIV/0!</v>
      </c>
      <c r="H66" s="18"/>
      <c r="I66" s="19" t="s">
        <v>355</v>
      </c>
      <c r="J66" s="18"/>
      <c r="K66" s="18"/>
      <c r="L66" s="18">
        <f t="shared" si="10"/>
        <v>0</v>
      </c>
      <c r="M66" s="18" t="e">
        <f t="shared" si="11"/>
        <v>#DIV/0!</v>
      </c>
    </row>
    <row r="67" spans="1:13" x14ac:dyDescent="0.35">
      <c r="A67" s="18"/>
      <c r="B67" s="19" t="s">
        <v>332</v>
      </c>
      <c r="C67" s="18"/>
      <c r="D67" s="18"/>
      <c r="E67" s="18">
        <f t="shared" si="8"/>
        <v>0</v>
      </c>
      <c r="F67" s="18" t="e">
        <f t="shared" si="9"/>
        <v>#DIV/0!</v>
      </c>
      <c r="H67" s="18"/>
      <c r="I67" s="19" t="s">
        <v>356</v>
      </c>
      <c r="J67" s="18"/>
      <c r="K67" s="18"/>
      <c r="L67" s="18">
        <f t="shared" si="10"/>
        <v>0</v>
      </c>
      <c r="M67" s="18" t="e">
        <f t="shared" si="11"/>
        <v>#DIV/0!</v>
      </c>
    </row>
    <row r="68" spans="1:13" x14ac:dyDescent="0.35">
      <c r="A68" s="18"/>
      <c r="B68" s="19" t="s">
        <v>333</v>
      </c>
      <c r="C68" s="18"/>
      <c r="D68" s="18"/>
      <c r="E68" s="18">
        <f t="shared" si="8"/>
        <v>0</v>
      </c>
      <c r="F68" s="18" t="e">
        <f t="shared" si="9"/>
        <v>#DIV/0!</v>
      </c>
      <c r="H68" s="18"/>
      <c r="I68" s="19" t="s">
        <v>357</v>
      </c>
      <c r="J68" s="18"/>
      <c r="K68" s="18"/>
      <c r="L68" s="18">
        <f t="shared" si="10"/>
        <v>0</v>
      </c>
      <c r="M68" s="18" t="e">
        <f t="shared" si="11"/>
        <v>#DIV/0!</v>
      </c>
    </row>
    <row r="69" spans="1:13" x14ac:dyDescent="0.35">
      <c r="A69" s="18"/>
      <c r="B69" s="19" t="s">
        <v>334</v>
      </c>
      <c r="C69" s="18"/>
      <c r="D69" s="18"/>
      <c r="E69" s="18">
        <f t="shared" si="8"/>
        <v>0</v>
      </c>
      <c r="F69" s="18" t="e">
        <f t="shared" si="9"/>
        <v>#DIV/0!</v>
      </c>
      <c r="H69" s="18"/>
      <c r="I69" s="19" t="s">
        <v>358</v>
      </c>
      <c r="J69" s="18"/>
      <c r="K69" s="18"/>
      <c r="L69" s="18">
        <f t="shared" si="10"/>
        <v>0</v>
      </c>
      <c r="M69" s="18" t="e">
        <f t="shared" si="11"/>
        <v>#DIV/0!</v>
      </c>
    </row>
    <row r="70" spans="1:13" x14ac:dyDescent="0.35">
      <c r="A70" s="18"/>
      <c r="B70" s="19" t="s">
        <v>335</v>
      </c>
      <c r="C70" s="18"/>
      <c r="D70" s="18"/>
      <c r="E70" s="18">
        <f t="shared" si="8"/>
        <v>0</v>
      </c>
      <c r="F70" s="18" t="e">
        <f t="shared" si="9"/>
        <v>#DIV/0!</v>
      </c>
      <c r="H70" s="18"/>
      <c r="I70" s="19" t="s">
        <v>116</v>
      </c>
      <c r="J70" s="18"/>
      <c r="K70" s="18"/>
      <c r="L70" s="18">
        <f t="shared" si="10"/>
        <v>0</v>
      </c>
      <c r="M70" s="18" t="e">
        <f t="shared" si="11"/>
        <v>#DIV/0!</v>
      </c>
    </row>
    <row r="71" spans="1:13" x14ac:dyDescent="0.35">
      <c r="A71" s="18"/>
      <c r="B71" s="19" t="s">
        <v>336</v>
      </c>
      <c r="C71" s="18"/>
      <c r="D71" s="18"/>
      <c r="E71" s="18">
        <f t="shared" si="8"/>
        <v>0</v>
      </c>
      <c r="F71" s="18" t="e">
        <f t="shared" si="9"/>
        <v>#DIV/0!</v>
      </c>
      <c r="H71" s="18"/>
      <c r="I71" s="19" t="s">
        <v>359</v>
      </c>
      <c r="J71" s="18"/>
      <c r="K71" s="18"/>
      <c r="L71" s="18">
        <f t="shared" si="10"/>
        <v>0</v>
      </c>
      <c r="M71" s="18" t="e">
        <f t="shared" si="11"/>
        <v>#DIV/0!</v>
      </c>
    </row>
    <row r="72" spans="1:13" x14ac:dyDescent="0.35">
      <c r="A72" s="18"/>
      <c r="B72" s="19" t="s">
        <v>337</v>
      </c>
      <c r="C72" s="18"/>
      <c r="D72" s="18"/>
      <c r="E72" s="18">
        <f t="shared" si="8"/>
        <v>0</v>
      </c>
      <c r="F72" s="18" t="e">
        <f t="shared" si="9"/>
        <v>#DIV/0!</v>
      </c>
      <c r="H72" s="18"/>
      <c r="I72" s="19" t="s">
        <v>360</v>
      </c>
      <c r="J72" s="18"/>
      <c r="K72" s="18"/>
      <c r="L72" s="18">
        <f t="shared" si="10"/>
        <v>0</v>
      </c>
      <c r="M72" s="18" t="e">
        <f t="shared" si="11"/>
        <v>#DIV/0!</v>
      </c>
    </row>
    <row r="73" spans="1:13" x14ac:dyDescent="0.35">
      <c r="A73" s="18"/>
      <c r="B73" s="19" t="s">
        <v>338</v>
      </c>
      <c r="C73" s="18"/>
      <c r="D73" s="18"/>
      <c r="E73" s="18">
        <f t="shared" si="8"/>
        <v>0</v>
      </c>
      <c r="F73" s="18" t="e">
        <f t="shared" si="9"/>
        <v>#DIV/0!</v>
      </c>
      <c r="H73" s="18"/>
      <c r="I73" s="19" t="s">
        <v>361</v>
      </c>
      <c r="J73" s="18"/>
      <c r="K73" s="18"/>
      <c r="L73" s="18">
        <f t="shared" si="10"/>
        <v>0</v>
      </c>
      <c r="M73" s="18" t="e">
        <f t="shared" si="11"/>
        <v>#DIV/0!</v>
      </c>
    </row>
    <row r="74" spans="1:13" x14ac:dyDescent="0.35">
      <c r="A74" s="18"/>
      <c r="B74" s="19" t="s">
        <v>339</v>
      </c>
      <c r="C74" s="18"/>
      <c r="D74" s="18"/>
      <c r="E74" s="18">
        <f t="shared" si="8"/>
        <v>0</v>
      </c>
      <c r="F74" s="18" t="e">
        <f t="shared" si="9"/>
        <v>#DIV/0!</v>
      </c>
      <c r="H74" s="18"/>
      <c r="I74" s="19" t="s">
        <v>362</v>
      </c>
      <c r="J74" s="18"/>
      <c r="K74" s="18"/>
      <c r="L74" s="18">
        <f t="shared" si="10"/>
        <v>0</v>
      </c>
      <c r="M74" s="18" t="e">
        <f t="shared" si="11"/>
        <v>#DIV/0!</v>
      </c>
    </row>
    <row r="75" spans="1:13" x14ac:dyDescent="0.35">
      <c r="A75" s="18"/>
      <c r="B75" s="19" t="s">
        <v>340</v>
      </c>
      <c r="C75" s="18"/>
      <c r="D75" s="18"/>
      <c r="E75" s="18">
        <f t="shared" si="8"/>
        <v>0</v>
      </c>
      <c r="F75" s="18" t="e">
        <f t="shared" si="9"/>
        <v>#DIV/0!</v>
      </c>
      <c r="H75" s="18"/>
      <c r="I75" s="19" t="s">
        <v>363</v>
      </c>
      <c r="J75" s="18"/>
      <c r="K75" s="18"/>
      <c r="L75" s="18">
        <f t="shared" si="10"/>
        <v>0</v>
      </c>
      <c r="M75" s="18" t="e">
        <f t="shared" si="11"/>
        <v>#DIV/0!</v>
      </c>
    </row>
    <row r="76" spans="1:13" x14ac:dyDescent="0.35">
      <c r="A76" s="18"/>
      <c r="B76" s="19" t="s">
        <v>341</v>
      </c>
      <c r="C76" s="18"/>
      <c r="D76" s="18"/>
      <c r="E76" s="18">
        <f t="shared" si="8"/>
        <v>0</v>
      </c>
      <c r="F76" s="18" t="e">
        <f t="shared" si="9"/>
        <v>#DIV/0!</v>
      </c>
      <c r="H76" s="18"/>
      <c r="I76" s="19" t="s">
        <v>364</v>
      </c>
      <c r="J76" s="18"/>
      <c r="K76" s="18"/>
      <c r="L76" s="18">
        <f t="shared" si="10"/>
        <v>0</v>
      </c>
      <c r="M76" s="18" t="e">
        <f t="shared" si="11"/>
        <v>#DIV/0!</v>
      </c>
    </row>
    <row r="77" spans="1:13" x14ac:dyDescent="0.35">
      <c r="A77" s="18"/>
      <c r="B77" s="19" t="s">
        <v>342</v>
      </c>
      <c r="C77" s="18"/>
      <c r="D77" s="18"/>
      <c r="E77" s="18">
        <f t="shared" si="8"/>
        <v>0</v>
      </c>
      <c r="F77" s="18" t="e">
        <f t="shared" si="9"/>
        <v>#DIV/0!</v>
      </c>
      <c r="H77" s="18"/>
      <c r="I77" s="29" t="s">
        <v>365</v>
      </c>
      <c r="J77" s="18"/>
      <c r="K77" s="18"/>
      <c r="L77" s="18">
        <f t="shared" si="10"/>
        <v>0</v>
      </c>
      <c r="M77" s="18" t="e">
        <f t="shared" si="11"/>
        <v>#DIV/0!</v>
      </c>
    </row>
    <row r="78" spans="1:13" x14ac:dyDescent="0.35">
      <c r="A78" s="18"/>
      <c r="B78" s="19" t="s">
        <v>343</v>
      </c>
      <c r="C78" s="18"/>
      <c r="D78" s="18"/>
      <c r="E78" s="18">
        <f t="shared" si="8"/>
        <v>0</v>
      </c>
      <c r="F78" s="18" t="e">
        <f t="shared" si="9"/>
        <v>#DIV/0!</v>
      </c>
      <c r="H78" s="18"/>
      <c r="I78" s="29" t="s">
        <v>366</v>
      </c>
      <c r="J78" s="18"/>
      <c r="K78" s="18"/>
      <c r="L78" s="18">
        <f t="shared" si="10"/>
        <v>0</v>
      </c>
      <c r="M78" s="18" t="e">
        <f t="shared" si="11"/>
        <v>#DIV/0!</v>
      </c>
    </row>
    <row r="79" spans="1:13" x14ac:dyDescent="0.35">
      <c r="B79" s="5"/>
      <c r="I79" s="5"/>
    </row>
    <row r="80" spans="1:13" x14ac:dyDescent="0.35">
      <c r="A80" s="16" t="s">
        <v>1</v>
      </c>
      <c r="B80" s="25" t="s">
        <v>131</v>
      </c>
      <c r="C80" s="16" t="s">
        <v>132</v>
      </c>
      <c r="D80" s="26" t="s">
        <v>133</v>
      </c>
      <c r="E80" s="26" t="s">
        <v>134</v>
      </c>
      <c r="F80" s="26" t="s">
        <v>135</v>
      </c>
      <c r="G80" s="23"/>
      <c r="H80" s="16" t="s">
        <v>1</v>
      </c>
      <c r="I80" s="25" t="s">
        <v>131</v>
      </c>
      <c r="J80" s="16" t="s">
        <v>132</v>
      </c>
      <c r="K80" s="26" t="s">
        <v>133</v>
      </c>
      <c r="L80" s="26" t="s">
        <v>134</v>
      </c>
      <c r="M80" s="26" t="s">
        <v>135</v>
      </c>
    </row>
    <row r="81" spans="1:13" x14ac:dyDescent="0.35">
      <c r="A81" s="27"/>
      <c r="B81" s="28" t="s">
        <v>367</v>
      </c>
      <c r="C81" s="27"/>
      <c r="D81" s="27"/>
      <c r="E81" s="27">
        <f>SUM(C81:D81)</f>
        <v>0</v>
      </c>
      <c r="F81" s="27" t="e">
        <f>C81/E81*100</f>
        <v>#DIV/0!</v>
      </c>
      <c r="H81" s="27"/>
      <c r="I81" s="19" t="s">
        <v>391</v>
      </c>
      <c r="J81" s="27"/>
      <c r="K81" s="27"/>
      <c r="L81" s="27">
        <f>SUM(J81:K81)</f>
        <v>0</v>
      </c>
      <c r="M81" s="27" t="e">
        <f>J81/L81*100</f>
        <v>#DIV/0!</v>
      </c>
    </row>
    <row r="82" spans="1:13" x14ac:dyDescent="0.35">
      <c r="A82" s="18"/>
      <c r="B82" s="19" t="s">
        <v>368</v>
      </c>
      <c r="C82" s="18"/>
      <c r="D82" s="18"/>
      <c r="E82" s="18">
        <f t="shared" ref="E82:E104" si="12">SUM(C82:D82)</f>
        <v>0</v>
      </c>
      <c r="F82" s="18" t="e">
        <f t="shared" ref="F82:F104" si="13">C82/E82*100</f>
        <v>#DIV/0!</v>
      </c>
      <c r="H82" s="18"/>
      <c r="I82" s="19" t="s">
        <v>392</v>
      </c>
      <c r="J82" s="18"/>
      <c r="K82" s="18"/>
      <c r="L82" s="18">
        <f t="shared" ref="L82:L104" si="14">SUM(J82:K82)</f>
        <v>0</v>
      </c>
      <c r="M82" s="18" t="e">
        <f t="shared" ref="M82:M104" si="15">J82/L82*100</f>
        <v>#DIV/0!</v>
      </c>
    </row>
    <row r="83" spans="1:13" x14ac:dyDescent="0.35">
      <c r="A83" s="18"/>
      <c r="B83" s="19" t="s">
        <v>369</v>
      </c>
      <c r="C83" s="18"/>
      <c r="D83" s="18"/>
      <c r="E83" s="18">
        <f t="shared" si="12"/>
        <v>0</v>
      </c>
      <c r="F83" s="18" t="e">
        <f t="shared" si="13"/>
        <v>#DIV/0!</v>
      </c>
      <c r="H83" s="18"/>
      <c r="I83" s="19" t="s">
        <v>393</v>
      </c>
      <c r="J83" s="18"/>
      <c r="K83" s="18"/>
      <c r="L83" s="18">
        <f t="shared" si="14"/>
        <v>0</v>
      </c>
      <c r="M83" s="18" t="e">
        <f t="shared" si="15"/>
        <v>#DIV/0!</v>
      </c>
    </row>
    <row r="84" spans="1:13" x14ac:dyDescent="0.35">
      <c r="A84" s="18"/>
      <c r="B84" s="19" t="s">
        <v>370</v>
      </c>
      <c r="C84" s="18"/>
      <c r="D84" s="18"/>
      <c r="E84" s="18">
        <f t="shared" si="12"/>
        <v>0</v>
      </c>
      <c r="F84" s="18" t="e">
        <f t="shared" si="13"/>
        <v>#DIV/0!</v>
      </c>
      <c r="H84" s="18"/>
      <c r="I84" s="19" t="s">
        <v>394</v>
      </c>
      <c r="J84" s="18"/>
      <c r="K84" s="18"/>
      <c r="L84" s="18">
        <f t="shared" si="14"/>
        <v>0</v>
      </c>
      <c r="M84" s="18" t="e">
        <f t="shared" si="15"/>
        <v>#DIV/0!</v>
      </c>
    </row>
    <row r="85" spans="1:13" x14ac:dyDescent="0.35">
      <c r="A85" s="18"/>
      <c r="B85" s="19" t="s">
        <v>371</v>
      </c>
      <c r="C85" s="18"/>
      <c r="D85" s="18"/>
      <c r="E85" s="18">
        <f t="shared" si="12"/>
        <v>0</v>
      </c>
      <c r="F85" s="18" t="e">
        <f t="shared" si="13"/>
        <v>#DIV/0!</v>
      </c>
      <c r="H85" s="18"/>
      <c r="I85" s="19" t="s">
        <v>395</v>
      </c>
      <c r="J85" s="18"/>
      <c r="K85" s="18"/>
      <c r="L85" s="18">
        <f t="shared" si="14"/>
        <v>0</v>
      </c>
      <c r="M85" s="18" t="e">
        <f t="shared" si="15"/>
        <v>#DIV/0!</v>
      </c>
    </row>
    <row r="86" spans="1:13" x14ac:dyDescent="0.35">
      <c r="A86" s="18"/>
      <c r="B86" s="19" t="s">
        <v>372</v>
      </c>
      <c r="C86" s="18"/>
      <c r="D86" s="18"/>
      <c r="E86" s="18">
        <f t="shared" si="12"/>
        <v>0</v>
      </c>
      <c r="F86" s="18" t="e">
        <f t="shared" si="13"/>
        <v>#DIV/0!</v>
      </c>
      <c r="H86" s="18"/>
      <c r="I86" s="19" t="s">
        <v>396</v>
      </c>
      <c r="J86" s="18"/>
      <c r="K86" s="18"/>
      <c r="L86" s="18">
        <f t="shared" si="14"/>
        <v>0</v>
      </c>
      <c r="M86" s="18" t="e">
        <f t="shared" si="15"/>
        <v>#DIV/0!</v>
      </c>
    </row>
    <row r="87" spans="1:13" x14ac:dyDescent="0.35">
      <c r="A87" s="18"/>
      <c r="B87" s="19" t="s">
        <v>373</v>
      </c>
      <c r="C87" s="18"/>
      <c r="D87" s="18"/>
      <c r="E87" s="18">
        <f t="shared" si="12"/>
        <v>0</v>
      </c>
      <c r="F87" s="18" t="e">
        <f t="shared" si="13"/>
        <v>#DIV/0!</v>
      </c>
      <c r="H87" s="18"/>
      <c r="I87" s="19" t="s">
        <v>397</v>
      </c>
      <c r="J87" s="18"/>
      <c r="K87" s="18"/>
      <c r="L87" s="18">
        <f t="shared" si="14"/>
        <v>0</v>
      </c>
      <c r="M87" s="18" t="e">
        <f t="shared" si="15"/>
        <v>#DIV/0!</v>
      </c>
    </row>
    <row r="88" spans="1:13" x14ac:dyDescent="0.35">
      <c r="A88" s="18"/>
      <c r="B88" s="19" t="s">
        <v>374</v>
      </c>
      <c r="C88" s="18"/>
      <c r="D88" s="18"/>
      <c r="E88" s="18">
        <f t="shared" si="12"/>
        <v>0</v>
      </c>
      <c r="F88" s="18" t="e">
        <f t="shared" si="13"/>
        <v>#DIV/0!</v>
      </c>
      <c r="H88" s="18"/>
      <c r="I88" s="19" t="s">
        <v>398</v>
      </c>
      <c r="J88" s="18"/>
      <c r="K88" s="18"/>
      <c r="L88" s="18">
        <f t="shared" si="14"/>
        <v>0</v>
      </c>
      <c r="M88" s="18" t="e">
        <f t="shared" si="15"/>
        <v>#DIV/0!</v>
      </c>
    </row>
    <row r="89" spans="1:13" x14ac:dyDescent="0.35">
      <c r="A89" s="18"/>
      <c r="B89" s="19" t="s">
        <v>375</v>
      </c>
      <c r="C89" s="18"/>
      <c r="D89" s="18"/>
      <c r="E89" s="18">
        <f t="shared" si="12"/>
        <v>0</v>
      </c>
      <c r="F89" s="18" t="e">
        <f t="shared" si="13"/>
        <v>#DIV/0!</v>
      </c>
      <c r="H89" s="18"/>
      <c r="I89" s="19" t="s">
        <v>399</v>
      </c>
      <c r="J89" s="18"/>
      <c r="K89" s="18"/>
      <c r="L89" s="18">
        <f t="shared" si="14"/>
        <v>0</v>
      </c>
      <c r="M89" s="18" t="e">
        <f t="shared" si="15"/>
        <v>#DIV/0!</v>
      </c>
    </row>
    <row r="90" spans="1:13" x14ac:dyDescent="0.35">
      <c r="A90" s="18"/>
      <c r="B90" s="19" t="s">
        <v>376</v>
      </c>
      <c r="C90" s="18"/>
      <c r="D90" s="18"/>
      <c r="E90" s="18">
        <f t="shared" si="12"/>
        <v>0</v>
      </c>
      <c r="F90" s="18" t="e">
        <f t="shared" si="13"/>
        <v>#DIV/0!</v>
      </c>
      <c r="H90" s="18"/>
      <c r="I90" s="19" t="s">
        <v>400</v>
      </c>
      <c r="J90" s="18"/>
      <c r="K90" s="18"/>
      <c r="L90" s="18">
        <f t="shared" si="14"/>
        <v>0</v>
      </c>
      <c r="M90" s="18" t="e">
        <f t="shared" si="15"/>
        <v>#DIV/0!</v>
      </c>
    </row>
    <row r="91" spans="1:13" x14ac:dyDescent="0.35">
      <c r="A91" s="18"/>
      <c r="B91" s="19" t="s">
        <v>377</v>
      </c>
      <c r="C91" s="18"/>
      <c r="D91" s="18"/>
      <c r="E91" s="18">
        <f t="shared" si="12"/>
        <v>0</v>
      </c>
      <c r="F91" s="18" t="e">
        <f t="shared" si="13"/>
        <v>#DIV/0!</v>
      </c>
      <c r="H91" s="18"/>
      <c r="I91" s="19" t="s">
        <v>401</v>
      </c>
      <c r="J91" s="18"/>
      <c r="K91" s="18"/>
      <c r="L91" s="18">
        <f t="shared" si="14"/>
        <v>0</v>
      </c>
      <c r="M91" s="18" t="e">
        <f t="shared" si="15"/>
        <v>#DIV/0!</v>
      </c>
    </row>
    <row r="92" spans="1:13" x14ac:dyDescent="0.35">
      <c r="A92" s="18"/>
      <c r="B92" s="19" t="s">
        <v>378</v>
      </c>
      <c r="C92" s="18"/>
      <c r="D92" s="18"/>
      <c r="E92" s="18">
        <f t="shared" si="12"/>
        <v>0</v>
      </c>
      <c r="F92" s="18" t="e">
        <f t="shared" si="13"/>
        <v>#DIV/0!</v>
      </c>
      <c r="H92" s="18"/>
      <c r="I92" s="19" t="s">
        <v>402</v>
      </c>
      <c r="J92" s="18"/>
      <c r="K92" s="18"/>
      <c r="L92" s="18">
        <f t="shared" si="14"/>
        <v>0</v>
      </c>
      <c r="M92" s="18" t="e">
        <f t="shared" si="15"/>
        <v>#DIV/0!</v>
      </c>
    </row>
    <row r="93" spans="1:13" x14ac:dyDescent="0.35">
      <c r="A93" s="18"/>
      <c r="B93" s="19" t="s">
        <v>379</v>
      </c>
      <c r="C93" s="18"/>
      <c r="D93" s="18"/>
      <c r="E93" s="18">
        <f t="shared" si="12"/>
        <v>0</v>
      </c>
      <c r="F93" s="18" t="e">
        <f t="shared" si="13"/>
        <v>#DIV/0!</v>
      </c>
      <c r="H93" s="18"/>
      <c r="I93" s="19" t="s">
        <v>403</v>
      </c>
      <c r="J93" s="18"/>
      <c r="K93" s="18"/>
      <c r="L93" s="18">
        <f t="shared" si="14"/>
        <v>0</v>
      </c>
      <c r="M93" s="18" t="e">
        <f t="shared" si="15"/>
        <v>#DIV/0!</v>
      </c>
    </row>
    <row r="94" spans="1:13" x14ac:dyDescent="0.35">
      <c r="A94" s="18"/>
      <c r="B94" s="19" t="s">
        <v>380</v>
      </c>
      <c r="C94" s="18"/>
      <c r="D94" s="18"/>
      <c r="E94" s="18">
        <f t="shared" si="12"/>
        <v>0</v>
      </c>
      <c r="F94" s="18" t="e">
        <f t="shared" si="13"/>
        <v>#DIV/0!</v>
      </c>
      <c r="H94" s="18"/>
      <c r="I94" s="19" t="s">
        <v>404</v>
      </c>
      <c r="J94" s="18"/>
      <c r="K94" s="18"/>
      <c r="L94" s="18">
        <f t="shared" si="14"/>
        <v>0</v>
      </c>
      <c r="M94" s="18" t="e">
        <f t="shared" si="15"/>
        <v>#DIV/0!</v>
      </c>
    </row>
    <row r="95" spans="1:13" x14ac:dyDescent="0.35">
      <c r="A95" s="18"/>
      <c r="B95" s="19" t="s">
        <v>381</v>
      </c>
      <c r="C95" s="18"/>
      <c r="D95" s="18"/>
      <c r="E95" s="18">
        <f t="shared" si="12"/>
        <v>0</v>
      </c>
      <c r="F95" s="18" t="e">
        <f t="shared" si="13"/>
        <v>#DIV/0!</v>
      </c>
      <c r="H95" s="18"/>
      <c r="I95" s="19" t="s">
        <v>405</v>
      </c>
      <c r="J95" s="18"/>
      <c r="K95" s="18"/>
      <c r="L95" s="18">
        <f t="shared" si="14"/>
        <v>0</v>
      </c>
      <c r="M95" s="18" t="e">
        <f t="shared" si="15"/>
        <v>#DIV/0!</v>
      </c>
    </row>
    <row r="96" spans="1:13" x14ac:dyDescent="0.35">
      <c r="A96" s="18"/>
      <c r="B96" s="19" t="s">
        <v>382</v>
      </c>
      <c r="C96" s="18"/>
      <c r="D96" s="18"/>
      <c r="E96" s="18">
        <f t="shared" si="12"/>
        <v>0</v>
      </c>
      <c r="F96" s="18" t="e">
        <f t="shared" si="13"/>
        <v>#DIV/0!</v>
      </c>
      <c r="H96" s="18"/>
      <c r="I96" s="19" t="s">
        <v>406</v>
      </c>
      <c r="J96" s="18"/>
      <c r="K96" s="18"/>
      <c r="L96" s="18">
        <f t="shared" si="14"/>
        <v>0</v>
      </c>
      <c r="M96" s="18" t="e">
        <f t="shared" si="15"/>
        <v>#DIV/0!</v>
      </c>
    </row>
    <row r="97" spans="1:13" x14ac:dyDescent="0.35">
      <c r="A97" s="18"/>
      <c r="B97" s="19" t="s">
        <v>383</v>
      </c>
      <c r="C97" s="18"/>
      <c r="D97" s="18"/>
      <c r="E97" s="18">
        <f t="shared" si="12"/>
        <v>0</v>
      </c>
      <c r="F97" s="18" t="e">
        <f t="shared" si="13"/>
        <v>#DIV/0!</v>
      </c>
      <c r="H97" s="18"/>
      <c r="I97" s="19" t="s">
        <v>407</v>
      </c>
      <c r="J97" s="18"/>
      <c r="K97" s="18"/>
      <c r="L97" s="18">
        <f t="shared" si="14"/>
        <v>0</v>
      </c>
      <c r="M97" s="18" t="e">
        <f t="shared" si="15"/>
        <v>#DIV/0!</v>
      </c>
    </row>
    <row r="98" spans="1:13" x14ac:dyDescent="0.35">
      <c r="A98" s="18"/>
      <c r="B98" s="19" t="s">
        <v>384</v>
      </c>
      <c r="C98" s="18"/>
      <c r="D98" s="18"/>
      <c r="E98" s="18">
        <f t="shared" si="12"/>
        <v>0</v>
      </c>
      <c r="F98" s="18" t="e">
        <f t="shared" si="13"/>
        <v>#DIV/0!</v>
      </c>
      <c r="H98" s="18"/>
      <c r="I98" s="19" t="s">
        <v>408</v>
      </c>
      <c r="J98" s="18"/>
      <c r="K98" s="18"/>
      <c r="L98" s="18">
        <f t="shared" si="14"/>
        <v>0</v>
      </c>
      <c r="M98" s="18" t="e">
        <f t="shared" si="15"/>
        <v>#DIV/0!</v>
      </c>
    </row>
    <row r="99" spans="1:13" x14ac:dyDescent="0.35">
      <c r="A99" s="18"/>
      <c r="B99" s="19" t="s">
        <v>385</v>
      </c>
      <c r="C99" s="18"/>
      <c r="D99" s="18"/>
      <c r="E99" s="18">
        <f t="shared" si="12"/>
        <v>0</v>
      </c>
      <c r="F99" s="18" t="e">
        <f t="shared" si="13"/>
        <v>#DIV/0!</v>
      </c>
      <c r="H99" s="18"/>
      <c r="I99" s="19" t="s">
        <v>409</v>
      </c>
      <c r="J99" s="18"/>
      <c r="K99" s="18"/>
      <c r="L99" s="18">
        <f t="shared" si="14"/>
        <v>0</v>
      </c>
      <c r="M99" s="18" t="e">
        <f t="shared" si="15"/>
        <v>#DIV/0!</v>
      </c>
    </row>
    <row r="100" spans="1:13" x14ac:dyDescent="0.35">
      <c r="A100" s="18"/>
      <c r="B100" s="19" t="s">
        <v>386</v>
      </c>
      <c r="C100" s="18"/>
      <c r="D100" s="18"/>
      <c r="E100" s="18">
        <f t="shared" si="12"/>
        <v>0</v>
      </c>
      <c r="F100" s="18" t="e">
        <f t="shared" si="13"/>
        <v>#DIV/0!</v>
      </c>
      <c r="H100" s="18"/>
      <c r="I100" s="19" t="s">
        <v>410</v>
      </c>
      <c r="J100" s="18"/>
      <c r="K100" s="18"/>
      <c r="L100" s="18">
        <f t="shared" si="14"/>
        <v>0</v>
      </c>
      <c r="M100" s="18" t="e">
        <f t="shared" si="15"/>
        <v>#DIV/0!</v>
      </c>
    </row>
    <row r="101" spans="1:13" x14ac:dyDescent="0.35">
      <c r="A101" s="18"/>
      <c r="B101" s="19" t="s">
        <v>387</v>
      </c>
      <c r="C101" s="18"/>
      <c r="D101" s="18"/>
      <c r="E101" s="18">
        <f t="shared" si="12"/>
        <v>0</v>
      </c>
      <c r="F101" s="18" t="e">
        <f t="shared" si="13"/>
        <v>#DIV/0!</v>
      </c>
      <c r="H101" s="18"/>
      <c r="I101" s="19" t="s">
        <v>411</v>
      </c>
      <c r="J101" s="18"/>
      <c r="K101" s="18"/>
      <c r="L101" s="18">
        <f t="shared" si="14"/>
        <v>0</v>
      </c>
      <c r="M101" s="18" t="e">
        <f t="shared" si="15"/>
        <v>#DIV/0!</v>
      </c>
    </row>
    <row r="102" spans="1:13" x14ac:dyDescent="0.35">
      <c r="A102" s="18"/>
      <c r="B102" s="19" t="s">
        <v>388</v>
      </c>
      <c r="C102" s="18"/>
      <c r="D102" s="18"/>
      <c r="E102" s="18">
        <f t="shared" si="12"/>
        <v>0</v>
      </c>
      <c r="F102" s="18" t="e">
        <f t="shared" si="13"/>
        <v>#DIV/0!</v>
      </c>
      <c r="H102" s="18"/>
      <c r="I102" s="19" t="s">
        <v>412</v>
      </c>
      <c r="J102" s="18"/>
      <c r="K102" s="18"/>
      <c r="L102" s="18">
        <f t="shared" si="14"/>
        <v>0</v>
      </c>
      <c r="M102" s="18" t="e">
        <f t="shared" si="15"/>
        <v>#DIV/0!</v>
      </c>
    </row>
    <row r="103" spans="1:13" x14ac:dyDescent="0.35">
      <c r="A103" s="18"/>
      <c r="B103" s="19" t="s">
        <v>389</v>
      </c>
      <c r="C103" s="18"/>
      <c r="D103" s="18"/>
      <c r="E103" s="18">
        <f t="shared" si="12"/>
        <v>0</v>
      </c>
      <c r="F103" s="18" t="e">
        <f t="shared" si="13"/>
        <v>#DIV/0!</v>
      </c>
      <c r="H103" s="18"/>
      <c r="I103" s="29" t="s">
        <v>413</v>
      </c>
      <c r="J103" s="18"/>
      <c r="K103" s="18"/>
      <c r="L103" s="18">
        <f t="shared" si="14"/>
        <v>0</v>
      </c>
      <c r="M103" s="18" t="e">
        <f t="shared" si="15"/>
        <v>#DIV/0!</v>
      </c>
    </row>
    <row r="104" spans="1:13" x14ac:dyDescent="0.35">
      <c r="A104" s="18"/>
      <c r="B104" s="19" t="s">
        <v>390</v>
      </c>
      <c r="C104" s="18"/>
      <c r="D104" s="18"/>
      <c r="E104" s="18">
        <f t="shared" si="12"/>
        <v>0</v>
      </c>
      <c r="F104" s="18" t="e">
        <f t="shared" si="13"/>
        <v>#DIV/0!</v>
      </c>
      <c r="H104" s="18"/>
      <c r="I104" s="29" t="s">
        <v>414</v>
      </c>
      <c r="J104" s="18"/>
      <c r="K104" s="18"/>
      <c r="L104" s="18">
        <f t="shared" si="14"/>
        <v>0</v>
      </c>
      <c r="M104" s="18" t="e">
        <f t="shared" si="15"/>
        <v>#DIV/0!</v>
      </c>
    </row>
    <row r="106" spans="1:13" x14ac:dyDescent="0.35">
      <c r="A106" s="16" t="s">
        <v>1</v>
      </c>
      <c r="B106" s="25" t="s">
        <v>131</v>
      </c>
      <c r="C106" s="16" t="s">
        <v>132</v>
      </c>
      <c r="D106" s="26" t="s">
        <v>133</v>
      </c>
      <c r="E106" s="26" t="s">
        <v>134</v>
      </c>
      <c r="F106" s="26" t="s">
        <v>135</v>
      </c>
      <c r="G106" s="23"/>
      <c r="H106" s="16" t="s">
        <v>1</v>
      </c>
      <c r="I106" s="25" t="s">
        <v>131</v>
      </c>
      <c r="J106" s="16" t="s">
        <v>132</v>
      </c>
      <c r="K106" s="26" t="s">
        <v>133</v>
      </c>
      <c r="L106" s="26" t="s">
        <v>134</v>
      </c>
      <c r="M106" s="26" t="s">
        <v>135</v>
      </c>
    </row>
    <row r="107" spans="1:13" x14ac:dyDescent="0.35">
      <c r="A107" s="27"/>
      <c r="B107" s="28" t="s">
        <v>415</v>
      </c>
      <c r="C107" s="27"/>
      <c r="D107" s="27"/>
      <c r="E107" s="27">
        <f>SUM(C107:D107)</f>
        <v>0</v>
      </c>
      <c r="F107" s="27" t="e">
        <f>C107/E107*100</f>
        <v>#DIV/0!</v>
      </c>
      <c r="H107" s="27"/>
      <c r="I107" s="19" t="s">
        <v>439</v>
      </c>
      <c r="J107" s="27"/>
      <c r="K107" s="27"/>
      <c r="L107" s="27">
        <f>SUM(J107:K107)</f>
        <v>0</v>
      </c>
      <c r="M107" s="27" t="e">
        <f>J107/L107*100</f>
        <v>#DIV/0!</v>
      </c>
    </row>
    <row r="108" spans="1:13" x14ac:dyDescent="0.35">
      <c r="A108" s="18"/>
      <c r="B108" s="19" t="s">
        <v>416</v>
      </c>
      <c r="C108" s="18"/>
      <c r="D108" s="18"/>
      <c r="E108" s="18">
        <f t="shared" ref="E108:E130" si="16">SUM(C108:D108)</f>
        <v>0</v>
      </c>
      <c r="F108" s="18" t="e">
        <f t="shared" ref="F108:F130" si="17">C108/E108*100</f>
        <v>#DIV/0!</v>
      </c>
      <c r="H108" s="18"/>
      <c r="I108" s="19" t="s">
        <v>440</v>
      </c>
      <c r="J108" s="18"/>
      <c r="K108" s="18"/>
      <c r="L108" s="18">
        <f t="shared" ref="L108:L130" si="18">SUM(J108:K108)</f>
        <v>0</v>
      </c>
      <c r="M108" s="18" t="e">
        <f t="shared" ref="M108:M130" si="19">J108/L108*100</f>
        <v>#DIV/0!</v>
      </c>
    </row>
    <row r="109" spans="1:13" x14ac:dyDescent="0.35">
      <c r="A109" s="18"/>
      <c r="B109" s="19" t="s">
        <v>417</v>
      </c>
      <c r="C109" s="18"/>
      <c r="D109" s="18"/>
      <c r="E109" s="18">
        <f t="shared" si="16"/>
        <v>0</v>
      </c>
      <c r="F109" s="18" t="e">
        <f t="shared" si="17"/>
        <v>#DIV/0!</v>
      </c>
      <c r="H109" s="18"/>
      <c r="I109" s="19" t="s">
        <v>441</v>
      </c>
      <c r="J109" s="18"/>
      <c r="K109" s="18"/>
      <c r="L109" s="18">
        <f t="shared" si="18"/>
        <v>0</v>
      </c>
      <c r="M109" s="18" t="e">
        <f t="shared" si="19"/>
        <v>#DIV/0!</v>
      </c>
    </row>
    <row r="110" spans="1:13" x14ac:dyDescent="0.35">
      <c r="A110" s="18"/>
      <c r="B110" s="19" t="s">
        <v>418</v>
      </c>
      <c r="C110" s="18"/>
      <c r="D110" s="18"/>
      <c r="E110" s="18">
        <f t="shared" si="16"/>
        <v>0</v>
      </c>
      <c r="F110" s="18" t="e">
        <f t="shared" si="17"/>
        <v>#DIV/0!</v>
      </c>
      <c r="H110" s="18"/>
      <c r="I110" s="19" t="s">
        <v>442</v>
      </c>
      <c r="J110" s="18"/>
      <c r="K110" s="18"/>
      <c r="L110" s="18">
        <f t="shared" si="18"/>
        <v>0</v>
      </c>
      <c r="M110" s="18" t="e">
        <f t="shared" si="19"/>
        <v>#DIV/0!</v>
      </c>
    </row>
    <row r="111" spans="1:13" x14ac:dyDescent="0.35">
      <c r="A111" s="18"/>
      <c r="B111" s="19" t="s">
        <v>419</v>
      </c>
      <c r="C111" s="18"/>
      <c r="D111" s="18"/>
      <c r="E111" s="18">
        <f t="shared" si="16"/>
        <v>0</v>
      </c>
      <c r="F111" s="18" t="e">
        <f t="shared" si="17"/>
        <v>#DIV/0!</v>
      </c>
      <c r="H111" s="18"/>
      <c r="I111" s="19" t="s">
        <v>443</v>
      </c>
      <c r="J111" s="18"/>
      <c r="K111" s="18"/>
      <c r="L111" s="18">
        <f t="shared" si="18"/>
        <v>0</v>
      </c>
      <c r="M111" s="18" t="e">
        <f t="shared" si="19"/>
        <v>#DIV/0!</v>
      </c>
    </row>
    <row r="112" spans="1:13" x14ac:dyDescent="0.35">
      <c r="A112" s="18"/>
      <c r="B112" s="19" t="s">
        <v>420</v>
      </c>
      <c r="C112" s="18"/>
      <c r="D112" s="18"/>
      <c r="E112" s="18">
        <f t="shared" si="16"/>
        <v>0</v>
      </c>
      <c r="F112" s="18" t="e">
        <f t="shared" si="17"/>
        <v>#DIV/0!</v>
      </c>
      <c r="H112" s="18"/>
      <c r="I112" s="19" t="s">
        <v>444</v>
      </c>
      <c r="J112" s="18"/>
      <c r="K112" s="18"/>
      <c r="L112" s="18">
        <f t="shared" si="18"/>
        <v>0</v>
      </c>
      <c r="M112" s="18" t="e">
        <f t="shared" si="19"/>
        <v>#DIV/0!</v>
      </c>
    </row>
    <row r="113" spans="1:13" x14ac:dyDescent="0.35">
      <c r="A113" s="18"/>
      <c r="B113" s="19" t="s">
        <v>421</v>
      </c>
      <c r="C113" s="18"/>
      <c r="D113" s="18"/>
      <c r="E113" s="18">
        <f t="shared" si="16"/>
        <v>0</v>
      </c>
      <c r="F113" s="18" t="e">
        <f t="shared" si="17"/>
        <v>#DIV/0!</v>
      </c>
      <c r="H113" s="18"/>
      <c r="I113" s="19" t="s">
        <v>445</v>
      </c>
      <c r="J113" s="18"/>
      <c r="K113" s="18"/>
      <c r="L113" s="18">
        <f t="shared" si="18"/>
        <v>0</v>
      </c>
      <c r="M113" s="18" t="e">
        <f t="shared" si="19"/>
        <v>#DIV/0!</v>
      </c>
    </row>
    <row r="114" spans="1:13" x14ac:dyDescent="0.35">
      <c r="A114" s="18"/>
      <c r="B114" s="19" t="s">
        <v>422</v>
      </c>
      <c r="C114" s="18"/>
      <c r="D114" s="18"/>
      <c r="E114" s="18">
        <f t="shared" si="16"/>
        <v>0</v>
      </c>
      <c r="F114" s="18" t="e">
        <f t="shared" si="17"/>
        <v>#DIV/0!</v>
      </c>
      <c r="H114" s="18"/>
      <c r="I114" s="19" t="s">
        <v>446</v>
      </c>
      <c r="J114" s="18"/>
      <c r="K114" s="18"/>
      <c r="L114" s="18">
        <f t="shared" si="18"/>
        <v>0</v>
      </c>
      <c r="M114" s="18" t="e">
        <f t="shared" si="19"/>
        <v>#DIV/0!</v>
      </c>
    </row>
    <row r="115" spans="1:13" x14ac:dyDescent="0.35">
      <c r="A115" s="18"/>
      <c r="B115" s="19" t="s">
        <v>423</v>
      </c>
      <c r="C115" s="18"/>
      <c r="D115" s="18"/>
      <c r="E115" s="18">
        <f t="shared" si="16"/>
        <v>0</v>
      </c>
      <c r="F115" s="18" t="e">
        <f t="shared" si="17"/>
        <v>#DIV/0!</v>
      </c>
      <c r="H115" s="18"/>
      <c r="I115" s="19" t="s">
        <v>447</v>
      </c>
      <c r="J115" s="18"/>
      <c r="K115" s="18"/>
      <c r="L115" s="18">
        <f t="shared" si="18"/>
        <v>0</v>
      </c>
      <c r="M115" s="18" t="e">
        <f t="shared" si="19"/>
        <v>#DIV/0!</v>
      </c>
    </row>
    <row r="116" spans="1:13" x14ac:dyDescent="0.35">
      <c r="A116" s="18"/>
      <c r="B116" s="19" t="s">
        <v>424</v>
      </c>
      <c r="C116" s="18"/>
      <c r="D116" s="18"/>
      <c r="E116" s="18">
        <f t="shared" si="16"/>
        <v>0</v>
      </c>
      <c r="F116" s="18" t="e">
        <f t="shared" si="17"/>
        <v>#DIV/0!</v>
      </c>
      <c r="H116" s="18"/>
      <c r="I116" s="19" t="s">
        <v>448</v>
      </c>
      <c r="J116" s="18"/>
      <c r="K116" s="18"/>
      <c r="L116" s="18">
        <f t="shared" si="18"/>
        <v>0</v>
      </c>
      <c r="M116" s="18" t="e">
        <f t="shared" si="19"/>
        <v>#DIV/0!</v>
      </c>
    </row>
    <row r="117" spans="1:13" x14ac:dyDescent="0.35">
      <c r="A117" s="18"/>
      <c r="B117" s="19" t="s">
        <v>425</v>
      </c>
      <c r="C117" s="18"/>
      <c r="D117" s="18"/>
      <c r="E117" s="18">
        <f t="shared" si="16"/>
        <v>0</v>
      </c>
      <c r="F117" s="18" t="e">
        <f t="shared" si="17"/>
        <v>#DIV/0!</v>
      </c>
      <c r="H117" s="18"/>
      <c r="I117" s="19" t="s">
        <v>449</v>
      </c>
      <c r="J117" s="18"/>
      <c r="K117" s="18"/>
      <c r="L117" s="18">
        <f t="shared" si="18"/>
        <v>0</v>
      </c>
      <c r="M117" s="18" t="e">
        <f t="shared" si="19"/>
        <v>#DIV/0!</v>
      </c>
    </row>
    <row r="118" spans="1:13" x14ac:dyDescent="0.35">
      <c r="A118" s="18"/>
      <c r="B118" s="19" t="s">
        <v>426</v>
      </c>
      <c r="C118" s="18"/>
      <c r="D118" s="18"/>
      <c r="E118" s="18">
        <f t="shared" si="16"/>
        <v>0</v>
      </c>
      <c r="F118" s="18" t="e">
        <f t="shared" si="17"/>
        <v>#DIV/0!</v>
      </c>
      <c r="H118" s="18"/>
      <c r="I118" s="19" t="s">
        <v>450</v>
      </c>
      <c r="J118" s="18"/>
      <c r="K118" s="18"/>
      <c r="L118" s="18">
        <f t="shared" si="18"/>
        <v>0</v>
      </c>
      <c r="M118" s="18" t="e">
        <f t="shared" si="19"/>
        <v>#DIV/0!</v>
      </c>
    </row>
    <row r="119" spans="1:13" x14ac:dyDescent="0.35">
      <c r="A119" s="18"/>
      <c r="B119" s="19" t="s">
        <v>427</v>
      </c>
      <c r="C119" s="18"/>
      <c r="D119" s="18"/>
      <c r="E119" s="18">
        <f t="shared" si="16"/>
        <v>0</v>
      </c>
      <c r="F119" s="18" t="e">
        <f t="shared" si="17"/>
        <v>#DIV/0!</v>
      </c>
      <c r="H119" s="18"/>
      <c r="I119" s="19" t="s">
        <v>451</v>
      </c>
      <c r="J119" s="18"/>
      <c r="K119" s="18"/>
      <c r="L119" s="18">
        <f t="shared" si="18"/>
        <v>0</v>
      </c>
      <c r="M119" s="18" t="e">
        <f t="shared" si="19"/>
        <v>#DIV/0!</v>
      </c>
    </row>
    <row r="120" spans="1:13" x14ac:dyDescent="0.35">
      <c r="A120" s="18"/>
      <c r="B120" s="19" t="s">
        <v>428</v>
      </c>
      <c r="C120" s="18"/>
      <c r="D120" s="18"/>
      <c r="E120" s="18">
        <f t="shared" si="16"/>
        <v>0</v>
      </c>
      <c r="F120" s="18" t="e">
        <f t="shared" si="17"/>
        <v>#DIV/0!</v>
      </c>
      <c r="H120" s="18"/>
      <c r="I120" s="19" t="s">
        <v>452</v>
      </c>
      <c r="J120" s="18"/>
      <c r="K120" s="18"/>
      <c r="L120" s="18">
        <f t="shared" si="18"/>
        <v>0</v>
      </c>
      <c r="M120" s="18" t="e">
        <f t="shared" si="19"/>
        <v>#DIV/0!</v>
      </c>
    </row>
    <row r="121" spans="1:13" x14ac:dyDescent="0.35">
      <c r="A121" s="18"/>
      <c r="B121" s="19" t="s">
        <v>429</v>
      </c>
      <c r="C121" s="18"/>
      <c r="D121" s="18"/>
      <c r="E121" s="18">
        <f t="shared" si="16"/>
        <v>0</v>
      </c>
      <c r="F121" s="18" t="e">
        <f t="shared" si="17"/>
        <v>#DIV/0!</v>
      </c>
      <c r="H121" s="18"/>
      <c r="I121" s="19" t="s">
        <v>453</v>
      </c>
      <c r="J121" s="18"/>
      <c r="K121" s="18"/>
      <c r="L121" s="18">
        <f t="shared" si="18"/>
        <v>0</v>
      </c>
      <c r="M121" s="18" t="e">
        <f t="shared" si="19"/>
        <v>#DIV/0!</v>
      </c>
    </row>
    <row r="122" spans="1:13" x14ac:dyDescent="0.35">
      <c r="A122" s="18"/>
      <c r="B122" s="19" t="s">
        <v>430</v>
      </c>
      <c r="C122" s="18"/>
      <c r="D122" s="18"/>
      <c r="E122" s="18">
        <f t="shared" si="16"/>
        <v>0</v>
      </c>
      <c r="F122" s="18" t="e">
        <f t="shared" si="17"/>
        <v>#DIV/0!</v>
      </c>
      <c r="H122" s="18"/>
      <c r="I122" s="19" t="s">
        <v>454</v>
      </c>
      <c r="J122" s="18"/>
      <c r="K122" s="18"/>
      <c r="L122" s="18">
        <f t="shared" si="18"/>
        <v>0</v>
      </c>
      <c r="M122" s="18" t="e">
        <f t="shared" si="19"/>
        <v>#DIV/0!</v>
      </c>
    </row>
    <row r="123" spans="1:13" x14ac:dyDescent="0.35">
      <c r="A123" s="18"/>
      <c r="B123" s="19" t="s">
        <v>431</v>
      </c>
      <c r="C123" s="18"/>
      <c r="D123" s="18"/>
      <c r="E123" s="18">
        <f t="shared" si="16"/>
        <v>0</v>
      </c>
      <c r="F123" s="18" t="e">
        <f t="shared" si="17"/>
        <v>#DIV/0!</v>
      </c>
      <c r="H123" s="18"/>
      <c r="I123" s="19" t="s">
        <v>455</v>
      </c>
      <c r="J123" s="18"/>
      <c r="K123" s="18"/>
      <c r="L123" s="18">
        <f t="shared" si="18"/>
        <v>0</v>
      </c>
      <c r="M123" s="18" t="e">
        <f t="shared" si="19"/>
        <v>#DIV/0!</v>
      </c>
    </row>
    <row r="124" spans="1:13" x14ac:dyDescent="0.35">
      <c r="A124" s="18"/>
      <c r="B124" s="19" t="s">
        <v>432</v>
      </c>
      <c r="C124" s="18"/>
      <c r="D124" s="18"/>
      <c r="E124" s="18">
        <f t="shared" si="16"/>
        <v>0</v>
      </c>
      <c r="F124" s="18" t="e">
        <f t="shared" si="17"/>
        <v>#DIV/0!</v>
      </c>
      <c r="H124" s="18"/>
      <c r="I124" s="19" t="s">
        <v>456</v>
      </c>
      <c r="J124" s="18"/>
      <c r="K124" s="18"/>
      <c r="L124" s="18">
        <f t="shared" si="18"/>
        <v>0</v>
      </c>
      <c r="M124" s="18" t="e">
        <f t="shared" si="19"/>
        <v>#DIV/0!</v>
      </c>
    </row>
    <row r="125" spans="1:13" x14ac:dyDescent="0.35">
      <c r="A125" s="18"/>
      <c r="B125" s="19" t="s">
        <v>433</v>
      </c>
      <c r="C125" s="18"/>
      <c r="D125" s="18"/>
      <c r="E125" s="18">
        <f t="shared" si="16"/>
        <v>0</v>
      </c>
      <c r="F125" s="18" t="e">
        <f t="shared" si="17"/>
        <v>#DIV/0!</v>
      </c>
      <c r="H125" s="18"/>
      <c r="I125" s="19" t="s">
        <v>457</v>
      </c>
      <c r="J125" s="18"/>
      <c r="K125" s="18"/>
      <c r="L125" s="18">
        <f t="shared" si="18"/>
        <v>0</v>
      </c>
      <c r="M125" s="18" t="e">
        <f t="shared" si="19"/>
        <v>#DIV/0!</v>
      </c>
    </row>
    <row r="126" spans="1:13" x14ac:dyDescent="0.35">
      <c r="A126" s="18"/>
      <c r="B126" s="19" t="s">
        <v>434</v>
      </c>
      <c r="C126" s="18"/>
      <c r="D126" s="18"/>
      <c r="E126" s="18">
        <f t="shared" si="16"/>
        <v>0</v>
      </c>
      <c r="F126" s="18" t="e">
        <f t="shared" si="17"/>
        <v>#DIV/0!</v>
      </c>
      <c r="H126" s="18"/>
      <c r="I126" s="19" t="s">
        <v>458</v>
      </c>
      <c r="J126" s="18"/>
      <c r="K126" s="18"/>
      <c r="L126" s="18">
        <f t="shared" si="18"/>
        <v>0</v>
      </c>
      <c r="M126" s="18" t="e">
        <f t="shared" si="19"/>
        <v>#DIV/0!</v>
      </c>
    </row>
    <row r="127" spans="1:13" x14ac:dyDescent="0.35">
      <c r="A127" s="18"/>
      <c r="B127" s="19" t="s">
        <v>435</v>
      </c>
      <c r="C127" s="18"/>
      <c r="D127" s="18"/>
      <c r="E127" s="18">
        <f t="shared" si="16"/>
        <v>0</v>
      </c>
      <c r="F127" s="18" t="e">
        <f t="shared" si="17"/>
        <v>#DIV/0!</v>
      </c>
      <c r="H127" s="18"/>
      <c r="I127" s="19" t="s">
        <v>459</v>
      </c>
      <c r="J127" s="18"/>
      <c r="K127" s="18"/>
      <c r="L127" s="18">
        <f t="shared" si="18"/>
        <v>0</v>
      </c>
      <c r="M127" s="18" t="e">
        <f t="shared" si="19"/>
        <v>#DIV/0!</v>
      </c>
    </row>
    <row r="128" spans="1:13" x14ac:dyDescent="0.35">
      <c r="A128" s="18"/>
      <c r="B128" s="19" t="s">
        <v>436</v>
      </c>
      <c r="C128" s="18"/>
      <c r="D128" s="18"/>
      <c r="E128" s="18">
        <f t="shared" si="16"/>
        <v>0</v>
      </c>
      <c r="F128" s="18" t="e">
        <f t="shared" si="17"/>
        <v>#DIV/0!</v>
      </c>
      <c r="H128" s="18"/>
      <c r="I128" s="19" t="s">
        <v>460</v>
      </c>
      <c r="J128" s="18"/>
      <c r="K128" s="18"/>
      <c r="L128" s="18">
        <f t="shared" si="18"/>
        <v>0</v>
      </c>
      <c r="M128" s="18" t="e">
        <f t="shared" si="19"/>
        <v>#DIV/0!</v>
      </c>
    </row>
    <row r="129" spans="1:13" x14ac:dyDescent="0.35">
      <c r="A129" s="18"/>
      <c r="B129" s="19" t="s">
        <v>437</v>
      </c>
      <c r="C129" s="18"/>
      <c r="D129" s="18"/>
      <c r="E129" s="18">
        <f t="shared" si="16"/>
        <v>0</v>
      </c>
      <c r="F129" s="18" t="e">
        <f t="shared" si="17"/>
        <v>#DIV/0!</v>
      </c>
      <c r="H129" s="18"/>
      <c r="I129" s="29" t="s">
        <v>461</v>
      </c>
      <c r="J129" s="18"/>
      <c r="K129" s="18"/>
      <c r="L129" s="18">
        <f t="shared" si="18"/>
        <v>0</v>
      </c>
      <c r="M129" s="18" t="e">
        <f t="shared" si="19"/>
        <v>#DIV/0!</v>
      </c>
    </row>
    <row r="130" spans="1:13" x14ac:dyDescent="0.35">
      <c r="A130" s="18"/>
      <c r="B130" s="19" t="s">
        <v>438</v>
      </c>
      <c r="C130" s="18"/>
      <c r="D130" s="18"/>
      <c r="E130" s="18">
        <f t="shared" si="16"/>
        <v>0</v>
      </c>
      <c r="F130" s="18" t="e">
        <f t="shared" si="17"/>
        <v>#DIV/0!</v>
      </c>
      <c r="H130" s="18"/>
      <c r="I130" s="29" t="s">
        <v>462</v>
      </c>
      <c r="J130" s="18"/>
      <c r="K130" s="18"/>
      <c r="L130" s="18">
        <f t="shared" si="18"/>
        <v>0</v>
      </c>
      <c r="M130" s="18" t="e">
        <f t="shared" si="19"/>
        <v>#DIV/0!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1C0D-3083-4755-AFA5-6AED69FFF500}">
  <dimension ref="A1:P79"/>
  <sheetViews>
    <sheetView topLeftCell="A12" workbookViewId="0">
      <selection activeCell="F18" sqref="F18"/>
    </sheetView>
  </sheetViews>
  <sheetFormatPr defaultRowHeight="14.5" x14ac:dyDescent="0.35"/>
  <cols>
    <col min="16" max="16" width="12.7265625" bestFit="1" customWidth="1"/>
  </cols>
  <sheetData>
    <row r="1" spans="1:16" x14ac:dyDescent="0.35">
      <c r="A1" s="4" t="s">
        <v>130</v>
      </c>
      <c r="B1" s="35" t="s">
        <v>136</v>
      </c>
      <c r="C1" s="4"/>
      <c r="D1" s="4"/>
      <c r="E1" s="4"/>
      <c r="F1" s="4"/>
      <c r="G1" s="4"/>
      <c r="H1" s="4"/>
      <c r="I1" s="6"/>
      <c r="J1" s="4"/>
      <c r="K1" s="4"/>
      <c r="L1" s="4"/>
      <c r="M1" s="4"/>
    </row>
    <row r="2" spans="1:16" x14ac:dyDescent="0.35">
      <c r="A2" s="16" t="s">
        <v>1</v>
      </c>
      <c r="B2" s="17" t="s">
        <v>131</v>
      </c>
      <c r="C2" s="16" t="s">
        <v>132</v>
      </c>
      <c r="D2" s="16" t="s">
        <v>133</v>
      </c>
      <c r="E2" s="16" t="s">
        <v>134</v>
      </c>
      <c r="F2" s="16" t="s">
        <v>135</v>
      </c>
      <c r="G2" s="4" t="s">
        <v>222</v>
      </c>
      <c r="H2" s="16" t="s">
        <v>1</v>
      </c>
      <c r="I2" s="17" t="s">
        <v>131</v>
      </c>
      <c r="J2" s="16" t="s">
        <v>132</v>
      </c>
      <c r="K2" s="16" t="s">
        <v>133</v>
      </c>
      <c r="L2" s="16" t="s">
        <v>134</v>
      </c>
      <c r="M2" s="16" t="s">
        <v>135</v>
      </c>
      <c r="N2" s="38" t="s">
        <v>222</v>
      </c>
      <c r="O2" s="36"/>
      <c r="P2" s="36" t="s">
        <v>215</v>
      </c>
    </row>
    <row r="3" spans="1:16" x14ac:dyDescent="0.35">
      <c r="A3" s="18"/>
      <c r="B3" s="19" t="s">
        <v>137</v>
      </c>
      <c r="C3" s="18">
        <v>0</v>
      </c>
      <c r="D3" s="18">
        <v>46</v>
      </c>
      <c r="E3" s="18">
        <f>SUM(C3:D3)</f>
        <v>46</v>
      </c>
      <c r="F3" s="18">
        <f>C3/E3*100</f>
        <v>0</v>
      </c>
      <c r="H3" s="18"/>
      <c r="I3" s="19" t="s">
        <v>161</v>
      </c>
      <c r="J3" s="18">
        <v>8</v>
      </c>
      <c r="K3" s="18">
        <v>40</v>
      </c>
      <c r="L3" s="18">
        <f>SUM(J3:K3)</f>
        <v>48</v>
      </c>
      <c r="M3" s="18">
        <f>J3/L3*100</f>
        <v>16.666666666666664</v>
      </c>
      <c r="P3" t="s">
        <v>219</v>
      </c>
    </row>
    <row r="4" spans="1:16" x14ac:dyDescent="0.35">
      <c r="A4" s="18"/>
      <c r="B4" s="19" t="s">
        <v>138</v>
      </c>
      <c r="C4" s="18">
        <v>0</v>
      </c>
      <c r="D4" s="18">
        <v>38</v>
      </c>
      <c r="E4" s="18">
        <f t="shared" ref="E4:E26" si="0">SUM(C4:D4)</f>
        <v>38</v>
      </c>
      <c r="F4" s="18">
        <f t="shared" ref="F4:F26" si="1">C4/E4*100</f>
        <v>0</v>
      </c>
      <c r="G4">
        <f>AVERAGE(F3:F5)</f>
        <v>0</v>
      </c>
      <c r="H4" s="18"/>
      <c r="I4" s="19" t="s">
        <v>162</v>
      </c>
      <c r="J4" s="18">
        <v>9</v>
      </c>
      <c r="K4" s="18">
        <v>53</v>
      </c>
      <c r="L4" s="18">
        <f t="shared" ref="L4:L26" si="2">SUM(J4:K4)</f>
        <v>62</v>
      </c>
      <c r="M4" s="18">
        <f t="shared" ref="M4:M26" si="3">J4/L4*100</f>
        <v>14.516129032258066</v>
      </c>
      <c r="N4">
        <f>AVERAGE(M3:M5)</f>
        <v>13.599393438103116</v>
      </c>
      <c r="P4" t="s">
        <v>216</v>
      </c>
    </row>
    <row r="5" spans="1:16" x14ac:dyDescent="0.35">
      <c r="A5" s="18"/>
      <c r="B5" s="19" t="s">
        <v>139</v>
      </c>
      <c r="C5" s="18">
        <v>0</v>
      </c>
      <c r="D5" s="18">
        <v>55</v>
      </c>
      <c r="E5" s="18">
        <f t="shared" si="0"/>
        <v>55</v>
      </c>
      <c r="F5" s="18">
        <f t="shared" si="1"/>
        <v>0</v>
      </c>
      <c r="H5" s="18"/>
      <c r="I5" s="19" t="s">
        <v>163</v>
      </c>
      <c r="J5" s="18">
        <v>5</v>
      </c>
      <c r="K5" s="18">
        <v>47</v>
      </c>
      <c r="L5" s="18">
        <f t="shared" si="2"/>
        <v>52</v>
      </c>
      <c r="M5" s="18">
        <f t="shared" si="3"/>
        <v>9.6153846153846168</v>
      </c>
      <c r="P5" t="s">
        <v>217</v>
      </c>
    </row>
    <row r="6" spans="1:16" x14ac:dyDescent="0.35">
      <c r="A6" s="18"/>
      <c r="B6" s="19" t="s">
        <v>140</v>
      </c>
      <c r="C6" s="18">
        <v>47</v>
      </c>
      <c r="D6" s="18">
        <v>3</v>
      </c>
      <c r="E6" s="18">
        <f t="shared" si="0"/>
        <v>50</v>
      </c>
      <c r="F6" s="18">
        <f t="shared" si="1"/>
        <v>94</v>
      </c>
      <c r="H6" s="18"/>
      <c r="I6" s="19" t="s">
        <v>164</v>
      </c>
      <c r="J6" s="18">
        <v>6</v>
      </c>
      <c r="K6" s="18">
        <v>34</v>
      </c>
      <c r="L6" s="18">
        <f t="shared" si="2"/>
        <v>40</v>
      </c>
      <c r="M6" s="18">
        <f t="shared" si="3"/>
        <v>15</v>
      </c>
      <c r="P6" t="s">
        <v>218</v>
      </c>
    </row>
    <row r="7" spans="1:16" x14ac:dyDescent="0.35">
      <c r="A7" s="18"/>
      <c r="B7" s="19" t="s">
        <v>141</v>
      </c>
      <c r="C7" s="18">
        <v>56</v>
      </c>
      <c r="D7" s="18">
        <v>8</v>
      </c>
      <c r="E7" s="18">
        <f t="shared" si="0"/>
        <v>64</v>
      </c>
      <c r="F7" s="18">
        <f t="shared" si="1"/>
        <v>87.5</v>
      </c>
      <c r="G7">
        <f>AVERAGE(F6:F8)</f>
        <v>91.269230769230774</v>
      </c>
      <c r="H7" s="18"/>
      <c r="I7" s="19" t="s">
        <v>165</v>
      </c>
      <c r="J7" s="18">
        <v>11</v>
      </c>
      <c r="K7" s="18">
        <v>21</v>
      </c>
      <c r="L7" s="18">
        <f t="shared" si="2"/>
        <v>32</v>
      </c>
      <c r="M7" s="18">
        <f t="shared" si="3"/>
        <v>34.375</v>
      </c>
      <c r="N7">
        <f>AVERAGE(M6:M8)</f>
        <v>19.31547619047619</v>
      </c>
      <c r="P7" t="s">
        <v>220</v>
      </c>
    </row>
    <row r="8" spans="1:16" x14ac:dyDescent="0.35">
      <c r="A8" s="18"/>
      <c r="B8" s="19" t="s">
        <v>142</v>
      </c>
      <c r="C8" s="18">
        <v>48</v>
      </c>
      <c r="D8" s="18">
        <v>4</v>
      </c>
      <c r="E8" s="18">
        <f t="shared" si="0"/>
        <v>52</v>
      </c>
      <c r="F8" s="18">
        <f t="shared" si="1"/>
        <v>92.307692307692307</v>
      </c>
      <c r="H8" s="18"/>
      <c r="I8" s="19" t="s">
        <v>166</v>
      </c>
      <c r="J8" s="18">
        <v>3</v>
      </c>
      <c r="K8" s="18">
        <v>32</v>
      </c>
      <c r="L8" s="18">
        <f t="shared" si="2"/>
        <v>35</v>
      </c>
      <c r="M8" s="18">
        <f t="shared" si="3"/>
        <v>8.5714285714285712</v>
      </c>
    </row>
    <row r="9" spans="1:16" x14ac:dyDescent="0.35">
      <c r="A9" s="18"/>
      <c r="B9" s="19" t="s">
        <v>143</v>
      </c>
      <c r="C9" s="18">
        <v>33</v>
      </c>
      <c r="D9" s="18">
        <v>2</v>
      </c>
      <c r="E9" s="18">
        <f t="shared" si="0"/>
        <v>35</v>
      </c>
      <c r="F9" s="18">
        <f>C9/E9*100</f>
        <v>94.285714285714278</v>
      </c>
      <c r="H9" s="18"/>
      <c r="I9" s="19" t="s">
        <v>167</v>
      </c>
      <c r="J9" s="18">
        <v>27</v>
      </c>
      <c r="K9" s="18">
        <v>25</v>
      </c>
      <c r="L9" s="18">
        <f t="shared" si="2"/>
        <v>52</v>
      </c>
      <c r="M9" s="18">
        <f t="shared" si="3"/>
        <v>51.923076923076927</v>
      </c>
    </row>
    <row r="10" spans="1:16" x14ac:dyDescent="0.35">
      <c r="A10" s="18"/>
      <c r="B10" s="19" t="s">
        <v>144</v>
      </c>
      <c r="C10" s="18">
        <v>40</v>
      </c>
      <c r="D10" s="18">
        <v>1</v>
      </c>
      <c r="E10" s="18">
        <f t="shared" si="0"/>
        <v>41</v>
      </c>
      <c r="F10" s="18">
        <f t="shared" si="1"/>
        <v>97.560975609756099</v>
      </c>
      <c r="G10">
        <f>AVERAGE(F9:F11)</f>
        <v>94.42508710801394</v>
      </c>
      <c r="H10" s="18"/>
      <c r="I10" s="19" t="s">
        <v>168</v>
      </c>
      <c r="J10" s="18">
        <v>23</v>
      </c>
      <c r="K10" s="18">
        <v>28</v>
      </c>
      <c r="L10" s="18">
        <f t="shared" si="2"/>
        <v>51</v>
      </c>
      <c r="M10" s="18">
        <f t="shared" si="3"/>
        <v>45.098039215686278</v>
      </c>
      <c r="N10">
        <f>AVERAGE(M9:M11)</f>
        <v>48.666902658499303</v>
      </c>
    </row>
    <row r="11" spans="1:16" x14ac:dyDescent="0.35">
      <c r="A11" s="18"/>
      <c r="B11" s="19" t="s">
        <v>145</v>
      </c>
      <c r="C11" s="18">
        <v>32</v>
      </c>
      <c r="D11" s="18">
        <v>3</v>
      </c>
      <c r="E11" s="18">
        <f t="shared" si="0"/>
        <v>35</v>
      </c>
      <c r="F11" s="18">
        <f t="shared" si="1"/>
        <v>91.428571428571431</v>
      </c>
      <c r="H11" s="18"/>
      <c r="I11" s="19" t="s">
        <v>169</v>
      </c>
      <c r="J11" s="18">
        <v>24</v>
      </c>
      <c r="K11" s="18">
        <v>25</v>
      </c>
      <c r="L11" s="18">
        <f t="shared" si="2"/>
        <v>49</v>
      </c>
      <c r="M11" s="18">
        <f t="shared" si="3"/>
        <v>48.979591836734691</v>
      </c>
    </row>
    <row r="12" spans="1:16" x14ac:dyDescent="0.35">
      <c r="A12" s="18"/>
      <c r="B12" s="19" t="s">
        <v>146</v>
      </c>
      <c r="C12" s="18">
        <v>52</v>
      </c>
      <c r="D12" s="18">
        <v>5</v>
      </c>
      <c r="E12" s="18">
        <f t="shared" si="0"/>
        <v>57</v>
      </c>
      <c r="F12" s="18">
        <f t="shared" si="1"/>
        <v>91.228070175438589</v>
      </c>
      <c r="H12" s="18"/>
      <c r="I12" s="19" t="s">
        <v>170</v>
      </c>
      <c r="J12" s="18">
        <v>44</v>
      </c>
      <c r="K12" s="18">
        <v>14</v>
      </c>
      <c r="L12" s="18">
        <f t="shared" si="2"/>
        <v>58</v>
      </c>
      <c r="M12" s="18">
        <f t="shared" si="3"/>
        <v>75.862068965517238</v>
      </c>
    </row>
    <row r="13" spans="1:16" x14ac:dyDescent="0.35">
      <c r="A13" s="18"/>
      <c r="B13" s="19" t="s">
        <v>147</v>
      </c>
      <c r="C13" s="18">
        <v>39</v>
      </c>
      <c r="D13" s="18">
        <v>17</v>
      </c>
      <c r="E13" s="18">
        <f t="shared" si="0"/>
        <v>56</v>
      </c>
      <c r="F13" s="37">
        <f t="shared" si="1"/>
        <v>69.642857142857139</v>
      </c>
      <c r="G13">
        <f>AVERAGE(F12:F14)</f>
        <v>84.290309106098576</v>
      </c>
      <c r="H13" s="18"/>
      <c r="I13" s="19" t="s">
        <v>171</v>
      </c>
      <c r="J13" s="18">
        <v>39</v>
      </c>
      <c r="K13" s="18">
        <v>19</v>
      </c>
      <c r="L13" s="18">
        <f t="shared" si="2"/>
        <v>58</v>
      </c>
      <c r="M13" s="18">
        <f t="shared" si="3"/>
        <v>67.241379310344826</v>
      </c>
      <c r="N13">
        <f>AVERAGE(M12:M14)</f>
        <v>73.342175066313004</v>
      </c>
    </row>
    <row r="14" spans="1:16" x14ac:dyDescent="0.35">
      <c r="A14" s="18"/>
      <c r="B14" s="19" t="s">
        <v>148</v>
      </c>
      <c r="C14" s="18">
        <v>46</v>
      </c>
      <c r="D14" s="18">
        <v>4</v>
      </c>
      <c r="E14" s="18">
        <f t="shared" si="0"/>
        <v>50</v>
      </c>
      <c r="F14" s="18">
        <f t="shared" si="1"/>
        <v>92</v>
      </c>
      <c r="H14" s="18"/>
      <c r="I14" s="19" t="s">
        <v>172</v>
      </c>
      <c r="J14" s="18">
        <v>40</v>
      </c>
      <c r="K14" s="18">
        <v>12</v>
      </c>
      <c r="L14" s="18">
        <f t="shared" si="2"/>
        <v>52</v>
      </c>
      <c r="M14" s="18">
        <f t="shared" si="3"/>
        <v>76.923076923076934</v>
      </c>
    </row>
    <row r="15" spans="1:16" x14ac:dyDescent="0.35">
      <c r="A15" s="18"/>
      <c r="B15" s="19" t="s">
        <v>149</v>
      </c>
      <c r="C15" s="18">
        <v>47</v>
      </c>
      <c r="D15" s="18">
        <v>2</v>
      </c>
      <c r="E15" s="18">
        <f t="shared" si="0"/>
        <v>49</v>
      </c>
      <c r="F15" s="18">
        <f t="shared" si="1"/>
        <v>95.918367346938766</v>
      </c>
      <c r="H15" s="18"/>
      <c r="I15" s="19" t="s">
        <v>214</v>
      </c>
      <c r="J15" s="18">
        <v>6</v>
      </c>
      <c r="K15" s="18">
        <v>56</v>
      </c>
      <c r="L15" s="18">
        <f t="shared" si="2"/>
        <v>62</v>
      </c>
      <c r="M15" s="18">
        <f t="shared" si="3"/>
        <v>9.67741935483871</v>
      </c>
    </row>
    <row r="16" spans="1:16" x14ac:dyDescent="0.35">
      <c r="A16" s="18"/>
      <c r="B16" s="19" t="s">
        <v>150</v>
      </c>
      <c r="C16" s="18">
        <v>41</v>
      </c>
      <c r="D16" s="18">
        <v>0</v>
      </c>
      <c r="E16" s="18">
        <f t="shared" si="0"/>
        <v>41</v>
      </c>
      <c r="F16" s="18">
        <f t="shared" si="1"/>
        <v>100</v>
      </c>
      <c r="G16">
        <f>AVERAGE(F15:F17)</f>
        <v>97.157974300831441</v>
      </c>
      <c r="H16" s="18"/>
      <c r="I16" s="19" t="s">
        <v>173</v>
      </c>
      <c r="J16" s="18">
        <v>6</v>
      </c>
      <c r="K16" s="18">
        <v>55</v>
      </c>
      <c r="L16" s="18">
        <f t="shared" si="2"/>
        <v>61</v>
      </c>
      <c r="M16" s="18">
        <f t="shared" si="3"/>
        <v>9.8360655737704921</v>
      </c>
      <c r="N16">
        <f>AVERAGE(M15:M17)</f>
        <v>10.876079675656619</v>
      </c>
    </row>
    <row r="17" spans="1:14" x14ac:dyDescent="0.35">
      <c r="A17" s="18"/>
      <c r="B17" s="19" t="s">
        <v>151</v>
      </c>
      <c r="C17" s="18">
        <v>43</v>
      </c>
      <c r="D17" s="18">
        <v>2</v>
      </c>
      <c r="E17" s="18">
        <f t="shared" si="0"/>
        <v>45</v>
      </c>
      <c r="F17" s="18">
        <f t="shared" si="1"/>
        <v>95.555555555555557</v>
      </c>
      <c r="H17" s="18"/>
      <c r="I17" s="19" t="s">
        <v>174</v>
      </c>
      <c r="J17" s="18">
        <v>8</v>
      </c>
      <c r="K17" s="18">
        <v>53</v>
      </c>
      <c r="L17" s="18">
        <f t="shared" si="2"/>
        <v>61</v>
      </c>
      <c r="M17" s="18">
        <f t="shared" si="3"/>
        <v>13.114754098360656</v>
      </c>
    </row>
    <row r="18" spans="1:14" x14ac:dyDescent="0.35">
      <c r="A18" s="18"/>
      <c r="B18" s="19" t="s">
        <v>152</v>
      </c>
      <c r="C18" s="18">
        <v>12</v>
      </c>
      <c r="D18" s="18">
        <v>48</v>
      </c>
      <c r="E18" s="18">
        <f t="shared" si="0"/>
        <v>60</v>
      </c>
      <c r="F18" s="18">
        <f t="shared" si="1"/>
        <v>20</v>
      </c>
      <c r="H18" s="18"/>
      <c r="I18" s="19" t="s">
        <v>175</v>
      </c>
      <c r="J18" s="18">
        <v>32</v>
      </c>
      <c r="K18" s="18">
        <v>23</v>
      </c>
      <c r="L18" s="18">
        <f t="shared" si="2"/>
        <v>55</v>
      </c>
      <c r="M18" s="18">
        <f t="shared" si="3"/>
        <v>58.18181818181818</v>
      </c>
    </row>
    <row r="19" spans="1:14" x14ac:dyDescent="0.35">
      <c r="A19" s="18"/>
      <c r="B19" s="19" t="s">
        <v>159</v>
      </c>
      <c r="C19" s="18">
        <v>7</v>
      </c>
      <c r="D19" s="18">
        <v>42</v>
      </c>
      <c r="E19" s="18">
        <f t="shared" si="0"/>
        <v>49</v>
      </c>
      <c r="F19" s="18">
        <f t="shared" si="1"/>
        <v>14.285714285714285</v>
      </c>
      <c r="G19">
        <f>AVERAGE(F18:F20)</f>
        <v>11.428571428571429</v>
      </c>
      <c r="H19" s="18"/>
      <c r="I19" s="19" t="s">
        <v>176</v>
      </c>
      <c r="J19" s="18">
        <v>14</v>
      </c>
      <c r="K19" s="18">
        <v>32</v>
      </c>
      <c r="L19" s="18">
        <f t="shared" si="2"/>
        <v>46</v>
      </c>
      <c r="M19" s="18">
        <f t="shared" si="3"/>
        <v>30.434782608695656</v>
      </c>
      <c r="N19">
        <f>AVERAGE(M18:M20)</f>
        <v>40.649978041282388</v>
      </c>
    </row>
    <row r="20" spans="1:14" x14ac:dyDescent="0.35">
      <c r="A20" s="18"/>
      <c r="B20" s="19" t="s">
        <v>153</v>
      </c>
      <c r="C20" s="18">
        <v>0</v>
      </c>
      <c r="D20" s="18">
        <v>53</v>
      </c>
      <c r="E20" s="18">
        <f t="shared" si="0"/>
        <v>53</v>
      </c>
      <c r="F20" s="18">
        <f t="shared" si="1"/>
        <v>0</v>
      </c>
      <c r="H20" s="18"/>
      <c r="I20" s="19" t="s">
        <v>177</v>
      </c>
      <c r="J20" s="18">
        <v>11</v>
      </c>
      <c r="K20" s="18">
        <v>22</v>
      </c>
      <c r="L20" s="18">
        <f t="shared" si="2"/>
        <v>33</v>
      </c>
      <c r="M20" s="18">
        <f t="shared" si="3"/>
        <v>33.333333333333329</v>
      </c>
    </row>
    <row r="21" spans="1:14" x14ac:dyDescent="0.35">
      <c r="A21" s="18"/>
      <c r="B21" s="19" t="s">
        <v>154</v>
      </c>
      <c r="C21" s="18">
        <v>6</v>
      </c>
      <c r="D21" s="18">
        <v>56</v>
      </c>
      <c r="E21" s="18">
        <f t="shared" si="0"/>
        <v>62</v>
      </c>
      <c r="F21" s="18">
        <f t="shared" si="1"/>
        <v>9.67741935483871</v>
      </c>
      <c r="H21" s="18"/>
      <c r="I21" s="19" t="s">
        <v>178</v>
      </c>
      <c r="J21" s="18">
        <v>20</v>
      </c>
      <c r="K21" s="18">
        <v>7</v>
      </c>
      <c r="L21" s="18">
        <f t="shared" si="2"/>
        <v>27</v>
      </c>
      <c r="M21" s="18">
        <f t="shared" si="3"/>
        <v>74.074074074074076</v>
      </c>
    </row>
    <row r="22" spans="1:14" x14ac:dyDescent="0.35">
      <c r="A22" s="18"/>
      <c r="B22" s="19" t="s">
        <v>155</v>
      </c>
      <c r="C22" s="18">
        <v>13</v>
      </c>
      <c r="D22" s="18">
        <v>45</v>
      </c>
      <c r="E22" s="18">
        <f t="shared" si="0"/>
        <v>58</v>
      </c>
      <c r="F22" s="18">
        <f t="shared" si="1"/>
        <v>22.413793103448278</v>
      </c>
      <c r="G22">
        <f>AVERAGE(F21:F23)</f>
        <v>15.242525364883541</v>
      </c>
      <c r="H22" s="18"/>
      <c r="I22" s="19" t="s">
        <v>179</v>
      </c>
      <c r="J22" s="18">
        <v>15</v>
      </c>
      <c r="K22" s="18">
        <v>13</v>
      </c>
      <c r="L22" s="18">
        <f t="shared" si="2"/>
        <v>28</v>
      </c>
      <c r="M22" s="18">
        <f t="shared" si="3"/>
        <v>53.571428571428569</v>
      </c>
      <c r="N22">
        <f>AVERAGE(M21:M23)</f>
        <v>55.881834215167544</v>
      </c>
    </row>
    <row r="23" spans="1:14" x14ac:dyDescent="0.35">
      <c r="A23" s="18"/>
      <c r="B23" s="19" t="s">
        <v>160</v>
      </c>
      <c r="C23" s="18">
        <v>6</v>
      </c>
      <c r="D23" s="18">
        <v>38</v>
      </c>
      <c r="E23" s="18">
        <f t="shared" si="0"/>
        <v>44</v>
      </c>
      <c r="F23" s="18">
        <f t="shared" si="1"/>
        <v>13.636363636363635</v>
      </c>
      <c r="H23" s="18"/>
      <c r="I23" s="19" t="s">
        <v>180</v>
      </c>
      <c r="J23" s="18">
        <v>10</v>
      </c>
      <c r="K23" s="18">
        <v>15</v>
      </c>
      <c r="L23" s="18">
        <f t="shared" si="2"/>
        <v>25</v>
      </c>
      <c r="M23" s="18">
        <f t="shared" si="3"/>
        <v>40</v>
      </c>
    </row>
    <row r="24" spans="1:14" x14ac:dyDescent="0.35">
      <c r="A24" s="18"/>
      <c r="B24" s="19" t="s">
        <v>156</v>
      </c>
      <c r="C24" s="18">
        <v>38</v>
      </c>
      <c r="D24" s="18">
        <v>18</v>
      </c>
      <c r="E24" s="18">
        <f t="shared" si="0"/>
        <v>56</v>
      </c>
      <c r="F24" s="18">
        <f t="shared" si="1"/>
        <v>67.857142857142861</v>
      </c>
      <c r="H24" s="18"/>
      <c r="I24" s="19" t="s">
        <v>181</v>
      </c>
      <c r="J24" s="18">
        <v>16</v>
      </c>
      <c r="K24" s="18">
        <v>37</v>
      </c>
      <c r="L24" s="18">
        <f t="shared" si="2"/>
        <v>53</v>
      </c>
      <c r="M24" s="18">
        <f t="shared" si="3"/>
        <v>30.188679245283019</v>
      </c>
    </row>
    <row r="25" spans="1:14" x14ac:dyDescent="0.35">
      <c r="A25" s="20"/>
      <c r="B25" s="19" t="s">
        <v>157</v>
      </c>
      <c r="C25" s="20">
        <v>18</v>
      </c>
      <c r="D25" s="20">
        <v>33</v>
      </c>
      <c r="E25" s="18">
        <f t="shared" si="0"/>
        <v>51</v>
      </c>
      <c r="F25" s="18">
        <f t="shared" si="1"/>
        <v>35.294117647058826</v>
      </c>
      <c r="G25" s="21">
        <f>AVERAGE(F24:F26)</f>
        <v>48.876507124588976</v>
      </c>
      <c r="H25" s="18"/>
      <c r="I25" s="22" t="s">
        <v>182</v>
      </c>
      <c r="J25" s="20">
        <v>9</v>
      </c>
      <c r="K25" s="20">
        <v>46</v>
      </c>
      <c r="L25" s="18">
        <f t="shared" si="2"/>
        <v>55</v>
      </c>
      <c r="M25" s="18">
        <f t="shared" si="3"/>
        <v>16.363636363636363</v>
      </c>
      <c r="N25">
        <f>AVERAGE(M24:M26)</f>
        <v>23.542129894331154</v>
      </c>
    </row>
    <row r="26" spans="1:14" x14ac:dyDescent="0.35">
      <c r="A26" s="18"/>
      <c r="B26" s="19" t="s">
        <v>158</v>
      </c>
      <c r="C26" s="18">
        <v>20</v>
      </c>
      <c r="D26" s="18">
        <v>26</v>
      </c>
      <c r="E26" s="18">
        <f t="shared" si="0"/>
        <v>46</v>
      </c>
      <c r="F26" s="18">
        <f t="shared" si="1"/>
        <v>43.478260869565219</v>
      </c>
      <c r="G26" s="21"/>
      <c r="H26" s="18"/>
      <c r="I26" s="19" t="s">
        <v>183</v>
      </c>
      <c r="J26" s="18">
        <v>13</v>
      </c>
      <c r="K26" s="18">
        <v>41</v>
      </c>
      <c r="L26" s="18">
        <f t="shared" si="2"/>
        <v>54</v>
      </c>
      <c r="M26" s="18">
        <f t="shared" si="3"/>
        <v>24.074074074074073</v>
      </c>
    </row>
    <row r="27" spans="1:14" x14ac:dyDescent="0.35">
      <c r="A27" s="23" t="s">
        <v>130</v>
      </c>
      <c r="B27" s="24"/>
      <c r="C27" s="23"/>
      <c r="D27" s="23"/>
      <c r="E27" s="23"/>
      <c r="F27" s="23"/>
      <c r="G27" s="23"/>
      <c r="H27" s="23"/>
      <c r="I27" s="24"/>
      <c r="J27" s="23"/>
      <c r="K27" s="23"/>
      <c r="L27" s="23"/>
      <c r="M27" s="23"/>
    </row>
    <row r="28" spans="1:14" x14ac:dyDescent="0.35">
      <c r="A28" s="16" t="s">
        <v>1</v>
      </c>
      <c r="B28" s="25" t="s">
        <v>131</v>
      </c>
      <c r="C28" s="16" t="s">
        <v>132</v>
      </c>
      <c r="D28" s="26" t="s">
        <v>133</v>
      </c>
      <c r="E28" s="26" t="s">
        <v>134</v>
      </c>
      <c r="F28" s="26" t="s">
        <v>135</v>
      </c>
      <c r="G28" s="23"/>
      <c r="H28" s="16" t="s">
        <v>1</v>
      </c>
      <c r="I28" s="25" t="s">
        <v>131</v>
      </c>
      <c r="J28" s="16" t="s">
        <v>132</v>
      </c>
      <c r="K28" s="26" t="s">
        <v>133</v>
      </c>
      <c r="L28" s="26" t="s">
        <v>134</v>
      </c>
      <c r="M28" s="26" t="s">
        <v>135</v>
      </c>
    </row>
    <row r="29" spans="1:14" x14ac:dyDescent="0.35">
      <c r="A29" s="27"/>
      <c r="B29" s="28" t="s">
        <v>184</v>
      </c>
      <c r="C29" s="27">
        <v>2</v>
      </c>
      <c r="D29" s="27">
        <v>42</v>
      </c>
      <c r="E29" s="27">
        <f>SUM(C29:D29)</f>
        <v>44</v>
      </c>
      <c r="F29" s="27">
        <f>C29/E29*100</f>
        <v>4.5454545454545459</v>
      </c>
      <c r="H29" s="27"/>
      <c r="I29" s="28" t="s">
        <v>208</v>
      </c>
      <c r="J29" s="27">
        <v>4</v>
      </c>
      <c r="K29" s="27">
        <v>38</v>
      </c>
      <c r="L29" s="27">
        <f>SUM(J29:K29)</f>
        <v>42</v>
      </c>
      <c r="M29" s="27">
        <f>J29/L29*100</f>
        <v>9.5238095238095237</v>
      </c>
    </row>
    <row r="30" spans="1:14" x14ac:dyDescent="0.35">
      <c r="A30" s="18"/>
      <c r="B30" s="19" t="s">
        <v>185</v>
      </c>
      <c r="C30" s="18">
        <v>6</v>
      </c>
      <c r="D30" s="18">
        <v>40</v>
      </c>
      <c r="E30" s="27">
        <f t="shared" ref="E30:E52" si="4">SUM(C30:D30)</f>
        <v>46</v>
      </c>
      <c r="F30" s="27">
        <f t="shared" ref="F30:F52" si="5">C30/E30*100</f>
        <v>13.043478260869565</v>
      </c>
      <c r="G30">
        <f>AVERAGE(F29:F31)</f>
        <v>8.0851998243302585</v>
      </c>
      <c r="H30" s="18"/>
      <c r="I30" s="19" t="s">
        <v>209</v>
      </c>
      <c r="J30" s="18">
        <v>0</v>
      </c>
      <c r="K30" s="18">
        <v>46</v>
      </c>
      <c r="L30" s="27">
        <f t="shared" ref="L30:L34" si="6">SUM(J30:K30)</f>
        <v>46</v>
      </c>
      <c r="M30" s="27">
        <f t="shared" ref="M30:M34" si="7">J30/L30*100</f>
        <v>0</v>
      </c>
      <c r="N30">
        <f>AVERAGE(M29:M31)</f>
        <v>6.2049062049062051</v>
      </c>
    </row>
    <row r="31" spans="1:14" x14ac:dyDescent="0.35">
      <c r="A31" s="18"/>
      <c r="B31" s="19" t="s">
        <v>186</v>
      </c>
      <c r="C31" s="18">
        <v>3</v>
      </c>
      <c r="D31" s="18">
        <v>42</v>
      </c>
      <c r="E31" s="27">
        <f t="shared" si="4"/>
        <v>45</v>
      </c>
      <c r="F31" s="27">
        <f t="shared" si="5"/>
        <v>6.666666666666667</v>
      </c>
      <c r="H31" s="18"/>
      <c r="I31" s="19" t="s">
        <v>210</v>
      </c>
      <c r="J31" s="18">
        <v>2</v>
      </c>
      <c r="K31" s="18">
        <v>20</v>
      </c>
      <c r="L31" s="27">
        <f t="shared" si="6"/>
        <v>22</v>
      </c>
      <c r="M31" s="27">
        <f t="shared" si="7"/>
        <v>9.0909090909090917</v>
      </c>
    </row>
    <row r="32" spans="1:14" x14ac:dyDescent="0.35">
      <c r="A32" s="18"/>
      <c r="B32" s="19" t="s">
        <v>187</v>
      </c>
      <c r="C32" s="18">
        <v>19</v>
      </c>
      <c r="D32" s="18">
        <v>24</v>
      </c>
      <c r="E32" s="27">
        <f t="shared" si="4"/>
        <v>43</v>
      </c>
      <c r="F32" s="27">
        <f t="shared" si="5"/>
        <v>44.186046511627907</v>
      </c>
      <c r="H32" s="18"/>
      <c r="I32" s="19" t="s">
        <v>211</v>
      </c>
      <c r="J32" s="18">
        <v>47</v>
      </c>
      <c r="K32" s="18">
        <v>5</v>
      </c>
      <c r="L32" s="27">
        <f t="shared" si="6"/>
        <v>52</v>
      </c>
      <c r="M32" s="27">
        <f t="shared" si="7"/>
        <v>90.384615384615387</v>
      </c>
    </row>
    <row r="33" spans="1:14" x14ac:dyDescent="0.35">
      <c r="A33" s="18"/>
      <c r="B33" s="19" t="s">
        <v>188</v>
      </c>
      <c r="C33" s="18">
        <v>32</v>
      </c>
      <c r="D33" s="18">
        <v>17</v>
      </c>
      <c r="E33" s="27">
        <f t="shared" si="4"/>
        <v>49</v>
      </c>
      <c r="F33" s="27">
        <f t="shared" si="5"/>
        <v>65.306122448979593</v>
      </c>
      <c r="G33">
        <f>AVERAGE(F32:F34)</f>
        <v>58.719611875758055</v>
      </c>
      <c r="H33" s="18"/>
      <c r="I33" s="19" t="s">
        <v>212</v>
      </c>
      <c r="J33" s="18">
        <v>43</v>
      </c>
      <c r="K33" s="18">
        <v>3</v>
      </c>
      <c r="L33" s="27">
        <f t="shared" si="6"/>
        <v>46</v>
      </c>
      <c r="M33" s="27">
        <f t="shared" si="7"/>
        <v>93.478260869565219</v>
      </c>
      <c r="N33">
        <f>AVERAGE(M32:M34)</f>
        <v>89.68268714645528</v>
      </c>
    </row>
    <row r="34" spans="1:14" x14ac:dyDescent="0.35">
      <c r="A34" s="18"/>
      <c r="B34" s="19" t="s">
        <v>189</v>
      </c>
      <c r="C34" s="18">
        <v>32</v>
      </c>
      <c r="D34" s="18">
        <v>16</v>
      </c>
      <c r="E34" s="27">
        <f t="shared" si="4"/>
        <v>48</v>
      </c>
      <c r="F34" s="27">
        <f t="shared" si="5"/>
        <v>66.666666666666657</v>
      </c>
      <c r="H34" s="18"/>
      <c r="I34" s="19" t="s">
        <v>213</v>
      </c>
      <c r="J34" s="18">
        <v>46</v>
      </c>
      <c r="K34" s="18">
        <v>8</v>
      </c>
      <c r="L34" s="27">
        <f t="shared" si="6"/>
        <v>54</v>
      </c>
      <c r="M34" s="27">
        <f t="shared" si="7"/>
        <v>85.18518518518519</v>
      </c>
    </row>
    <row r="35" spans="1:14" x14ac:dyDescent="0.35">
      <c r="A35" s="18"/>
      <c r="B35" s="19" t="s">
        <v>190</v>
      </c>
      <c r="C35" s="18">
        <v>3</v>
      </c>
      <c r="D35" s="18">
        <v>31</v>
      </c>
      <c r="E35" s="27">
        <f t="shared" si="4"/>
        <v>34</v>
      </c>
      <c r="F35" s="27">
        <f t="shared" si="5"/>
        <v>8.8235294117647065</v>
      </c>
      <c r="H35" s="18"/>
      <c r="I35" s="19"/>
      <c r="J35" s="18"/>
      <c r="K35" s="18"/>
      <c r="L35" s="18"/>
      <c r="M35" s="18"/>
    </row>
    <row r="36" spans="1:14" x14ac:dyDescent="0.35">
      <c r="A36" s="18"/>
      <c r="B36" s="19" t="s">
        <v>191</v>
      </c>
      <c r="C36" s="18">
        <v>5</v>
      </c>
      <c r="D36" s="18">
        <v>48</v>
      </c>
      <c r="E36" s="27">
        <f t="shared" si="4"/>
        <v>53</v>
      </c>
      <c r="F36" s="27">
        <f t="shared" si="5"/>
        <v>9.433962264150944</v>
      </c>
      <c r="G36">
        <f>AVERAGE(F35:F37)</f>
        <v>12.589895599288957</v>
      </c>
      <c r="H36" s="18"/>
      <c r="I36" s="19"/>
      <c r="J36" s="18"/>
      <c r="K36" s="18"/>
      <c r="L36" s="18"/>
      <c r="M36" s="18"/>
    </row>
    <row r="37" spans="1:14" x14ac:dyDescent="0.35">
      <c r="A37" s="18"/>
      <c r="B37" s="19" t="s">
        <v>192</v>
      </c>
      <c r="C37" s="39">
        <v>8</v>
      </c>
      <c r="D37" s="18">
        <v>33</v>
      </c>
      <c r="E37" s="27">
        <f t="shared" si="4"/>
        <v>41</v>
      </c>
      <c r="F37" s="27">
        <f t="shared" si="5"/>
        <v>19.512195121951219</v>
      </c>
      <c r="H37" s="18"/>
      <c r="I37" s="19"/>
      <c r="J37" s="18"/>
      <c r="K37" s="18"/>
      <c r="L37" s="18"/>
      <c r="M37" s="18"/>
    </row>
    <row r="38" spans="1:14" x14ac:dyDescent="0.35">
      <c r="A38" s="18"/>
      <c r="B38" s="19" t="s">
        <v>193</v>
      </c>
      <c r="C38" s="18">
        <v>3</v>
      </c>
      <c r="D38" s="18">
        <v>35</v>
      </c>
      <c r="E38" s="27">
        <f>SUM(C38:D38)</f>
        <v>38</v>
      </c>
      <c r="F38" s="27">
        <f t="shared" si="5"/>
        <v>7.8947368421052628</v>
      </c>
      <c r="H38" s="18"/>
      <c r="I38" s="19"/>
      <c r="J38" s="18"/>
      <c r="K38" s="18"/>
      <c r="L38" s="18"/>
      <c r="M38" s="18"/>
    </row>
    <row r="39" spans="1:14" x14ac:dyDescent="0.35">
      <c r="A39" s="18"/>
      <c r="B39" s="19" t="s">
        <v>194</v>
      </c>
      <c r="C39" s="18">
        <v>5</v>
      </c>
      <c r="D39" s="18">
        <v>34</v>
      </c>
      <c r="E39" s="27">
        <f t="shared" si="4"/>
        <v>39</v>
      </c>
      <c r="F39" s="27">
        <f t="shared" si="5"/>
        <v>12.820512820512819</v>
      </c>
      <c r="G39">
        <f>AVERAGE(F38:F40)</f>
        <v>11.534712850502324</v>
      </c>
      <c r="H39" s="18"/>
      <c r="I39" s="19"/>
      <c r="J39" s="18"/>
      <c r="K39" s="18"/>
      <c r="L39" s="18"/>
      <c r="M39" s="18"/>
    </row>
    <row r="40" spans="1:14" x14ac:dyDescent="0.35">
      <c r="A40" s="18"/>
      <c r="B40" s="19" t="s">
        <v>195</v>
      </c>
      <c r="C40" s="18">
        <v>5</v>
      </c>
      <c r="D40" s="18">
        <v>31</v>
      </c>
      <c r="E40" s="27">
        <f t="shared" si="4"/>
        <v>36</v>
      </c>
      <c r="F40" s="27">
        <f t="shared" si="5"/>
        <v>13.888888888888889</v>
      </c>
      <c r="H40" s="18"/>
      <c r="I40" s="19"/>
      <c r="J40" s="18"/>
      <c r="K40" s="18"/>
      <c r="L40" s="18"/>
      <c r="M40" s="18"/>
    </row>
    <row r="41" spans="1:14" x14ac:dyDescent="0.35">
      <c r="A41" s="18"/>
      <c r="B41" s="19" t="s">
        <v>196</v>
      </c>
      <c r="C41" s="18">
        <v>42</v>
      </c>
      <c r="D41" s="18">
        <v>15</v>
      </c>
      <c r="E41" s="27">
        <f t="shared" si="4"/>
        <v>57</v>
      </c>
      <c r="F41" s="27">
        <f t="shared" si="5"/>
        <v>73.68421052631578</v>
      </c>
      <c r="H41" s="18"/>
      <c r="I41" s="19"/>
      <c r="J41" s="18"/>
      <c r="K41" s="18"/>
      <c r="L41" s="18"/>
      <c r="M41" s="18"/>
    </row>
    <row r="42" spans="1:14" x14ac:dyDescent="0.35">
      <c r="A42" s="18"/>
      <c r="B42" s="19" t="s">
        <v>197</v>
      </c>
      <c r="C42" s="18">
        <v>35</v>
      </c>
      <c r="D42" s="18">
        <v>7</v>
      </c>
      <c r="E42" s="27">
        <f t="shared" si="4"/>
        <v>42</v>
      </c>
      <c r="F42" s="27">
        <f t="shared" si="5"/>
        <v>83.333333333333343</v>
      </c>
      <c r="G42">
        <f>AVERAGE(F41:F43)</f>
        <v>84.223239257564202</v>
      </c>
      <c r="H42" s="18"/>
      <c r="I42" s="19"/>
      <c r="J42" s="18"/>
      <c r="K42" s="18"/>
      <c r="L42" s="18"/>
      <c r="M42" s="18"/>
    </row>
    <row r="43" spans="1:14" x14ac:dyDescent="0.35">
      <c r="A43" s="18"/>
      <c r="B43" s="19" t="s">
        <v>198</v>
      </c>
      <c r="C43" s="18">
        <v>44</v>
      </c>
      <c r="D43" s="18">
        <v>2</v>
      </c>
      <c r="E43" s="27">
        <f t="shared" si="4"/>
        <v>46</v>
      </c>
      <c r="F43" s="27">
        <f t="shared" si="5"/>
        <v>95.652173913043484</v>
      </c>
      <c r="H43" s="18"/>
      <c r="I43" s="19"/>
      <c r="J43" s="18"/>
      <c r="K43" s="18"/>
      <c r="L43" s="18"/>
      <c r="M43" s="18"/>
    </row>
    <row r="44" spans="1:14" x14ac:dyDescent="0.35">
      <c r="A44" s="18"/>
      <c r="B44" s="19" t="s">
        <v>199</v>
      </c>
      <c r="C44" s="18">
        <v>36</v>
      </c>
      <c r="D44" s="18">
        <v>2</v>
      </c>
      <c r="E44" s="27">
        <f t="shared" si="4"/>
        <v>38</v>
      </c>
      <c r="F44" s="27">
        <f t="shared" si="5"/>
        <v>94.73684210526315</v>
      </c>
      <c r="H44" s="18"/>
      <c r="I44" s="19"/>
      <c r="J44" s="18"/>
      <c r="K44" s="18"/>
      <c r="L44" s="18"/>
      <c r="M44" s="18"/>
    </row>
    <row r="45" spans="1:14" x14ac:dyDescent="0.35">
      <c r="A45" s="18"/>
      <c r="B45" s="30" t="s">
        <v>202</v>
      </c>
      <c r="C45" s="18">
        <v>34</v>
      </c>
      <c r="D45" s="18">
        <v>3</v>
      </c>
      <c r="E45" s="27">
        <f t="shared" si="4"/>
        <v>37</v>
      </c>
      <c r="F45" s="27">
        <f t="shared" si="5"/>
        <v>91.891891891891902</v>
      </c>
      <c r="G45">
        <f>AVERAGE(F44:F46)</f>
        <v>89.773680563154244</v>
      </c>
      <c r="H45" s="18"/>
      <c r="I45" s="19"/>
      <c r="J45" s="18"/>
      <c r="K45" s="18"/>
      <c r="L45" s="18"/>
      <c r="M45" s="18"/>
    </row>
    <row r="46" spans="1:14" x14ac:dyDescent="0.35">
      <c r="A46" s="18"/>
      <c r="B46" s="19" t="s">
        <v>200</v>
      </c>
      <c r="C46" s="18">
        <v>43</v>
      </c>
      <c r="D46" s="18">
        <v>9</v>
      </c>
      <c r="E46" s="27">
        <f t="shared" si="4"/>
        <v>52</v>
      </c>
      <c r="F46" s="27">
        <f t="shared" si="5"/>
        <v>82.692307692307693</v>
      </c>
      <c r="H46" s="18"/>
      <c r="I46" s="19"/>
      <c r="J46" s="18"/>
      <c r="K46" s="18"/>
      <c r="L46" s="18"/>
      <c r="M46" s="18"/>
    </row>
    <row r="47" spans="1:14" x14ac:dyDescent="0.35">
      <c r="A47" s="18"/>
      <c r="B47" s="19" t="s">
        <v>201</v>
      </c>
      <c r="C47" s="18">
        <v>45</v>
      </c>
      <c r="D47" s="18">
        <v>0</v>
      </c>
      <c r="E47" s="27">
        <f t="shared" si="4"/>
        <v>45</v>
      </c>
      <c r="F47" s="27">
        <f t="shared" si="5"/>
        <v>100</v>
      </c>
      <c r="H47" s="18"/>
      <c r="I47" s="19"/>
      <c r="J47" s="18"/>
      <c r="K47" s="18"/>
      <c r="L47" s="18"/>
      <c r="M47" s="18"/>
    </row>
    <row r="48" spans="1:14" x14ac:dyDescent="0.35">
      <c r="A48" s="18"/>
      <c r="B48" s="19" t="s">
        <v>203</v>
      </c>
      <c r="C48" s="18">
        <v>38</v>
      </c>
      <c r="D48" s="18">
        <v>2</v>
      </c>
      <c r="E48" s="27">
        <f t="shared" si="4"/>
        <v>40</v>
      </c>
      <c r="F48" s="27">
        <f t="shared" si="5"/>
        <v>95</v>
      </c>
      <c r="G48">
        <f>AVERAGE(F47:F49)</f>
        <v>96.1111111111111</v>
      </c>
      <c r="H48" s="18"/>
      <c r="I48" s="19"/>
      <c r="J48" s="18"/>
      <c r="K48" s="18"/>
      <c r="L48" s="18"/>
      <c r="M48" s="18"/>
    </row>
    <row r="49" spans="1:13" x14ac:dyDescent="0.35">
      <c r="A49" s="18"/>
      <c r="B49" s="19" t="s">
        <v>204</v>
      </c>
      <c r="C49" s="18">
        <v>56</v>
      </c>
      <c r="D49" s="18">
        <v>4</v>
      </c>
      <c r="E49" s="27">
        <f t="shared" si="4"/>
        <v>60</v>
      </c>
      <c r="F49" s="27">
        <f t="shared" si="5"/>
        <v>93.333333333333329</v>
      </c>
      <c r="H49" s="18"/>
      <c r="I49" s="19"/>
      <c r="J49" s="18"/>
      <c r="K49" s="18"/>
      <c r="L49" s="18"/>
      <c r="M49" s="18"/>
    </row>
    <row r="50" spans="1:13" x14ac:dyDescent="0.35">
      <c r="A50" s="18"/>
      <c r="B50" s="19" t="s">
        <v>205</v>
      </c>
      <c r="C50" s="18">
        <v>49</v>
      </c>
      <c r="D50" s="18">
        <v>9</v>
      </c>
      <c r="E50" s="27">
        <f t="shared" si="4"/>
        <v>58</v>
      </c>
      <c r="F50" s="27">
        <f t="shared" si="5"/>
        <v>84.482758620689651</v>
      </c>
      <c r="H50" s="18"/>
      <c r="I50" s="19"/>
      <c r="J50" s="18"/>
      <c r="K50" s="18"/>
      <c r="L50" s="18"/>
      <c r="M50" s="18"/>
    </row>
    <row r="51" spans="1:13" x14ac:dyDescent="0.35">
      <c r="A51" s="20"/>
      <c r="B51" s="22" t="s">
        <v>206</v>
      </c>
      <c r="C51" s="20">
        <v>26</v>
      </c>
      <c r="D51" s="20">
        <v>5</v>
      </c>
      <c r="E51" s="27">
        <f t="shared" si="4"/>
        <v>31</v>
      </c>
      <c r="F51" s="27">
        <f t="shared" si="5"/>
        <v>83.870967741935488</v>
      </c>
      <c r="G51" s="21">
        <f>AVERAGE(F50:F52)</f>
        <v>82.204865309280834</v>
      </c>
      <c r="H51" s="18"/>
      <c r="I51" s="22"/>
      <c r="J51" s="20"/>
      <c r="K51" s="20"/>
      <c r="L51" s="20"/>
      <c r="M51" s="20"/>
    </row>
    <row r="52" spans="1:13" x14ac:dyDescent="0.35">
      <c r="A52" s="18"/>
      <c r="B52" s="19" t="s">
        <v>207</v>
      </c>
      <c r="C52" s="18">
        <v>36</v>
      </c>
      <c r="D52" s="18">
        <v>10</v>
      </c>
      <c r="E52" s="27">
        <f t="shared" si="4"/>
        <v>46</v>
      </c>
      <c r="F52" s="27">
        <f t="shared" si="5"/>
        <v>78.260869565217391</v>
      </c>
      <c r="G52" s="21"/>
      <c r="H52" s="18"/>
      <c r="I52" s="19"/>
      <c r="J52" s="18"/>
      <c r="K52" s="18"/>
      <c r="L52" s="18"/>
      <c r="M52" s="18"/>
    </row>
    <row r="53" spans="1:13" x14ac:dyDescent="0.35">
      <c r="A53" s="23"/>
      <c r="B53" s="24"/>
      <c r="C53" s="23"/>
      <c r="D53" s="23"/>
      <c r="E53" s="23"/>
      <c r="F53" s="23"/>
      <c r="G53" s="23"/>
      <c r="H53" s="23"/>
      <c r="I53" s="24"/>
      <c r="J53" s="23"/>
      <c r="K53" s="23"/>
      <c r="L53" s="23"/>
      <c r="M53" s="23"/>
    </row>
    <row r="54" spans="1:13" x14ac:dyDescent="0.35">
      <c r="A54" s="23"/>
      <c r="B54" s="33"/>
      <c r="C54" s="23"/>
      <c r="D54" s="34"/>
      <c r="E54" s="34"/>
      <c r="F54" s="34"/>
      <c r="G54" s="23"/>
      <c r="H54" s="23"/>
      <c r="I54" s="33"/>
      <c r="J54" s="23"/>
      <c r="K54" s="34"/>
      <c r="L54" s="34"/>
      <c r="M54" s="34"/>
    </row>
    <row r="55" spans="1:13" x14ac:dyDescent="0.35">
      <c r="A55" s="21"/>
      <c r="B55" s="31"/>
      <c r="C55" s="21"/>
      <c r="D55" s="21"/>
      <c r="E55" s="21"/>
      <c r="F55" s="21"/>
      <c r="G55" s="21"/>
      <c r="H55" s="21"/>
      <c r="I55" s="31"/>
      <c r="J55" s="21"/>
      <c r="K55" s="21"/>
      <c r="L55" s="21"/>
      <c r="M55" s="21"/>
    </row>
    <row r="56" spans="1:13" x14ac:dyDescent="0.35">
      <c r="A56" s="21"/>
      <c r="B56" s="31"/>
      <c r="C56" s="21"/>
      <c r="D56" s="21"/>
      <c r="E56" s="21"/>
      <c r="F56" s="21"/>
      <c r="G56" s="21"/>
      <c r="H56" s="21"/>
      <c r="I56" s="31"/>
      <c r="J56" s="21"/>
      <c r="K56" s="21"/>
      <c r="L56" s="21"/>
      <c r="M56" s="21"/>
    </row>
    <row r="57" spans="1:13" x14ac:dyDescent="0.35">
      <c r="A57" s="21"/>
      <c r="B57" s="31"/>
      <c r="C57" s="21"/>
      <c r="D57" s="21"/>
      <c r="E57" s="21"/>
      <c r="F57" s="21"/>
      <c r="G57" s="21"/>
      <c r="H57" s="21"/>
      <c r="I57" s="31"/>
      <c r="J57" s="21"/>
      <c r="K57" s="21"/>
      <c r="L57" s="21"/>
      <c r="M57" s="21"/>
    </row>
    <row r="58" spans="1:13" x14ac:dyDescent="0.35">
      <c r="A58" s="21"/>
      <c r="B58" s="31"/>
      <c r="C58" s="21"/>
      <c r="D58" s="21"/>
      <c r="E58" s="21"/>
      <c r="F58" s="21"/>
      <c r="G58" s="21"/>
      <c r="H58" s="21"/>
      <c r="I58" s="31"/>
      <c r="J58" s="21"/>
      <c r="K58" s="21"/>
      <c r="L58" s="21"/>
      <c r="M58" s="21"/>
    </row>
    <row r="59" spans="1:13" x14ac:dyDescent="0.35">
      <c r="A59" s="21"/>
      <c r="B59" s="31"/>
      <c r="C59" s="21"/>
      <c r="D59" s="21"/>
      <c r="E59" s="21"/>
      <c r="F59" s="21"/>
      <c r="G59" s="21"/>
      <c r="H59" s="21"/>
      <c r="I59" s="31"/>
      <c r="J59" s="21"/>
      <c r="K59" s="21"/>
      <c r="L59" s="21"/>
      <c r="M59" s="21"/>
    </row>
    <row r="60" spans="1:13" x14ac:dyDescent="0.35">
      <c r="A60" s="21"/>
      <c r="B60" s="31"/>
      <c r="C60" s="21"/>
      <c r="D60" s="21"/>
      <c r="E60" s="21"/>
      <c r="F60" s="21"/>
      <c r="G60" s="21"/>
      <c r="H60" s="21"/>
      <c r="I60" s="31"/>
      <c r="J60" s="21"/>
      <c r="K60" s="21"/>
      <c r="L60" s="21"/>
      <c r="M60" s="21"/>
    </row>
    <row r="61" spans="1:13" x14ac:dyDescent="0.35">
      <c r="A61" s="21"/>
      <c r="B61" s="31"/>
      <c r="C61" s="21"/>
      <c r="D61" s="21"/>
      <c r="E61" s="21"/>
      <c r="F61" s="21"/>
      <c r="G61" s="21"/>
      <c r="H61" s="21"/>
      <c r="I61" s="31"/>
      <c r="J61" s="21"/>
      <c r="K61" s="21"/>
      <c r="L61" s="21"/>
      <c r="M61" s="21"/>
    </row>
    <row r="62" spans="1:13" x14ac:dyDescent="0.35">
      <c r="A62" s="21"/>
      <c r="B62" s="31"/>
      <c r="C62" s="21"/>
      <c r="D62" s="21"/>
      <c r="E62" s="21"/>
      <c r="F62" s="21"/>
      <c r="G62" s="21"/>
      <c r="H62" s="21"/>
      <c r="I62" s="31"/>
      <c r="J62" s="21"/>
      <c r="K62" s="21"/>
      <c r="L62" s="21"/>
      <c r="M62" s="21"/>
    </row>
    <row r="63" spans="1:13" x14ac:dyDescent="0.35">
      <c r="A63" s="21"/>
      <c r="B63" s="31"/>
      <c r="C63" s="21"/>
      <c r="D63" s="21"/>
      <c r="E63" s="21"/>
      <c r="F63" s="21"/>
      <c r="G63" s="21"/>
      <c r="H63" s="21"/>
      <c r="I63" s="31"/>
      <c r="J63" s="21"/>
      <c r="K63" s="21"/>
      <c r="L63" s="21"/>
      <c r="M63" s="21"/>
    </row>
    <row r="64" spans="1:13" x14ac:dyDescent="0.35">
      <c r="A64" s="21"/>
      <c r="B64" s="31"/>
      <c r="C64" s="21"/>
      <c r="D64" s="21"/>
      <c r="E64" s="21"/>
      <c r="F64" s="21"/>
      <c r="G64" s="21"/>
      <c r="H64" s="21"/>
      <c r="I64" s="31"/>
      <c r="J64" s="21"/>
      <c r="K64" s="21"/>
      <c r="L64" s="21"/>
      <c r="M64" s="21"/>
    </row>
    <row r="65" spans="1:13" x14ac:dyDescent="0.35">
      <c r="A65" s="21"/>
      <c r="B65" s="31"/>
      <c r="C65" s="21"/>
      <c r="D65" s="21"/>
      <c r="E65" s="21"/>
      <c r="F65" s="21"/>
      <c r="G65" s="21"/>
      <c r="H65" s="21"/>
      <c r="I65" s="31"/>
      <c r="J65" s="21"/>
      <c r="K65" s="21"/>
      <c r="L65" s="21"/>
      <c r="M65" s="21"/>
    </row>
    <row r="66" spans="1:13" x14ac:dyDescent="0.35">
      <c r="A66" s="21"/>
      <c r="B66" s="31"/>
      <c r="C66" s="21"/>
      <c r="D66" s="21"/>
      <c r="E66" s="21"/>
      <c r="F66" s="21"/>
      <c r="G66" s="21"/>
      <c r="H66" s="21"/>
      <c r="I66" s="31"/>
      <c r="J66" s="21"/>
      <c r="K66" s="21"/>
      <c r="L66" s="21"/>
      <c r="M66" s="21"/>
    </row>
    <row r="67" spans="1:13" x14ac:dyDescent="0.35">
      <c r="A67" s="21"/>
      <c r="B67" s="31"/>
      <c r="C67" s="21"/>
      <c r="D67" s="21"/>
      <c r="E67" s="21"/>
      <c r="F67" s="21"/>
      <c r="G67" s="21"/>
      <c r="H67" s="21"/>
      <c r="I67" s="31"/>
      <c r="J67" s="21"/>
      <c r="K67" s="21"/>
      <c r="L67" s="21"/>
      <c r="M67" s="21"/>
    </row>
    <row r="68" spans="1:13" x14ac:dyDescent="0.35">
      <c r="A68" s="21"/>
      <c r="B68" s="31"/>
      <c r="C68" s="21"/>
      <c r="D68" s="21"/>
      <c r="E68" s="21"/>
      <c r="F68" s="21"/>
      <c r="G68" s="21"/>
      <c r="H68" s="21"/>
      <c r="I68" s="31"/>
      <c r="J68" s="21"/>
      <c r="K68" s="21"/>
      <c r="L68" s="21"/>
      <c r="M68" s="21"/>
    </row>
    <row r="69" spans="1:13" x14ac:dyDescent="0.35">
      <c r="A69" s="21"/>
      <c r="B69" s="31"/>
      <c r="C69" s="21"/>
      <c r="D69" s="21"/>
      <c r="E69" s="21"/>
      <c r="F69" s="21"/>
      <c r="G69" s="21"/>
      <c r="H69" s="21"/>
      <c r="I69" s="31"/>
      <c r="J69" s="21"/>
      <c r="K69" s="21"/>
      <c r="L69" s="21"/>
      <c r="M69" s="21"/>
    </row>
    <row r="70" spans="1:13" x14ac:dyDescent="0.35">
      <c r="A70" s="21"/>
      <c r="B70" s="31"/>
      <c r="C70" s="21"/>
      <c r="D70" s="21"/>
      <c r="E70" s="21"/>
      <c r="F70" s="21"/>
      <c r="G70" s="21"/>
      <c r="H70" s="21"/>
      <c r="I70" s="31"/>
      <c r="J70" s="21"/>
      <c r="K70" s="21"/>
      <c r="L70" s="21"/>
      <c r="M70" s="21"/>
    </row>
    <row r="71" spans="1:13" x14ac:dyDescent="0.35">
      <c r="A71" s="21"/>
      <c r="B71" s="31"/>
      <c r="C71" s="21"/>
      <c r="D71" s="21"/>
      <c r="E71" s="21"/>
      <c r="F71" s="21"/>
      <c r="G71" s="21"/>
      <c r="H71" s="21"/>
      <c r="I71" s="31"/>
      <c r="J71" s="21"/>
      <c r="K71" s="21"/>
      <c r="L71" s="21"/>
      <c r="M71" s="21"/>
    </row>
    <row r="72" spans="1:13" x14ac:dyDescent="0.35">
      <c r="A72" s="21"/>
      <c r="B72" s="31"/>
      <c r="C72" s="21"/>
      <c r="D72" s="21"/>
      <c r="E72" s="21"/>
      <c r="F72" s="21"/>
      <c r="G72" s="21"/>
      <c r="H72" s="21"/>
      <c r="I72" s="31"/>
      <c r="J72" s="21"/>
      <c r="K72" s="21"/>
      <c r="L72" s="21"/>
      <c r="M72" s="21"/>
    </row>
    <row r="73" spans="1:13" x14ac:dyDescent="0.35">
      <c r="A73" s="21"/>
      <c r="B73" s="31"/>
      <c r="C73" s="21"/>
      <c r="D73" s="21"/>
      <c r="E73" s="21"/>
      <c r="F73" s="21"/>
      <c r="G73" s="21"/>
      <c r="H73" s="21"/>
      <c r="I73" s="31"/>
      <c r="J73" s="21"/>
      <c r="K73" s="21"/>
      <c r="L73" s="21"/>
      <c r="M73" s="21"/>
    </row>
    <row r="74" spans="1:13" x14ac:dyDescent="0.35">
      <c r="A74" s="21"/>
      <c r="B74" s="31"/>
      <c r="C74" s="21"/>
      <c r="D74" s="21"/>
      <c r="E74" s="21"/>
      <c r="F74" s="21"/>
      <c r="G74" s="21"/>
      <c r="H74" s="21"/>
      <c r="I74" s="31"/>
      <c r="J74" s="21"/>
      <c r="K74" s="21"/>
      <c r="L74" s="21"/>
      <c r="M74" s="21"/>
    </row>
    <row r="75" spans="1:13" x14ac:dyDescent="0.35">
      <c r="A75" s="21"/>
      <c r="B75" s="31"/>
      <c r="C75" s="21"/>
      <c r="D75" s="21"/>
      <c r="E75" s="21"/>
      <c r="F75" s="21"/>
      <c r="G75" s="21"/>
      <c r="H75" s="21"/>
      <c r="I75" s="31"/>
      <c r="J75" s="21"/>
      <c r="K75" s="21"/>
      <c r="L75" s="21"/>
      <c r="M75" s="21"/>
    </row>
    <row r="76" spans="1:13" x14ac:dyDescent="0.35">
      <c r="A76" s="21"/>
      <c r="B76" s="31"/>
      <c r="C76" s="21"/>
      <c r="D76" s="21"/>
      <c r="E76" s="21"/>
      <c r="F76" s="21"/>
      <c r="G76" s="21"/>
      <c r="H76" s="21"/>
      <c r="I76" s="31"/>
      <c r="J76" s="21"/>
      <c r="K76" s="21"/>
      <c r="L76" s="21"/>
      <c r="M76" s="21"/>
    </row>
    <row r="77" spans="1:13" x14ac:dyDescent="0.35">
      <c r="A77" s="21"/>
      <c r="B77" s="31"/>
      <c r="C77" s="21"/>
      <c r="D77" s="21"/>
      <c r="E77" s="21"/>
      <c r="F77" s="21"/>
      <c r="G77" s="21"/>
      <c r="H77" s="21"/>
      <c r="I77" s="32"/>
      <c r="J77" s="21"/>
      <c r="K77" s="21"/>
      <c r="L77" s="21"/>
      <c r="M77" s="21"/>
    </row>
    <row r="78" spans="1:13" x14ac:dyDescent="0.35">
      <c r="A78" s="21"/>
      <c r="B78" s="31"/>
      <c r="C78" s="21"/>
      <c r="D78" s="21"/>
      <c r="E78" s="21"/>
      <c r="F78" s="21"/>
      <c r="G78" s="21"/>
      <c r="H78" s="21"/>
      <c r="I78" s="32"/>
      <c r="J78" s="21"/>
      <c r="K78" s="21"/>
      <c r="L78" s="21"/>
      <c r="M78" s="21"/>
    </row>
    <row r="79" spans="1:13" x14ac:dyDescent="0.35">
      <c r="B79" s="5"/>
      <c r="I79" s="5"/>
    </row>
  </sheetData>
  <hyperlinks>
    <hyperlink ref="B45" r:id="rId1" display="UR@" xr:uid="{0590492C-E2AB-4E97-A6A4-A201FB174AB6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6830-054B-43D2-8B23-F7570930F9A5}">
  <dimension ref="A1:I21"/>
  <sheetViews>
    <sheetView tabSelected="1" topLeftCell="A2" workbookViewId="0">
      <selection activeCell="K8" sqref="K8"/>
    </sheetView>
  </sheetViews>
  <sheetFormatPr defaultRowHeight="14.5" x14ac:dyDescent="0.35"/>
  <cols>
    <col min="1" max="1" width="11.08984375" customWidth="1"/>
    <col min="2" max="2" width="11.08984375" style="5" customWidth="1"/>
    <col min="3" max="3" width="12.36328125" style="5" bestFit="1" customWidth="1"/>
    <col min="4" max="4" width="15" bestFit="1" customWidth="1"/>
    <col min="5" max="5" width="12.54296875" bestFit="1" customWidth="1"/>
    <col min="6" max="6" width="22.453125" bestFit="1" customWidth="1"/>
    <col min="7" max="7" width="19.1796875" bestFit="1" customWidth="1"/>
    <col min="8" max="8" width="18.453125" bestFit="1" customWidth="1"/>
    <col min="9" max="9" width="16.26953125" bestFit="1" customWidth="1"/>
  </cols>
  <sheetData>
    <row r="1" spans="1:9" s="4" customFormat="1" x14ac:dyDescent="0.35">
      <c r="A1" s="4" t="s">
        <v>126</v>
      </c>
      <c r="B1" s="6"/>
      <c r="C1" s="6"/>
    </row>
    <row r="2" spans="1:9" x14ac:dyDescent="0.35">
      <c r="A2" s="4" t="s">
        <v>127</v>
      </c>
    </row>
    <row r="3" spans="1:9" x14ac:dyDescent="0.35">
      <c r="D3" s="2">
        <v>44791</v>
      </c>
      <c r="E3" s="2">
        <v>44791</v>
      </c>
      <c r="F3" s="2">
        <v>44791</v>
      </c>
      <c r="G3" s="2">
        <v>44791</v>
      </c>
      <c r="H3" s="2">
        <v>44791</v>
      </c>
      <c r="I3" s="2">
        <v>44791</v>
      </c>
    </row>
    <row r="4" spans="1:9" s="4" customFormat="1" x14ac:dyDescent="0.35">
      <c r="A4" s="4" t="s">
        <v>1</v>
      </c>
      <c r="B4" s="6" t="s">
        <v>2</v>
      </c>
      <c r="C4" s="6" t="s">
        <v>18</v>
      </c>
      <c r="D4" s="4" t="s">
        <v>68</v>
      </c>
      <c r="E4" s="4" t="s">
        <v>70</v>
      </c>
      <c r="F4" s="4" t="s">
        <v>98</v>
      </c>
      <c r="G4" s="4" t="s">
        <v>99</v>
      </c>
      <c r="H4" s="4" t="s">
        <v>29</v>
      </c>
      <c r="I4" s="4" t="s">
        <v>72</v>
      </c>
    </row>
    <row r="5" spans="1:9" x14ac:dyDescent="0.35">
      <c r="A5" s="2">
        <v>44790</v>
      </c>
      <c r="B5" s="11" t="s">
        <v>103</v>
      </c>
      <c r="C5" s="5" t="s">
        <v>19</v>
      </c>
      <c r="D5" t="s">
        <v>97</v>
      </c>
      <c r="E5" s="1">
        <v>7.6388888888888895E-2</v>
      </c>
      <c r="F5" s="1">
        <v>0.13263888888888889</v>
      </c>
      <c r="G5" s="1">
        <v>0.17500000000000002</v>
      </c>
      <c r="H5" s="1">
        <v>0.13680555555555554</v>
      </c>
      <c r="I5" s="1">
        <v>0.18194444444444444</v>
      </c>
    </row>
    <row r="6" spans="1:9" x14ac:dyDescent="0.35">
      <c r="A6" s="2">
        <v>44790</v>
      </c>
      <c r="B6" s="11" t="s">
        <v>104</v>
      </c>
      <c r="C6" s="5" t="s">
        <v>20</v>
      </c>
      <c r="D6" t="s">
        <v>97</v>
      </c>
      <c r="E6" s="1">
        <v>7.6388888888888895E-2</v>
      </c>
      <c r="F6" s="1">
        <v>0.13263888888888889</v>
      </c>
      <c r="G6" s="1">
        <v>0.17500000000000002</v>
      </c>
      <c r="H6" s="1">
        <v>0.14097222222222222</v>
      </c>
      <c r="I6" s="1">
        <v>0.18611111111111112</v>
      </c>
    </row>
    <row r="7" spans="1:9" x14ac:dyDescent="0.35">
      <c r="A7" s="2">
        <v>44790</v>
      </c>
      <c r="B7" s="11" t="s">
        <v>105</v>
      </c>
      <c r="C7" s="5" t="s">
        <v>21</v>
      </c>
      <c r="D7" t="s">
        <v>97</v>
      </c>
      <c r="E7" s="1">
        <v>7.6388888888888895E-2</v>
      </c>
      <c r="F7" s="1">
        <v>0.13263888888888889</v>
      </c>
      <c r="G7" s="1">
        <v>0.17500000000000002</v>
      </c>
      <c r="H7" s="1">
        <v>0.1451388888888889</v>
      </c>
      <c r="I7" s="1">
        <v>0.18888888888888888</v>
      </c>
    </row>
    <row r="8" spans="1:9" x14ac:dyDescent="0.35">
      <c r="A8" s="2">
        <v>44790</v>
      </c>
      <c r="B8" s="11" t="s">
        <v>107</v>
      </c>
      <c r="C8" s="5" t="s">
        <v>22</v>
      </c>
      <c r="D8" t="s">
        <v>97</v>
      </c>
      <c r="E8" s="1">
        <v>7.6388888888888895E-2</v>
      </c>
      <c r="F8" s="1">
        <v>0.13263888888888889</v>
      </c>
      <c r="G8" s="1">
        <v>0.17500000000000002</v>
      </c>
      <c r="H8" s="1">
        <v>0.14930555555555555</v>
      </c>
      <c r="I8" s="1">
        <v>0.19305555555555554</v>
      </c>
    </row>
    <row r="9" spans="1:9" x14ac:dyDescent="0.35">
      <c r="A9" s="2">
        <v>44790</v>
      </c>
      <c r="B9" s="11" t="s">
        <v>108</v>
      </c>
      <c r="C9" s="5" t="s">
        <v>23</v>
      </c>
      <c r="D9" t="s">
        <v>97</v>
      </c>
      <c r="E9" s="1">
        <v>7.6388888888888895E-2</v>
      </c>
      <c r="F9" s="1">
        <v>0.13263888888888889</v>
      </c>
      <c r="G9" s="1">
        <v>0.17500000000000002</v>
      </c>
      <c r="H9" s="1">
        <v>0.15347222222222223</v>
      </c>
      <c r="I9" s="1">
        <v>0.19652777777777777</v>
      </c>
    </row>
    <row r="10" spans="1:9" x14ac:dyDescent="0.35">
      <c r="A10" s="2">
        <v>44790</v>
      </c>
      <c r="B10" s="11" t="s">
        <v>109</v>
      </c>
      <c r="C10" s="5" t="s">
        <v>24</v>
      </c>
      <c r="D10" t="s">
        <v>97</v>
      </c>
      <c r="E10" s="1">
        <v>7.6388888888888895E-2</v>
      </c>
      <c r="F10" s="1">
        <v>0.13263888888888889</v>
      </c>
      <c r="G10" s="1">
        <v>0.17500000000000002</v>
      </c>
      <c r="H10" s="1">
        <v>0.15833333333333333</v>
      </c>
      <c r="I10" s="1">
        <v>0.19999999999999998</v>
      </c>
    </row>
    <row r="11" spans="1:9" x14ac:dyDescent="0.35">
      <c r="A11" s="2">
        <v>44790</v>
      </c>
      <c r="B11" s="11" t="s">
        <v>110</v>
      </c>
      <c r="C11" s="5" t="s">
        <v>47</v>
      </c>
      <c r="D11" t="s">
        <v>97</v>
      </c>
      <c r="E11" s="1">
        <v>7.6388888888888895E-2</v>
      </c>
      <c r="F11" s="1">
        <v>0.13263888888888889</v>
      </c>
      <c r="G11" s="1">
        <v>0.17500000000000002</v>
      </c>
      <c r="H11" s="1">
        <v>0.16250000000000001</v>
      </c>
      <c r="I11" s="1">
        <v>0.20416666666666669</v>
      </c>
    </row>
    <row r="12" spans="1:9" x14ac:dyDescent="0.35">
      <c r="A12" s="2">
        <v>44790</v>
      </c>
      <c r="B12" s="11" t="s">
        <v>111</v>
      </c>
      <c r="C12" s="5" t="s">
        <v>52</v>
      </c>
      <c r="D12" t="s">
        <v>97</v>
      </c>
      <c r="E12" s="1">
        <v>7.6388888888888895E-2</v>
      </c>
      <c r="F12" s="1">
        <v>0.13263888888888889</v>
      </c>
      <c r="G12" s="1">
        <v>0.17500000000000002</v>
      </c>
      <c r="H12" s="1">
        <v>0.16597222222222222</v>
      </c>
      <c r="I12" s="1">
        <v>0.20833333333333334</v>
      </c>
    </row>
    <row r="13" spans="1:9" x14ac:dyDescent="0.35">
      <c r="A13" s="2">
        <v>44790</v>
      </c>
      <c r="B13" s="11" t="s">
        <v>112</v>
      </c>
      <c r="C13" s="5" t="s">
        <v>53</v>
      </c>
      <c r="D13" t="s">
        <v>97</v>
      </c>
      <c r="E13" s="1">
        <v>7.6388888888888895E-2</v>
      </c>
      <c r="F13" s="1">
        <v>0.13263888888888889</v>
      </c>
      <c r="G13" s="1">
        <v>0.17500000000000002</v>
      </c>
      <c r="H13" s="1">
        <v>0.17013888888888887</v>
      </c>
      <c r="I13" s="1">
        <v>0.21180555555555555</v>
      </c>
    </row>
    <row r="14" spans="1:9" x14ac:dyDescent="0.35">
      <c r="A14" s="2">
        <v>44790</v>
      </c>
      <c r="B14" s="11" t="s">
        <v>113</v>
      </c>
      <c r="C14" s="5" t="s">
        <v>37</v>
      </c>
      <c r="D14" t="s">
        <v>97</v>
      </c>
      <c r="E14" s="1">
        <v>7.6388888888888895E-2</v>
      </c>
      <c r="F14" s="1">
        <v>0.13263888888888889</v>
      </c>
      <c r="G14" s="1">
        <v>0.17500000000000002</v>
      </c>
      <c r="H14" s="1">
        <v>0.17361111111111113</v>
      </c>
      <c r="I14" s="1">
        <v>0.21527777777777779</v>
      </c>
    </row>
    <row r="15" spans="1:9" x14ac:dyDescent="0.35">
      <c r="A15" s="2">
        <v>44790</v>
      </c>
      <c r="B15" s="11" t="s">
        <v>106</v>
      </c>
      <c r="C15" s="5" t="s">
        <v>38</v>
      </c>
      <c r="D15" t="s">
        <v>97</v>
      </c>
      <c r="E15" s="1">
        <v>7.6388888888888895E-2</v>
      </c>
      <c r="F15" s="1">
        <v>0.13263888888888889</v>
      </c>
      <c r="G15" s="1">
        <v>0.17500000000000002</v>
      </c>
      <c r="H15" s="1">
        <v>0.17777777777777778</v>
      </c>
      <c r="I15" s="1">
        <v>0.21875</v>
      </c>
    </row>
    <row r="16" spans="1:9" x14ac:dyDescent="0.35">
      <c r="C16" s="5" t="s">
        <v>100</v>
      </c>
      <c r="H16" s="1">
        <v>0.18055555555555555</v>
      </c>
      <c r="I16" s="1">
        <v>0.22222222222222221</v>
      </c>
    </row>
    <row r="18" spans="3:5" x14ac:dyDescent="0.35">
      <c r="C18" s="10"/>
      <c r="E18" s="6" t="s">
        <v>101</v>
      </c>
    </row>
    <row r="19" spans="3:5" x14ac:dyDescent="0.35">
      <c r="C19" s="6" t="s">
        <v>102</v>
      </c>
    </row>
    <row r="21" spans="3:5" x14ac:dyDescent="0.35">
      <c r="C21" s="6" t="s">
        <v>125</v>
      </c>
    </row>
  </sheetData>
  <pageMargins left="0.7" right="0.7" top="0.75" bottom="0.75" header="0.3" footer="0.3"/>
  <pageSetup orientation="portrait" r:id="rId1"/>
  <ignoredErrors>
    <ignoredError sqref="B5 B6:B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ACER spawning data</vt:lpstr>
      <vt:lpstr>APAL spawning data</vt:lpstr>
      <vt:lpstr>APAL fert 8-13-22</vt:lpstr>
      <vt:lpstr>APAL fert 8-14-22</vt:lpstr>
      <vt:lpstr>OFAV spawning data</vt:lpstr>
    </vt:vector>
  </TitlesOfParts>
  <Company>National Oceanic and Atmospheric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May</dc:creator>
  <cp:lastModifiedBy>Parsons, Emily Emily (Student)</cp:lastModifiedBy>
  <dcterms:created xsi:type="dcterms:W3CDTF">2022-08-17T17:13:04Z</dcterms:created>
  <dcterms:modified xsi:type="dcterms:W3CDTF">2022-10-25T02:14:25Z</dcterms:modified>
</cp:coreProperties>
</file>