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sonsee\Desktop\"/>
    </mc:Choice>
  </mc:AlternateContent>
  <xr:revisionPtr revIDLastSave="0" documentId="13_ncr:1_{25D6F49A-76F4-4C45-B8BC-E202626B325A}" xr6:coauthVersionLast="45" xr6:coauthVersionMax="47" xr10:uidLastSave="{00000000-0000-0000-0000-000000000000}"/>
  <bookViews>
    <workbookView minimized="1" xWindow="9530" yWindow="3320" windowWidth="14870" windowHeight="7600" xr2:uid="{6105780A-6AE0-4C94-AA25-9B1AC18E6B40}"/>
  </bookViews>
  <sheets>
    <sheet name="Raw Counts" sheetId="1" r:id="rId1"/>
    <sheet name="Sheet1" sheetId="8" r:id="rId2"/>
    <sheet name="Sperm Graph" sheetId="3" r:id="rId3"/>
    <sheet name="Ova Graph" sheetId="4" r:id="rId4"/>
    <sheet name="Self Crosses Graph" sheetId="7" r:id="rId5"/>
    <sheet name="Reciprocal Cross Grap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5" i="1"/>
  <c r="E5" i="1" s="1"/>
  <c r="D4" i="1"/>
  <c r="E4" i="1" s="1"/>
  <c r="D3" i="1"/>
  <c r="E3" i="1" s="1"/>
  <c r="F6" i="1" l="1"/>
  <c r="E6" i="1"/>
  <c r="K45" i="1"/>
  <c r="K46" i="1"/>
  <c r="L46" i="1" s="1"/>
  <c r="K44" i="1"/>
  <c r="K47" i="1"/>
  <c r="L45" i="1"/>
  <c r="L44" i="1"/>
  <c r="K2" i="1"/>
  <c r="L2" i="1" s="1"/>
  <c r="R2" i="1"/>
  <c r="S2" i="1" s="1"/>
  <c r="Y2" i="1"/>
  <c r="Z2" i="1" s="1"/>
  <c r="AF2" i="1"/>
  <c r="AG2" i="1" s="1"/>
  <c r="AM2" i="1"/>
  <c r="AN2" i="1"/>
  <c r="AT2" i="1"/>
  <c r="AU2" i="1" s="1"/>
  <c r="BA2" i="1"/>
  <c r="BB2" i="1"/>
  <c r="BH2" i="1"/>
  <c r="BI2" i="1" s="1"/>
  <c r="BO2" i="1"/>
  <c r="BP2" i="1"/>
  <c r="BV2" i="1"/>
  <c r="BW2" i="1" s="1"/>
  <c r="K3" i="1"/>
  <c r="L3" i="1" s="1"/>
  <c r="R3" i="1"/>
  <c r="S3" i="1" s="1"/>
  <c r="Y3" i="1"/>
  <c r="Z3" i="1" s="1"/>
  <c r="AF3" i="1"/>
  <c r="AG3" i="1" s="1"/>
  <c r="AM3" i="1"/>
  <c r="AN3" i="1" s="1"/>
  <c r="AT3" i="1"/>
  <c r="AU3" i="1" s="1"/>
  <c r="BA3" i="1"/>
  <c r="BB3" i="1" s="1"/>
  <c r="BH3" i="1"/>
  <c r="BI3" i="1" s="1"/>
  <c r="BO3" i="1"/>
  <c r="BP3" i="1"/>
  <c r="BV3" i="1"/>
  <c r="BW3" i="1" s="1"/>
  <c r="K4" i="1"/>
  <c r="L4" i="1" s="1"/>
  <c r="R4" i="1"/>
  <c r="S4" i="1"/>
  <c r="Y4" i="1"/>
  <c r="Z4" i="1" s="1"/>
  <c r="AF4" i="1"/>
  <c r="AG4" i="1" s="1"/>
  <c r="AM4" i="1"/>
  <c r="AN4" i="1"/>
  <c r="AT4" i="1"/>
  <c r="AU4" i="1"/>
  <c r="BA4" i="1"/>
  <c r="BB4" i="1" s="1"/>
  <c r="BH4" i="1"/>
  <c r="BI4" i="1" s="1"/>
  <c r="BO4" i="1"/>
  <c r="BP4" i="1"/>
  <c r="BV4" i="1"/>
  <c r="BW4" i="1" s="1"/>
  <c r="BV5" i="1"/>
  <c r="BV6" i="1"/>
  <c r="BW6" i="1" s="1"/>
  <c r="BV7" i="1"/>
  <c r="BW7" i="1" s="1"/>
  <c r="BV8" i="1"/>
  <c r="BW8" i="1" s="1"/>
  <c r="BV9" i="1"/>
  <c r="BV10" i="1"/>
  <c r="BW10" i="1" s="1"/>
  <c r="BV11" i="1"/>
  <c r="BW11" i="1" s="1"/>
  <c r="BV12" i="1"/>
  <c r="BW12" i="1" s="1"/>
  <c r="BV13" i="1"/>
  <c r="BV14" i="1"/>
  <c r="BW14" i="1" s="1"/>
  <c r="BV15" i="1"/>
  <c r="BV16" i="1"/>
  <c r="BW16" i="1" s="1"/>
  <c r="BV17" i="1"/>
  <c r="BV18" i="1"/>
  <c r="BW18" i="1" s="1"/>
  <c r="BV19" i="1"/>
  <c r="BW19" i="1" s="1"/>
  <c r="BV20" i="1"/>
  <c r="BW20" i="1" s="1"/>
  <c r="BV21" i="1"/>
  <c r="BV22" i="1"/>
  <c r="BW22" i="1" s="1"/>
  <c r="BV23" i="1"/>
  <c r="BW23" i="1" s="1"/>
  <c r="BV24" i="1"/>
  <c r="BW24" i="1" s="1"/>
  <c r="BV25" i="1"/>
  <c r="BV26" i="1"/>
  <c r="BW26" i="1" s="1"/>
  <c r="BV27" i="1"/>
  <c r="BW27" i="1" s="1"/>
  <c r="BV28" i="1"/>
  <c r="BV29" i="1"/>
  <c r="BV30" i="1"/>
  <c r="BW30" i="1" s="1"/>
  <c r="BV31" i="1"/>
  <c r="BV32" i="1"/>
  <c r="BW32" i="1" s="1"/>
  <c r="BV33" i="1"/>
  <c r="BV34" i="1"/>
  <c r="BW34" i="1" s="1"/>
  <c r="BV35" i="1"/>
  <c r="BW35" i="1" s="1"/>
  <c r="BV36" i="1"/>
  <c r="BW36" i="1" s="1"/>
  <c r="BV37" i="1"/>
  <c r="BV38" i="1"/>
  <c r="BW38" i="1" s="1"/>
  <c r="BV39" i="1"/>
  <c r="BV40" i="1"/>
  <c r="BW40" i="1" s="1"/>
  <c r="BV41" i="1"/>
  <c r="BO5" i="1"/>
  <c r="BO6" i="1"/>
  <c r="BP6" i="1" s="1"/>
  <c r="BO7" i="1"/>
  <c r="BO8" i="1"/>
  <c r="BP8" i="1" s="1"/>
  <c r="BO9" i="1"/>
  <c r="BO10" i="1"/>
  <c r="BP10" i="1" s="1"/>
  <c r="BO11" i="1"/>
  <c r="BP11" i="1" s="1"/>
  <c r="BO12" i="1"/>
  <c r="BP12" i="1" s="1"/>
  <c r="BO13" i="1"/>
  <c r="BO14" i="1"/>
  <c r="BP14" i="1" s="1"/>
  <c r="BO15" i="1"/>
  <c r="BO16" i="1"/>
  <c r="BP16" i="1" s="1"/>
  <c r="BO17" i="1"/>
  <c r="BO18" i="1"/>
  <c r="BP18" i="1" s="1"/>
  <c r="BO19" i="1"/>
  <c r="BP19" i="1" s="1"/>
  <c r="BO20" i="1"/>
  <c r="BP20" i="1" s="1"/>
  <c r="BO21" i="1"/>
  <c r="BO22" i="1"/>
  <c r="BP22" i="1" s="1"/>
  <c r="BO23" i="1"/>
  <c r="BO24" i="1"/>
  <c r="BP24" i="1" s="1"/>
  <c r="BO25" i="1"/>
  <c r="BO26" i="1"/>
  <c r="BP26" i="1" s="1"/>
  <c r="BO27" i="1"/>
  <c r="BP27" i="1" s="1"/>
  <c r="BO28" i="1"/>
  <c r="BP28" i="1" s="1"/>
  <c r="BO29" i="1"/>
  <c r="BO30" i="1"/>
  <c r="BP30" i="1" s="1"/>
  <c r="BO31" i="1"/>
  <c r="BP31" i="1" s="1"/>
  <c r="BO32" i="1"/>
  <c r="BP32" i="1" s="1"/>
  <c r="BO33" i="1"/>
  <c r="BO34" i="1"/>
  <c r="BP34" i="1" s="1"/>
  <c r="BO35" i="1"/>
  <c r="BP35" i="1" s="1"/>
  <c r="BO36" i="1"/>
  <c r="BP36" i="1" s="1"/>
  <c r="BO37" i="1"/>
  <c r="BO38" i="1"/>
  <c r="BP38" i="1" s="1"/>
  <c r="BO39" i="1"/>
  <c r="BP39" i="1" s="1"/>
  <c r="BO40" i="1"/>
  <c r="BP40" i="1" s="1"/>
  <c r="BO41" i="1"/>
  <c r="BH5" i="1"/>
  <c r="BH6" i="1"/>
  <c r="BI6" i="1" s="1"/>
  <c r="BH7" i="1"/>
  <c r="BI7" i="1" s="1"/>
  <c r="BH8" i="1"/>
  <c r="BI8" i="1" s="1"/>
  <c r="BH9" i="1"/>
  <c r="BH10" i="1"/>
  <c r="BI10" i="1" s="1"/>
  <c r="BH11" i="1"/>
  <c r="BI11" i="1" s="1"/>
  <c r="BH12" i="1"/>
  <c r="BI12" i="1" s="1"/>
  <c r="BH13" i="1"/>
  <c r="BH14" i="1"/>
  <c r="BI14" i="1" s="1"/>
  <c r="BH15" i="1"/>
  <c r="BI15" i="1" s="1"/>
  <c r="BH16" i="1"/>
  <c r="BI16" i="1" s="1"/>
  <c r="BH17" i="1"/>
  <c r="BH18" i="1"/>
  <c r="BI18" i="1" s="1"/>
  <c r="BH19" i="1"/>
  <c r="BI19" i="1" s="1"/>
  <c r="BH20" i="1"/>
  <c r="BI20" i="1" s="1"/>
  <c r="BH21" i="1"/>
  <c r="BH22" i="1"/>
  <c r="BI22" i="1" s="1"/>
  <c r="BH23" i="1"/>
  <c r="BI23" i="1" s="1"/>
  <c r="BH24" i="1"/>
  <c r="BI24" i="1" s="1"/>
  <c r="BH25" i="1"/>
  <c r="BH26" i="1"/>
  <c r="BI26" i="1" s="1"/>
  <c r="BH27" i="1"/>
  <c r="BI27" i="1" s="1"/>
  <c r="BH28" i="1"/>
  <c r="BI28" i="1" s="1"/>
  <c r="BH29" i="1"/>
  <c r="BH30" i="1"/>
  <c r="BI30" i="1" s="1"/>
  <c r="BH31" i="1"/>
  <c r="BI31" i="1" s="1"/>
  <c r="BH32" i="1"/>
  <c r="BI32" i="1" s="1"/>
  <c r="BH33" i="1"/>
  <c r="BH34" i="1"/>
  <c r="BI34" i="1" s="1"/>
  <c r="BH35" i="1"/>
  <c r="BI35" i="1" s="1"/>
  <c r="BH36" i="1"/>
  <c r="BI36" i="1" s="1"/>
  <c r="BH37" i="1"/>
  <c r="BH38" i="1"/>
  <c r="BI38" i="1" s="1"/>
  <c r="BH39" i="1"/>
  <c r="BI39" i="1" s="1"/>
  <c r="BH40" i="1"/>
  <c r="BI40" i="1" s="1"/>
  <c r="BH41" i="1"/>
  <c r="BA20" i="1"/>
  <c r="BB20" i="1" s="1"/>
  <c r="BA21" i="1"/>
  <c r="BA22" i="1"/>
  <c r="BB22" i="1" s="1"/>
  <c r="BA23" i="1"/>
  <c r="BB23" i="1" s="1"/>
  <c r="BA24" i="1"/>
  <c r="BB24" i="1" s="1"/>
  <c r="BA25" i="1"/>
  <c r="BA26" i="1"/>
  <c r="BB26" i="1" s="1"/>
  <c r="BA27" i="1"/>
  <c r="BB27" i="1" s="1"/>
  <c r="BA28" i="1"/>
  <c r="BA29" i="1"/>
  <c r="BA30" i="1"/>
  <c r="BB30" i="1" s="1"/>
  <c r="BA31" i="1"/>
  <c r="BB31" i="1" s="1"/>
  <c r="BA32" i="1"/>
  <c r="BB32" i="1" s="1"/>
  <c r="BA33" i="1"/>
  <c r="BA34" i="1"/>
  <c r="BB34" i="1" s="1"/>
  <c r="BA35" i="1"/>
  <c r="BB35" i="1" s="1"/>
  <c r="BA36" i="1"/>
  <c r="BB36" i="1" s="1"/>
  <c r="BA37" i="1"/>
  <c r="BA38" i="1"/>
  <c r="BB38" i="1" s="1"/>
  <c r="BA39" i="1"/>
  <c r="BB39" i="1" s="1"/>
  <c r="BA40" i="1"/>
  <c r="BB40" i="1" s="1"/>
  <c r="BA41" i="1"/>
  <c r="BA5" i="1"/>
  <c r="BA6" i="1"/>
  <c r="BB6" i="1" s="1"/>
  <c r="BA7" i="1"/>
  <c r="BB7" i="1" s="1"/>
  <c r="BA8" i="1"/>
  <c r="BB8" i="1" s="1"/>
  <c r="BA9" i="1"/>
  <c r="BA10" i="1"/>
  <c r="BB10" i="1" s="1"/>
  <c r="BA11" i="1"/>
  <c r="BB11" i="1" s="1"/>
  <c r="BA12" i="1"/>
  <c r="BB12" i="1" s="1"/>
  <c r="BA13" i="1"/>
  <c r="BA14" i="1"/>
  <c r="BB14" i="1" s="1"/>
  <c r="BA15" i="1"/>
  <c r="BB15" i="1" s="1"/>
  <c r="BA16" i="1"/>
  <c r="BB16" i="1" s="1"/>
  <c r="BA17" i="1"/>
  <c r="BA18" i="1"/>
  <c r="BA19" i="1"/>
  <c r="BB19" i="1" s="1"/>
  <c r="AT6" i="1"/>
  <c r="AU6" i="1" s="1"/>
  <c r="AT7" i="1"/>
  <c r="AU7" i="1" s="1"/>
  <c r="AT8" i="1"/>
  <c r="AU8" i="1" s="1"/>
  <c r="AT9" i="1"/>
  <c r="AT10" i="1"/>
  <c r="AU10" i="1" s="1"/>
  <c r="AT11" i="1"/>
  <c r="AU11" i="1" s="1"/>
  <c r="AT12" i="1"/>
  <c r="AU12" i="1" s="1"/>
  <c r="AT13" i="1"/>
  <c r="AT14" i="1"/>
  <c r="AU14" i="1" s="1"/>
  <c r="AT15" i="1"/>
  <c r="AU15" i="1" s="1"/>
  <c r="AT16" i="1"/>
  <c r="AU16" i="1" s="1"/>
  <c r="AT17" i="1"/>
  <c r="AT18" i="1"/>
  <c r="AU18" i="1" s="1"/>
  <c r="AT19" i="1"/>
  <c r="AU19" i="1" s="1"/>
  <c r="AT20" i="1"/>
  <c r="AU20" i="1" s="1"/>
  <c r="AT21" i="1"/>
  <c r="AT22" i="1"/>
  <c r="AU22" i="1" s="1"/>
  <c r="AT23" i="1"/>
  <c r="AU23" i="1" s="1"/>
  <c r="AT24" i="1"/>
  <c r="AU24" i="1" s="1"/>
  <c r="AT25" i="1"/>
  <c r="AT26" i="1"/>
  <c r="AU26" i="1" s="1"/>
  <c r="AT27" i="1"/>
  <c r="AU27" i="1" s="1"/>
  <c r="AT28" i="1"/>
  <c r="AU28" i="1" s="1"/>
  <c r="AT29" i="1"/>
  <c r="AT30" i="1"/>
  <c r="AU30" i="1" s="1"/>
  <c r="AT31" i="1"/>
  <c r="AU31" i="1" s="1"/>
  <c r="AT32" i="1"/>
  <c r="AU32" i="1" s="1"/>
  <c r="AT33" i="1"/>
  <c r="AT34" i="1"/>
  <c r="AU34" i="1" s="1"/>
  <c r="AT35" i="1"/>
  <c r="AU35" i="1" s="1"/>
  <c r="AT36" i="1"/>
  <c r="AU36" i="1" s="1"/>
  <c r="AT37" i="1"/>
  <c r="AT38" i="1"/>
  <c r="AU38" i="1" s="1"/>
  <c r="AT39" i="1"/>
  <c r="AU39" i="1" s="1"/>
  <c r="AT40" i="1"/>
  <c r="AU40" i="1" s="1"/>
  <c r="AT41" i="1"/>
  <c r="AM5" i="1"/>
  <c r="AM6" i="1"/>
  <c r="AN6" i="1" s="1"/>
  <c r="AM7" i="1"/>
  <c r="AM8" i="1"/>
  <c r="AN8" i="1" s="1"/>
  <c r="AM9" i="1"/>
  <c r="AM10" i="1"/>
  <c r="AN10" i="1" s="1"/>
  <c r="AM11" i="1"/>
  <c r="AN11" i="1" s="1"/>
  <c r="AM12" i="1"/>
  <c r="AN12" i="1" s="1"/>
  <c r="AM13" i="1"/>
  <c r="AM14" i="1"/>
  <c r="AN14" i="1" s="1"/>
  <c r="AM15" i="1"/>
  <c r="AN15" i="1" s="1"/>
  <c r="AM16" i="1"/>
  <c r="AN16" i="1" s="1"/>
  <c r="AM17" i="1"/>
  <c r="AM18" i="1"/>
  <c r="AN18" i="1" s="1"/>
  <c r="AM19" i="1"/>
  <c r="AN19" i="1" s="1"/>
  <c r="AM20" i="1"/>
  <c r="AN20" i="1" s="1"/>
  <c r="AM21" i="1"/>
  <c r="AM22" i="1"/>
  <c r="AN22" i="1" s="1"/>
  <c r="AM23" i="1"/>
  <c r="AN23" i="1" s="1"/>
  <c r="AM24" i="1"/>
  <c r="AN24" i="1" s="1"/>
  <c r="AM25" i="1"/>
  <c r="AM26" i="1"/>
  <c r="AN26" i="1" s="1"/>
  <c r="AM27" i="1"/>
  <c r="AN27" i="1" s="1"/>
  <c r="AM28" i="1"/>
  <c r="AN28" i="1" s="1"/>
  <c r="AM29" i="1"/>
  <c r="AM30" i="1"/>
  <c r="AN30" i="1" s="1"/>
  <c r="AM31" i="1"/>
  <c r="AN31" i="1" s="1"/>
  <c r="AM32" i="1"/>
  <c r="AN32" i="1" s="1"/>
  <c r="AM33" i="1"/>
  <c r="AM34" i="1"/>
  <c r="AN34" i="1" s="1"/>
  <c r="AM35" i="1"/>
  <c r="AN35" i="1" s="1"/>
  <c r="AM36" i="1"/>
  <c r="AN36" i="1" s="1"/>
  <c r="AM37" i="1"/>
  <c r="AM38" i="1"/>
  <c r="AN38" i="1" s="1"/>
  <c r="AM39" i="1"/>
  <c r="AM40" i="1"/>
  <c r="AN40" i="1" s="1"/>
  <c r="AM41" i="1"/>
  <c r="AF5" i="1"/>
  <c r="AF6" i="1"/>
  <c r="AG6" i="1" s="1"/>
  <c r="AF7" i="1"/>
  <c r="AG7" i="1" s="1"/>
  <c r="AF8" i="1"/>
  <c r="AG8" i="1" s="1"/>
  <c r="AF9" i="1"/>
  <c r="AF10" i="1"/>
  <c r="AG10" i="1" s="1"/>
  <c r="AF11" i="1"/>
  <c r="AG11" i="1" s="1"/>
  <c r="AF12" i="1"/>
  <c r="AG12" i="1" s="1"/>
  <c r="AF13" i="1"/>
  <c r="AF14" i="1"/>
  <c r="AG14" i="1" s="1"/>
  <c r="AF15" i="1"/>
  <c r="AG15" i="1" s="1"/>
  <c r="AF16" i="1"/>
  <c r="AG16" i="1" s="1"/>
  <c r="AF17" i="1"/>
  <c r="AF18" i="1"/>
  <c r="AG18" i="1" s="1"/>
  <c r="AF19" i="1"/>
  <c r="AG19" i="1" s="1"/>
  <c r="AF20" i="1"/>
  <c r="AG20" i="1" s="1"/>
  <c r="AF21" i="1"/>
  <c r="AF22" i="1"/>
  <c r="AG22" i="1" s="1"/>
  <c r="AF23" i="1"/>
  <c r="AG23" i="1" s="1"/>
  <c r="AF24" i="1"/>
  <c r="AG24" i="1" s="1"/>
  <c r="AF25" i="1"/>
  <c r="AF26" i="1"/>
  <c r="AG26" i="1" s="1"/>
  <c r="AF27" i="1"/>
  <c r="AG27" i="1" s="1"/>
  <c r="AF28" i="1"/>
  <c r="AG28" i="1" s="1"/>
  <c r="AF29" i="1"/>
  <c r="AF30" i="1"/>
  <c r="AG30" i="1" s="1"/>
  <c r="AF31" i="1"/>
  <c r="AG31" i="1" s="1"/>
  <c r="AF32" i="1"/>
  <c r="AG32" i="1" s="1"/>
  <c r="AF33" i="1"/>
  <c r="AF34" i="1"/>
  <c r="AG34" i="1" s="1"/>
  <c r="AF35" i="1"/>
  <c r="AG35" i="1" s="1"/>
  <c r="AF36" i="1"/>
  <c r="AG36" i="1" s="1"/>
  <c r="AF37" i="1"/>
  <c r="AF38" i="1"/>
  <c r="AG38" i="1" s="1"/>
  <c r="AF39" i="1"/>
  <c r="AG39" i="1" s="1"/>
  <c r="AF40" i="1"/>
  <c r="AG40" i="1" s="1"/>
  <c r="AF41" i="1"/>
  <c r="Y5" i="1"/>
  <c r="Y6" i="1"/>
  <c r="Z6" i="1" s="1"/>
  <c r="Y7" i="1"/>
  <c r="Z7" i="1" s="1"/>
  <c r="Y8" i="1"/>
  <c r="Z8" i="1" s="1"/>
  <c r="Y9" i="1"/>
  <c r="Y10" i="1"/>
  <c r="Z10" i="1" s="1"/>
  <c r="Y11" i="1"/>
  <c r="Z11" i="1" s="1"/>
  <c r="Y12" i="1"/>
  <c r="Z12" i="1" s="1"/>
  <c r="Y13" i="1"/>
  <c r="Y14" i="1"/>
  <c r="Z14" i="1" s="1"/>
  <c r="Y15" i="1"/>
  <c r="Z15" i="1" s="1"/>
  <c r="Y16" i="1"/>
  <c r="Z16" i="1" s="1"/>
  <c r="Y17" i="1"/>
  <c r="Y18" i="1"/>
  <c r="Z18" i="1" s="1"/>
  <c r="Y19" i="1"/>
  <c r="Z19" i="1" s="1"/>
  <c r="Y20" i="1"/>
  <c r="Z20" i="1" s="1"/>
  <c r="Y21" i="1"/>
  <c r="Y22" i="1"/>
  <c r="Z22" i="1" s="1"/>
  <c r="Y23" i="1"/>
  <c r="Z23" i="1" s="1"/>
  <c r="Y24" i="1"/>
  <c r="Z24" i="1" s="1"/>
  <c r="Y25" i="1"/>
  <c r="Y26" i="1"/>
  <c r="Z26" i="1" s="1"/>
  <c r="Y27" i="1"/>
  <c r="Z27" i="1" s="1"/>
  <c r="Y28" i="1"/>
  <c r="Z28" i="1" s="1"/>
  <c r="Y29" i="1"/>
  <c r="Y30" i="1"/>
  <c r="Z30" i="1" s="1"/>
  <c r="Y31" i="1"/>
  <c r="Z31" i="1" s="1"/>
  <c r="Y32" i="1"/>
  <c r="Z32" i="1" s="1"/>
  <c r="Y33" i="1"/>
  <c r="Y34" i="1"/>
  <c r="Y35" i="1"/>
  <c r="Z35" i="1" s="1"/>
  <c r="Y36" i="1"/>
  <c r="Z36" i="1" s="1"/>
  <c r="Y37" i="1"/>
  <c r="Y38" i="1"/>
  <c r="Z38" i="1" s="1"/>
  <c r="Y39" i="1"/>
  <c r="Z39" i="1" s="1"/>
  <c r="Y40" i="1"/>
  <c r="Z40" i="1" s="1"/>
  <c r="Y41" i="1"/>
  <c r="R5" i="1"/>
  <c r="R6" i="1"/>
  <c r="S6" i="1" s="1"/>
  <c r="R7" i="1"/>
  <c r="S7" i="1" s="1"/>
  <c r="R8" i="1"/>
  <c r="S8" i="1" s="1"/>
  <c r="R9" i="1"/>
  <c r="R10" i="1"/>
  <c r="S10" i="1" s="1"/>
  <c r="R11" i="1"/>
  <c r="S11" i="1" s="1"/>
  <c r="R12" i="1"/>
  <c r="S12" i="1" s="1"/>
  <c r="R13" i="1"/>
  <c r="R14" i="1"/>
  <c r="S14" i="1" s="1"/>
  <c r="R15" i="1"/>
  <c r="S15" i="1" s="1"/>
  <c r="R16" i="1"/>
  <c r="S16" i="1" s="1"/>
  <c r="R17" i="1"/>
  <c r="R18" i="1"/>
  <c r="S18" i="1" s="1"/>
  <c r="R19" i="1"/>
  <c r="S19" i="1" s="1"/>
  <c r="R20" i="1"/>
  <c r="S20" i="1" s="1"/>
  <c r="R21" i="1"/>
  <c r="R22" i="1"/>
  <c r="S22" i="1" s="1"/>
  <c r="R23" i="1"/>
  <c r="S23" i="1" s="1"/>
  <c r="R24" i="1"/>
  <c r="S24" i="1" s="1"/>
  <c r="R25" i="1"/>
  <c r="R26" i="1"/>
  <c r="S26" i="1" s="1"/>
  <c r="R27" i="1"/>
  <c r="S27" i="1" s="1"/>
  <c r="R28" i="1"/>
  <c r="S28" i="1" s="1"/>
  <c r="R29" i="1"/>
  <c r="R30" i="1"/>
  <c r="S30" i="1" s="1"/>
  <c r="R31" i="1"/>
  <c r="S31" i="1" s="1"/>
  <c r="R32" i="1"/>
  <c r="S32" i="1" s="1"/>
  <c r="R33" i="1"/>
  <c r="R34" i="1"/>
  <c r="R35" i="1"/>
  <c r="S35" i="1" s="1"/>
  <c r="R36" i="1"/>
  <c r="S36" i="1" s="1"/>
  <c r="R37" i="1"/>
  <c r="R38" i="1"/>
  <c r="S38" i="1" s="1"/>
  <c r="R39" i="1"/>
  <c r="S39" i="1" s="1"/>
  <c r="R40" i="1"/>
  <c r="S40" i="1" s="1"/>
  <c r="R41" i="1"/>
  <c r="K5" i="1"/>
  <c r="K6" i="1"/>
  <c r="L6" i="1" s="1"/>
  <c r="K7" i="1"/>
  <c r="L7" i="1" s="1"/>
  <c r="K8" i="1"/>
  <c r="L8" i="1" s="1"/>
  <c r="K9" i="1"/>
  <c r="K10" i="1"/>
  <c r="L10" i="1" s="1"/>
  <c r="K11" i="1"/>
  <c r="L11" i="1" s="1"/>
  <c r="K12" i="1"/>
  <c r="L12" i="1" s="1"/>
  <c r="K13" i="1"/>
  <c r="K14" i="1"/>
  <c r="L14" i="1" s="1"/>
  <c r="K15" i="1"/>
  <c r="L15" i="1" s="1"/>
  <c r="K16" i="1"/>
  <c r="L16" i="1" s="1"/>
  <c r="K17" i="1"/>
  <c r="K18" i="1"/>
  <c r="L18" i="1" s="1"/>
  <c r="K19" i="1"/>
  <c r="L19" i="1" s="1"/>
  <c r="K20" i="1"/>
  <c r="L20" i="1" s="1"/>
  <c r="K21" i="1"/>
  <c r="K22" i="1"/>
  <c r="L22" i="1" s="1"/>
  <c r="K23" i="1"/>
  <c r="L23" i="1" s="1"/>
  <c r="K24" i="1"/>
  <c r="L24" i="1" s="1"/>
  <c r="K25" i="1"/>
  <c r="K26" i="1"/>
  <c r="L26" i="1" s="1"/>
  <c r="K27" i="1"/>
  <c r="L27" i="1" s="1"/>
  <c r="K28" i="1"/>
  <c r="L28" i="1" s="1"/>
  <c r="K29" i="1"/>
  <c r="K30" i="1"/>
  <c r="L30" i="1" s="1"/>
  <c r="K31" i="1"/>
  <c r="L31" i="1" s="1"/>
  <c r="K32" i="1"/>
  <c r="L32" i="1" s="1"/>
  <c r="K33" i="1"/>
  <c r="K34" i="1"/>
  <c r="L34" i="1" s="1"/>
  <c r="K35" i="1"/>
  <c r="L35" i="1" s="1"/>
  <c r="K36" i="1"/>
  <c r="L36" i="1" s="1"/>
  <c r="K37" i="1"/>
  <c r="K38" i="1"/>
  <c r="L38" i="1" s="1"/>
  <c r="K39" i="1"/>
  <c r="L39" i="1" s="1"/>
  <c r="K40" i="1"/>
  <c r="L40" i="1" s="1"/>
  <c r="K41" i="1"/>
  <c r="BW39" i="1"/>
  <c r="BW31" i="1"/>
  <c r="BW28" i="1"/>
  <c r="BW15" i="1"/>
  <c r="BP23" i="1"/>
  <c r="BP15" i="1"/>
  <c r="BP7" i="1"/>
  <c r="BB28" i="1"/>
  <c r="BB18" i="1"/>
  <c r="AN39" i="1"/>
  <c r="AN7" i="1"/>
  <c r="Z34" i="1"/>
  <c r="S34" i="1"/>
  <c r="M9" i="1" l="1"/>
  <c r="M5" i="1"/>
  <c r="M47" i="1"/>
  <c r="L47" i="1"/>
  <c r="BX41" i="1"/>
  <c r="BX37" i="1"/>
  <c r="BX33" i="1"/>
  <c r="BX29" i="1"/>
  <c r="BX25" i="1"/>
  <c r="BX21" i="1"/>
  <c r="BX5" i="1"/>
  <c r="BX17" i="1"/>
  <c r="BW17" i="1"/>
  <c r="BX13" i="1"/>
  <c r="BW13" i="1"/>
  <c r="BX9" i="1"/>
  <c r="BW9" i="1"/>
  <c r="BQ37" i="1"/>
  <c r="BQ33" i="1"/>
  <c r="BQ29" i="1"/>
  <c r="BQ25" i="1"/>
  <c r="BQ41" i="1"/>
  <c r="BP21" i="1"/>
  <c r="BQ17" i="1"/>
  <c r="BJ5" i="1"/>
  <c r="BP25" i="1"/>
  <c r="BP29" i="1"/>
  <c r="BP33" i="1"/>
  <c r="BW25" i="1"/>
  <c r="BW29" i="1"/>
  <c r="BW33" i="1"/>
  <c r="AT5" i="1"/>
  <c r="BP17" i="1"/>
  <c r="BQ13" i="1"/>
  <c r="BP13" i="1"/>
  <c r="BQ9" i="1"/>
  <c r="BP9" i="1"/>
  <c r="BP5" i="1"/>
  <c r="BP41" i="1"/>
  <c r="BJ41" i="1"/>
  <c r="BJ37" i="1"/>
  <c r="BJ33" i="1"/>
  <c r="BJ29" i="1"/>
  <c r="BJ25" i="1"/>
  <c r="BJ21" i="1"/>
  <c r="BJ17" i="1"/>
  <c r="BJ13" i="1"/>
  <c r="BJ9" i="1"/>
  <c r="BI13" i="1"/>
  <c r="BI17" i="1"/>
  <c r="BI29" i="1"/>
  <c r="BI33" i="1"/>
  <c r="BC41" i="1"/>
  <c r="BC37" i="1"/>
  <c r="BC33" i="1"/>
  <c r="BB33" i="1"/>
  <c r="BB29" i="1"/>
  <c r="BC25" i="1"/>
  <c r="BB25" i="1"/>
  <c r="BC21" i="1"/>
  <c r="BB17" i="1"/>
  <c r="BC17" i="1"/>
  <c r="BB13" i="1"/>
  <c r="BC9" i="1"/>
  <c r="BB41" i="1"/>
  <c r="BB9" i="1"/>
  <c r="BC5" i="1"/>
  <c r="AV37" i="1"/>
  <c r="AU29" i="1"/>
  <c r="AV21" i="1"/>
  <c r="AV17" i="1"/>
  <c r="AU13" i="1"/>
  <c r="AV41" i="1"/>
  <c r="AU41" i="1"/>
  <c r="AV33" i="1"/>
  <c r="AU33" i="1"/>
  <c r="AV25" i="1"/>
  <c r="AU25" i="1"/>
  <c r="AV9" i="1"/>
  <c r="AU9" i="1"/>
  <c r="AV5" i="1"/>
  <c r="AU17" i="1"/>
  <c r="AN37" i="1"/>
  <c r="AN21" i="1"/>
  <c r="AO17" i="1"/>
  <c r="AO13" i="1"/>
  <c r="AO9" i="1"/>
  <c r="AN5" i="1"/>
  <c r="AO41" i="1"/>
  <c r="AN41" i="1"/>
  <c r="AO33" i="1"/>
  <c r="AN33" i="1"/>
  <c r="AO29" i="1"/>
  <c r="AN29" i="1"/>
  <c r="AO25" i="1"/>
  <c r="AN25" i="1"/>
  <c r="AN9" i="1"/>
  <c r="AN13" i="1"/>
  <c r="AN17" i="1"/>
  <c r="AG37" i="1"/>
  <c r="AG21" i="1"/>
  <c r="AG5" i="1"/>
  <c r="AH41" i="1"/>
  <c r="AG41" i="1"/>
  <c r="AH33" i="1"/>
  <c r="AG33" i="1"/>
  <c r="AH29" i="1"/>
  <c r="AG29" i="1"/>
  <c r="AH25" i="1"/>
  <c r="AG25" i="1"/>
  <c r="AH17" i="1"/>
  <c r="AG17" i="1"/>
  <c r="AH13" i="1"/>
  <c r="AG13" i="1"/>
  <c r="AH9" i="1"/>
  <c r="AG9" i="1"/>
  <c r="AA41" i="1"/>
  <c r="AA37" i="1"/>
  <c r="AA33" i="1"/>
  <c r="Z33" i="1"/>
  <c r="AA29" i="1"/>
  <c r="Z29" i="1"/>
  <c r="AA25" i="1"/>
  <c r="Z25" i="1"/>
  <c r="AA21" i="1"/>
  <c r="AA13" i="1"/>
  <c r="Z13" i="1"/>
  <c r="AA17" i="1"/>
  <c r="Z17" i="1"/>
  <c r="AA9" i="1"/>
  <c r="Z9" i="1"/>
  <c r="Z5" i="1"/>
  <c r="Z41" i="1"/>
  <c r="S37" i="1"/>
  <c r="T33" i="1"/>
  <c r="S21" i="1"/>
  <c r="T17" i="1"/>
  <c r="T41" i="1"/>
  <c r="S41" i="1"/>
  <c r="T29" i="1"/>
  <c r="S29" i="1"/>
  <c r="T25" i="1"/>
  <c r="S25" i="1"/>
  <c r="T13" i="1"/>
  <c r="S13" i="1"/>
  <c r="T9" i="1"/>
  <c r="S9" i="1"/>
  <c r="T5" i="1"/>
  <c r="M41" i="1"/>
  <c r="M25" i="1"/>
  <c r="BW5" i="1"/>
  <c r="BW21" i="1"/>
  <c r="BW37" i="1"/>
  <c r="BW41" i="1"/>
  <c r="BQ5" i="1"/>
  <c r="BQ21" i="1"/>
  <c r="BP37" i="1"/>
  <c r="BI5" i="1"/>
  <c r="BI21" i="1"/>
  <c r="BI37" i="1"/>
  <c r="BI9" i="1"/>
  <c r="BI25" i="1"/>
  <c r="BI41" i="1"/>
  <c r="BC13" i="1"/>
  <c r="BC29" i="1"/>
  <c r="BB5" i="1"/>
  <c r="BB21" i="1"/>
  <c r="BB37" i="1"/>
  <c r="AV13" i="1"/>
  <c r="AV29" i="1"/>
  <c r="AU5" i="1"/>
  <c r="AU21" i="1"/>
  <c r="AU37" i="1"/>
  <c r="AO5" i="1"/>
  <c r="AO21" i="1"/>
  <c r="AO37" i="1"/>
  <c r="AH5" i="1"/>
  <c r="AH21" i="1"/>
  <c r="AH37" i="1"/>
  <c r="AA5" i="1"/>
  <c r="Z21" i="1"/>
  <c r="Z37" i="1"/>
  <c r="S17" i="1"/>
  <c r="S33" i="1"/>
  <c r="T21" i="1"/>
  <c r="T37" i="1"/>
  <c r="S5" i="1"/>
  <c r="L13" i="1"/>
  <c r="M13" i="1"/>
  <c r="M17" i="1"/>
  <c r="L17" i="1"/>
  <c r="M37" i="1"/>
  <c r="L37" i="1"/>
  <c r="M21" i="1"/>
  <c r="L21" i="1"/>
  <c r="L5" i="1"/>
  <c r="L29" i="1"/>
  <c r="M29" i="1"/>
  <c r="M33" i="1"/>
  <c r="L33" i="1"/>
  <c r="L9" i="1"/>
  <c r="L25" i="1"/>
  <c r="L41" i="1"/>
</calcChain>
</file>

<file path=xl/sharedStrings.xml><?xml version="1.0" encoding="utf-8"?>
<sst xmlns="http://schemas.openxmlformats.org/spreadsheetml/2006/main" count="1363" uniqueCount="551">
  <si>
    <t>Sample ID</t>
  </si>
  <si>
    <t>Fert</t>
  </si>
  <si>
    <t>Unfert</t>
  </si>
  <si>
    <t>Total</t>
  </si>
  <si>
    <t>% Fert</t>
  </si>
  <si>
    <t>SE</t>
  </si>
  <si>
    <t>GG1</t>
  </si>
  <si>
    <t>GG2</t>
  </si>
  <si>
    <t>GG3</t>
  </si>
  <si>
    <t>GH1</t>
  </si>
  <si>
    <t>GH2</t>
  </si>
  <si>
    <t>GH3</t>
  </si>
  <si>
    <t>GI1</t>
  </si>
  <si>
    <t>GG Avg</t>
  </si>
  <si>
    <t>GH Avg</t>
  </si>
  <si>
    <t>GI2</t>
  </si>
  <si>
    <t>GI3</t>
  </si>
  <si>
    <t>GI Avg</t>
  </si>
  <si>
    <t>GJ1</t>
  </si>
  <si>
    <t>GJ2</t>
  </si>
  <si>
    <t>GJ3</t>
  </si>
  <si>
    <t>GJ Avg</t>
  </si>
  <si>
    <t>GK1</t>
  </si>
  <si>
    <t>GK2</t>
  </si>
  <si>
    <t>GK3</t>
  </si>
  <si>
    <t>GK Avg</t>
  </si>
  <si>
    <t>GL1</t>
  </si>
  <si>
    <t>GL2</t>
  </si>
  <si>
    <t>GL3</t>
  </si>
  <si>
    <t>GL Avg</t>
  </si>
  <si>
    <t>GM1</t>
  </si>
  <si>
    <t>GM2</t>
  </si>
  <si>
    <t>GM3</t>
  </si>
  <si>
    <t>GM Avg</t>
  </si>
  <si>
    <t>GN1</t>
  </si>
  <si>
    <t>GN2</t>
  </si>
  <si>
    <t>GN3</t>
  </si>
  <si>
    <t>GN Avg</t>
  </si>
  <si>
    <t>GO1</t>
  </si>
  <si>
    <t>GO2</t>
  </si>
  <si>
    <t>GO3</t>
  </si>
  <si>
    <t>GO Avg</t>
  </si>
  <si>
    <t>GP1</t>
  </si>
  <si>
    <t>GP2</t>
  </si>
  <si>
    <t>GP3</t>
  </si>
  <si>
    <t>GP Avg</t>
  </si>
  <si>
    <t>HG1</t>
  </si>
  <si>
    <t>HG2</t>
  </si>
  <si>
    <t>HG3</t>
  </si>
  <si>
    <t>HG Avg</t>
  </si>
  <si>
    <t>HH1</t>
  </si>
  <si>
    <t>HH2</t>
  </si>
  <si>
    <t>HH3</t>
  </si>
  <si>
    <t>HH Avg</t>
  </si>
  <si>
    <t>HI1</t>
  </si>
  <si>
    <t>HI2</t>
  </si>
  <si>
    <t>HI3</t>
  </si>
  <si>
    <t>HI Avg</t>
  </si>
  <si>
    <t>HJ1</t>
  </si>
  <si>
    <t>HJ2</t>
  </si>
  <si>
    <t>HJ3</t>
  </si>
  <si>
    <t>HJ Avg</t>
  </si>
  <si>
    <t>HK1</t>
  </si>
  <si>
    <t>HK2</t>
  </si>
  <si>
    <t>HK3</t>
  </si>
  <si>
    <t>HK Avg</t>
  </si>
  <si>
    <t>HL1</t>
  </si>
  <si>
    <t>HL2</t>
  </si>
  <si>
    <t>HL3</t>
  </si>
  <si>
    <t>HL Avg</t>
  </si>
  <si>
    <t>HM1</t>
  </si>
  <si>
    <t>HM2</t>
  </si>
  <si>
    <t>HM3</t>
  </si>
  <si>
    <t>HM Avg</t>
  </si>
  <si>
    <t>HN1</t>
  </si>
  <si>
    <t>HN2</t>
  </si>
  <si>
    <t>HN3</t>
  </si>
  <si>
    <t>HN Avg</t>
  </si>
  <si>
    <t>HO1</t>
  </si>
  <si>
    <t>HO2</t>
  </si>
  <si>
    <t>HO3</t>
  </si>
  <si>
    <t>HO Avg</t>
  </si>
  <si>
    <t>HP1</t>
  </si>
  <si>
    <t>HP2</t>
  </si>
  <si>
    <t>HP3</t>
  </si>
  <si>
    <t>HP Avg</t>
  </si>
  <si>
    <t>IG1</t>
  </si>
  <si>
    <t>IG2</t>
  </si>
  <si>
    <t>IG3</t>
  </si>
  <si>
    <t>IG Avg</t>
  </si>
  <si>
    <t>IH1</t>
  </si>
  <si>
    <t>IH2</t>
  </si>
  <si>
    <t>IH3</t>
  </si>
  <si>
    <t>IH Avg</t>
  </si>
  <si>
    <t>II1</t>
  </si>
  <si>
    <t>II2</t>
  </si>
  <si>
    <t>II3</t>
  </si>
  <si>
    <t>II Avg</t>
  </si>
  <si>
    <t>IJ1</t>
  </si>
  <si>
    <t>IJ2</t>
  </si>
  <si>
    <t>IJ3</t>
  </si>
  <si>
    <t>IJ Avg</t>
  </si>
  <si>
    <t>IK1</t>
  </si>
  <si>
    <t>IK2</t>
  </si>
  <si>
    <t>IK3</t>
  </si>
  <si>
    <t>IK Avg</t>
  </si>
  <si>
    <t>IL1</t>
  </si>
  <si>
    <t>IL2</t>
  </si>
  <si>
    <t>IL3</t>
  </si>
  <si>
    <t>IL Avg</t>
  </si>
  <si>
    <t>IM1</t>
  </si>
  <si>
    <t>IM2</t>
  </si>
  <si>
    <t>IM3</t>
  </si>
  <si>
    <t>IM Avg</t>
  </si>
  <si>
    <t>IN1</t>
  </si>
  <si>
    <t>IN2</t>
  </si>
  <si>
    <t>IN3</t>
  </si>
  <si>
    <t>IN Avg</t>
  </si>
  <si>
    <t>IO1</t>
  </si>
  <si>
    <t>IO2</t>
  </si>
  <si>
    <t>IO3</t>
  </si>
  <si>
    <t>IO Avg</t>
  </si>
  <si>
    <t>IP1</t>
  </si>
  <si>
    <t>IP2</t>
  </si>
  <si>
    <t>IP3</t>
  </si>
  <si>
    <t>IP Avg</t>
  </si>
  <si>
    <t>JG1</t>
  </si>
  <si>
    <t>JG2</t>
  </si>
  <si>
    <t>JG3</t>
  </si>
  <si>
    <t>JG Avg</t>
  </si>
  <si>
    <t>JH1</t>
  </si>
  <si>
    <t>JH2</t>
  </si>
  <si>
    <t>JH3</t>
  </si>
  <si>
    <t>JH Avg</t>
  </si>
  <si>
    <t>JI1</t>
  </si>
  <si>
    <t>JI2</t>
  </si>
  <si>
    <t>JI3</t>
  </si>
  <si>
    <t>JI Avg</t>
  </si>
  <si>
    <t>JJ1</t>
  </si>
  <si>
    <t>JJ2</t>
  </si>
  <si>
    <t>JJ3</t>
  </si>
  <si>
    <t>JJ Avg</t>
  </si>
  <si>
    <t>JK1</t>
  </si>
  <si>
    <t>JK2</t>
  </si>
  <si>
    <t>JK3</t>
  </si>
  <si>
    <t>JK Avg</t>
  </si>
  <si>
    <t>JL1</t>
  </si>
  <si>
    <t>JL2</t>
  </si>
  <si>
    <t>JL3</t>
  </si>
  <si>
    <t>JL Avg</t>
  </si>
  <si>
    <t>JM1</t>
  </si>
  <si>
    <t>JM2</t>
  </si>
  <si>
    <t>JM3</t>
  </si>
  <si>
    <t>JM Avg</t>
  </si>
  <si>
    <t>JN1</t>
  </si>
  <si>
    <t>JN2</t>
  </si>
  <si>
    <t>JN3</t>
  </si>
  <si>
    <t>JN Avg</t>
  </si>
  <si>
    <t>JO1</t>
  </si>
  <si>
    <t>JO2</t>
  </si>
  <si>
    <t>JO3</t>
  </si>
  <si>
    <t>JO Avg</t>
  </si>
  <si>
    <t>JP1</t>
  </si>
  <si>
    <t>JP2</t>
  </si>
  <si>
    <t>JP3</t>
  </si>
  <si>
    <t>JP Avg</t>
  </si>
  <si>
    <t>KG1</t>
  </si>
  <si>
    <t>KG2</t>
  </si>
  <si>
    <t>KG3</t>
  </si>
  <si>
    <t>KG Avg</t>
  </si>
  <si>
    <t>KH1</t>
  </si>
  <si>
    <t>KH2</t>
  </si>
  <si>
    <t>KH3</t>
  </si>
  <si>
    <t>KH Avg</t>
  </si>
  <si>
    <t>KI1</t>
  </si>
  <si>
    <t>KI2</t>
  </si>
  <si>
    <t>KI3</t>
  </si>
  <si>
    <t>KI Avg</t>
  </si>
  <si>
    <t>KJ1</t>
  </si>
  <si>
    <t>KJ2</t>
  </si>
  <si>
    <t>KJ3</t>
  </si>
  <si>
    <t>KJ Avg</t>
  </si>
  <si>
    <t>KK1</t>
  </si>
  <si>
    <t>KK2</t>
  </si>
  <si>
    <t>KK3</t>
  </si>
  <si>
    <t>KK Avg</t>
  </si>
  <si>
    <t>KL1</t>
  </si>
  <si>
    <t>KL2</t>
  </si>
  <si>
    <t>KL3</t>
  </si>
  <si>
    <t>KL Avg</t>
  </si>
  <si>
    <t>KM1</t>
  </si>
  <si>
    <t>KM2</t>
  </si>
  <si>
    <t>KM3</t>
  </si>
  <si>
    <t>KM Avg</t>
  </si>
  <si>
    <t>KN1</t>
  </si>
  <si>
    <t>KN2</t>
  </si>
  <si>
    <t>KN3</t>
  </si>
  <si>
    <t>KN Avg</t>
  </si>
  <si>
    <t>KO1</t>
  </si>
  <si>
    <t>KO2</t>
  </si>
  <si>
    <t>KO3</t>
  </si>
  <si>
    <t>KO Avg</t>
  </si>
  <si>
    <t>KP1</t>
  </si>
  <si>
    <t>KP2</t>
  </si>
  <si>
    <t>KP3</t>
  </si>
  <si>
    <t>KP Avg</t>
  </si>
  <si>
    <t>LG1</t>
  </si>
  <si>
    <t>LG2</t>
  </si>
  <si>
    <t>LG3</t>
  </si>
  <si>
    <t>LG Avg</t>
  </si>
  <si>
    <t>LH1</t>
  </si>
  <si>
    <t>LH2</t>
  </si>
  <si>
    <t>LH3</t>
  </si>
  <si>
    <t>LH Avg</t>
  </si>
  <si>
    <t>LI1</t>
  </si>
  <si>
    <t>LI2</t>
  </si>
  <si>
    <t>LI3</t>
  </si>
  <si>
    <t>LI Avg</t>
  </si>
  <si>
    <t>LJ1</t>
  </si>
  <si>
    <t>LJ2</t>
  </si>
  <si>
    <t>LJ3</t>
  </si>
  <si>
    <t>LJ Avg</t>
  </si>
  <si>
    <t>LK1</t>
  </si>
  <si>
    <t>LK2</t>
  </si>
  <si>
    <t>LK3</t>
  </si>
  <si>
    <t>LK Avg</t>
  </si>
  <si>
    <t>LL1</t>
  </si>
  <si>
    <t>LL2</t>
  </si>
  <si>
    <t>LL3</t>
  </si>
  <si>
    <t>LL Avg</t>
  </si>
  <si>
    <t>LM1</t>
  </si>
  <si>
    <t>LM2</t>
  </si>
  <si>
    <t>LM3</t>
  </si>
  <si>
    <t>LM Avg</t>
  </si>
  <si>
    <t>LN1</t>
  </si>
  <si>
    <t>LN2</t>
  </si>
  <si>
    <t>LN3</t>
  </si>
  <si>
    <t>LN Avg</t>
  </si>
  <si>
    <t>LO1</t>
  </si>
  <si>
    <t>LO2</t>
  </si>
  <si>
    <t>LO3</t>
  </si>
  <si>
    <t>LO Avg</t>
  </si>
  <si>
    <t>LP1</t>
  </si>
  <si>
    <t>LP2</t>
  </si>
  <si>
    <t>LP3</t>
  </si>
  <si>
    <t>LP Avg</t>
  </si>
  <si>
    <t>MG1</t>
  </si>
  <si>
    <t>MG2</t>
  </si>
  <si>
    <t>MG3</t>
  </si>
  <si>
    <t>MG Avg</t>
  </si>
  <si>
    <t>MH1</t>
  </si>
  <si>
    <t>MH2</t>
  </si>
  <si>
    <t>MH3</t>
  </si>
  <si>
    <t>MH Avg</t>
  </si>
  <si>
    <t>MI1</t>
  </si>
  <si>
    <t>MI2</t>
  </si>
  <si>
    <t>MI3</t>
  </si>
  <si>
    <t>MI Avg</t>
  </si>
  <si>
    <t>MJ1</t>
  </si>
  <si>
    <t>MJ2</t>
  </si>
  <si>
    <t>MJ3</t>
  </si>
  <si>
    <t>MJ Avg</t>
  </si>
  <si>
    <t>MK1</t>
  </si>
  <si>
    <t>MK2</t>
  </si>
  <si>
    <t>MK3</t>
  </si>
  <si>
    <t>MK Avg</t>
  </si>
  <si>
    <t>ML1</t>
  </si>
  <si>
    <t>ML2</t>
  </si>
  <si>
    <t>ML3</t>
  </si>
  <si>
    <t>ML Avg</t>
  </si>
  <si>
    <t>MM1</t>
  </si>
  <si>
    <t>MM2</t>
  </si>
  <si>
    <t>MM3</t>
  </si>
  <si>
    <t>MM Avg</t>
  </si>
  <si>
    <t>MN1</t>
  </si>
  <si>
    <t>MN2</t>
  </si>
  <si>
    <t>MN3</t>
  </si>
  <si>
    <t>MN Avg</t>
  </si>
  <si>
    <t>MO1</t>
  </si>
  <si>
    <t>MO2</t>
  </si>
  <si>
    <t>MO3</t>
  </si>
  <si>
    <t>MO Avg</t>
  </si>
  <si>
    <t>MP1</t>
  </si>
  <si>
    <t>MP2</t>
  </si>
  <si>
    <t>MP3</t>
  </si>
  <si>
    <t>MP Avg</t>
  </si>
  <si>
    <t>NG1</t>
  </si>
  <si>
    <t>NG2</t>
  </si>
  <si>
    <t>NG3</t>
  </si>
  <si>
    <t>NG Avg</t>
  </si>
  <si>
    <t>NH1</t>
  </si>
  <si>
    <t>NH2</t>
  </si>
  <si>
    <t>NH3</t>
  </si>
  <si>
    <t>NH Avg</t>
  </si>
  <si>
    <t>NI1</t>
  </si>
  <si>
    <t>NI2</t>
  </si>
  <si>
    <t>NI3</t>
  </si>
  <si>
    <t>NI Avg</t>
  </si>
  <si>
    <t>NJ1</t>
  </si>
  <si>
    <t>NJ2</t>
  </si>
  <si>
    <t>NJ3</t>
  </si>
  <si>
    <t>NJ Avg</t>
  </si>
  <si>
    <t>NK1</t>
  </si>
  <si>
    <t>NK2</t>
  </si>
  <si>
    <t>NK3</t>
  </si>
  <si>
    <t>NK Avg</t>
  </si>
  <si>
    <t>NL1</t>
  </si>
  <si>
    <t>NL2</t>
  </si>
  <si>
    <t>NL3</t>
  </si>
  <si>
    <t>NL Avg</t>
  </si>
  <si>
    <t>NM1</t>
  </si>
  <si>
    <t>NM2</t>
  </si>
  <si>
    <t>NM3</t>
  </si>
  <si>
    <t>NM Avg</t>
  </si>
  <si>
    <t>NN1</t>
  </si>
  <si>
    <t>NN2</t>
  </si>
  <si>
    <t>NN3</t>
  </si>
  <si>
    <t>NN Avg</t>
  </si>
  <si>
    <t>NO1</t>
  </si>
  <si>
    <t>NO2</t>
  </si>
  <si>
    <t>NO3</t>
  </si>
  <si>
    <t>NO Avg</t>
  </si>
  <si>
    <t>NP1</t>
  </si>
  <si>
    <t>NP2</t>
  </si>
  <si>
    <t>NP3</t>
  </si>
  <si>
    <t>NP Avg</t>
  </si>
  <si>
    <t>OG1</t>
  </si>
  <si>
    <t>OG2</t>
  </si>
  <si>
    <t>OG3</t>
  </si>
  <si>
    <t>OG Avg</t>
  </si>
  <si>
    <t>OH1</t>
  </si>
  <si>
    <t>OH2</t>
  </si>
  <si>
    <t>OH3</t>
  </si>
  <si>
    <t>OH Avg</t>
  </si>
  <si>
    <t>OI1</t>
  </si>
  <si>
    <t>OI2</t>
  </si>
  <si>
    <t>OI3</t>
  </si>
  <si>
    <t>OI Avg</t>
  </si>
  <si>
    <t>OJ1</t>
  </si>
  <si>
    <t>OJ2</t>
  </si>
  <si>
    <t>OJ3</t>
  </si>
  <si>
    <t>OJ Avg</t>
  </si>
  <si>
    <t>OK1</t>
  </si>
  <si>
    <t>OK2</t>
  </si>
  <si>
    <t>OK3</t>
  </si>
  <si>
    <t>OK Avg</t>
  </si>
  <si>
    <t>OL1</t>
  </si>
  <si>
    <t>OL2</t>
  </si>
  <si>
    <t>OL3</t>
  </si>
  <si>
    <t>OL Avg</t>
  </si>
  <si>
    <t>OM1</t>
  </si>
  <si>
    <t>OM2</t>
  </si>
  <si>
    <t>OM3</t>
  </si>
  <si>
    <t>OM Avg</t>
  </si>
  <si>
    <t>ON1</t>
  </si>
  <si>
    <t>ON2</t>
  </si>
  <si>
    <t>ON3</t>
  </si>
  <si>
    <t>ON Avg</t>
  </si>
  <si>
    <t>OO1</t>
  </si>
  <si>
    <t>OO2</t>
  </si>
  <si>
    <t>OO3</t>
  </si>
  <si>
    <t>OO Avg</t>
  </si>
  <si>
    <t>OP1</t>
  </si>
  <si>
    <t>OP2</t>
  </si>
  <si>
    <t>OP3</t>
  </si>
  <si>
    <t>OP Avg</t>
  </si>
  <si>
    <t>PG1</t>
  </si>
  <si>
    <t>PG2</t>
  </si>
  <si>
    <t xml:space="preserve">PG3 </t>
  </si>
  <si>
    <t>PG Avg</t>
  </si>
  <si>
    <t>PH1</t>
  </si>
  <si>
    <t>PH2</t>
  </si>
  <si>
    <t>PH3</t>
  </si>
  <si>
    <t>PH Avg</t>
  </si>
  <si>
    <t>PI1</t>
  </si>
  <si>
    <t>PI2</t>
  </si>
  <si>
    <t>PI3</t>
  </si>
  <si>
    <t>PI Avg</t>
  </si>
  <si>
    <t>PJ1</t>
  </si>
  <si>
    <t>PJ2</t>
  </si>
  <si>
    <t>PJ3</t>
  </si>
  <si>
    <t>PJ Avg</t>
  </si>
  <si>
    <t>PK1</t>
  </si>
  <si>
    <t>PK2</t>
  </si>
  <si>
    <t>PK3</t>
  </si>
  <si>
    <t>PK Avg</t>
  </si>
  <si>
    <t>PL1</t>
  </si>
  <si>
    <t>PL2</t>
  </si>
  <si>
    <t>PL3</t>
  </si>
  <si>
    <t>PL Avg</t>
  </si>
  <si>
    <t>PM1</t>
  </si>
  <si>
    <t>PM2</t>
  </si>
  <si>
    <t xml:space="preserve">PM3 </t>
  </si>
  <si>
    <t>PM Avg</t>
  </si>
  <si>
    <t>PN1</t>
  </si>
  <si>
    <t xml:space="preserve">PN2 </t>
  </si>
  <si>
    <t>PN3</t>
  </si>
  <si>
    <t>PN Avg</t>
  </si>
  <si>
    <t>PO1</t>
  </si>
  <si>
    <t>PO2</t>
  </si>
  <si>
    <t>PO3</t>
  </si>
  <si>
    <t>PO Avg</t>
  </si>
  <si>
    <t>PP1</t>
  </si>
  <si>
    <t>PP2</t>
  </si>
  <si>
    <t>PP3</t>
  </si>
  <si>
    <t>PP Avg</t>
  </si>
  <si>
    <t xml:space="preserve">GG </t>
  </si>
  <si>
    <t xml:space="preserve">GH </t>
  </si>
  <si>
    <t xml:space="preserve">GI </t>
  </si>
  <si>
    <t xml:space="preserve">GJ </t>
  </si>
  <si>
    <t xml:space="preserve">GK </t>
  </si>
  <si>
    <t xml:space="preserve">GL </t>
  </si>
  <si>
    <t xml:space="preserve">GM </t>
  </si>
  <si>
    <t xml:space="preserve">GN </t>
  </si>
  <si>
    <t xml:space="preserve">GO </t>
  </si>
  <si>
    <t xml:space="preserve">GP </t>
  </si>
  <si>
    <t xml:space="preserve">HH </t>
  </si>
  <si>
    <t xml:space="preserve">HG </t>
  </si>
  <si>
    <t xml:space="preserve">HI </t>
  </si>
  <si>
    <t xml:space="preserve">HJ </t>
  </si>
  <si>
    <t xml:space="preserve">HK </t>
  </si>
  <si>
    <t xml:space="preserve">HL </t>
  </si>
  <si>
    <t xml:space="preserve">HM </t>
  </si>
  <si>
    <t xml:space="preserve">HN </t>
  </si>
  <si>
    <t xml:space="preserve">HO </t>
  </si>
  <si>
    <t xml:space="preserve">HP </t>
  </si>
  <si>
    <t xml:space="preserve">II </t>
  </si>
  <si>
    <t xml:space="preserve">IG </t>
  </si>
  <si>
    <t xml:space="preserve">IH </t>
  </si>
  <si>
    <t xml:space="preserve">IJ </t>
  </si>
  <si>
    <t xml:space="preserve">IK </t>
  </si>
  <si>
    <t xml:space="preserve">IL </t>
  </si>
  <si>
    <t xml:space="preserve">IM </t>
  </si>
  <si>
    <t xml:space="preserve">IN </t>
  </si>
  <si>
    <t xml:space="preserve">IO </t>
  </si>
  <si>
    <t xml:space="preserve">IP </t>
  </si>
  <si>
    <t xml:space="preserve">JJ </t>
  </si>
  <si>
    <t xml:space="preserve">JG </t>
  </si>
  <si>
    <t xml:space="preserve">JH </t>
  </si>
  <si>
    <t xml:space="preserve">JI </t>
  </si>
  <si>
    <t xml:space="preserve">JK </t>
  </si>
  <si>
    <t xml:space="preserve">JL </t>
  </si>
  <si>
    <t xml:space="preserve">JM </t>
  </si>
  <si>
    <t xml:space="preserve">JN </t>
  </si>
  <si>
    <t xml:space="preserve">JO </t>
  </si>
  <si>
    <t xml:space="preserve">JP </t>
  </si>
  <si>
    <t xml:space="preserve">KK </t>
  </si>
  <si>
    <t xml:space="preserve">KG </t>
  </si>
  <si>
    <t xml:space="preserve">KH </t>
  </si>
  <si>
    <t xml:space="preserve">KI </t>
  </si>
  <si>
    <t xml:space="preserve">KJ </t>
  </si>
  <si>
    <t xml:space="preserve">KL </t>
  </si>
  <si>
    <t xml:space="preserve">KM </t>
  </si>
  <si>
    <t xml:space="preserve">KN </t>
  </si>
  <si>
    <t xml:space="preserve">KO </t>
  </si>
  <si>
    <t xml:space="preserve">KP </t>
  </si>
  <si>
    <t xml:space="preserve">LL </t>
  </si>
  <si>
    <t xml:space="preserve">LG </t>
  </si>
  <si>
    <t xml:space="preserve">LH </t>
  </si>
  <si>
    <t xml:space="preserve">LI </t>
  </si>
  <si>
    <t xml:space="preserve">LJ </t>
  </si>
  <si>
    <t xml:space="preserve">LK </t>
  </si>
  <si>
    <t xml:space="preserve">LM </t>
  </si>
  <si>
    <t xml:space="preserve">LN </t>
  </si>
  <si>
    <t xml:space="preserve">LO </t>
  </si>
  <si>
    <t xml:space="preserve">LP </t>
  </si>
  <si>
    <t xml:space="preserve">MM </t>
  </si>
  <si>
    <t xml:space="preserve">MG </t>
  </si>
  <si>
    <t xml:space="preserve">MH </t>
  </si>
  <si>
    <t xml:space="preserve">MI </t>
  </si>
  <si>
    <t xml:space="preserve">MJ </t>
  </si>
  <si>
    <t xml:space="preserve">MK </t>
  </si>
  <si>
    <t xml:space="preserve">ML </t>
  </si>
  <si>
    <t xml:space="preserve">MN </t>
  </si>
  <si>
    <t xml:space="preserve">MO </t>
  </si>
  <si>
    <t xml:space="preserve">MP </t>
  </si>
  <si>
    <t xml:space="preserve">NN </t>
  </si>
  <si>
    <t xml:space="preserve">NG </t>
  </si>
  <si>
    <t xml:space="preserve">NH </t>
  </si>
  <si>
    <t xml:space="preserve">NI </t>
  </si>
  <si>
    <t xml:space="preserve">NJ </t>
  </si>
  <si>
    <t xml:space="preserve">NK </t>
  </si>
  <si>
    <t xml:space="preserve">NL </t>
  </si>
  <si>
    <t xml:space="preserve">NM </t>
  </si>
  <si>
    <t xml:space="preserve">NO </t>
  </si>
  <si>
    <t xml:space="preserve">NP </t>
  </si>
  <si>
    <t xml:space="preserve">OO </t>
  </si>
  <si>
    <t xml:space="preserve">OG </t>
  </si>
  <si>
    <t xml:space="preserve">OH </t>
  </si>
  <si>
    <t xml:space="preserve">OI </t>
  </si>
  <si>
    <t xml:space="preserve">OJ </t>
  </si>
  <si>
    <t xml:space="preserve">OK </t>
  </si>
  <si>
    <t xml:space="preserve">OL </t>
  </si>
  <si>
    <t xml:space="preserve">OM </t>
  </si>
  <si>
    <t xml:space="preserve">ON </t>
  </si>
  <si>
    <t xml:space="preserve">OP </t>
  </si>
  <si>
    <t xml:space="preserve">PP </t>
  </si>
  <si>
    <t xml:space="preserve">PG </t>
  </si>
  <si>
    <t xml:space="preserve">PH </t>
  </si>
  <si>
    <t xml:space="preserve">PI </t>
  </si>
  <si>
    <t xml:space="preserve">PJ </t>
  </si>
  <si>
    <t xml:space="preserve">PK </t>
  </si>
  <si>
    <t xml:space="preserve">PL </t>
  </si>
  <si>
    <t xml:space="preserve">PM </t>
  </si>
  <si>
    <t xml:space="preserve">PN </t>
  </si>
  <si>
    <t xml:space="preserve">PO </t>
  </si>
  <si>
    <t>Batch 1</t>
  </si>
  <si>
    <t>Batch 2</t>
  </si>
  <si>
    <t>Batch 3</t>
  </si>
  <si>
    <t>Batch Avg</t>
  </si>
  <si>
    <t xml:space="preserve">Batch </t>
  </si>
  <si>
    <t>J</t>
  </si>
  <si>
    <t>K</t>
  </si>
  <si>
    <t>G</t>
  </si>
  <si>
    <t>O</t>
  </si>
  <si>
    <t>N</t>
  </si>
  <si>
    <t>M</t>
  </si>
  <si>
    <t>P</t>
  </si>
  <si>
    <t>H</t>
  </si>
  <si>
    <t>I</t>
  </si>
  <si>
    <t>L</t>
  </si>
  <si>
    <t>ACER 028</t>
  </si>
  <si>
    <t>ACER 031</t>
  </si>
  <si>
    <t>ACER 007</t>
  </si>
  <si>
    <t>ACER 104</t>
  </si>
  <si>
    <t>ACER 067</t>
  </si>
  <si>
    <t>ACER 056</t>
  </si>
  <si>
    <t>ACER 121</t>
  </si>
  <si>
    <t>ACER 022</t>
  </si>
  <si>
    <t>ACER 025</t>
  </si>
  <si>
    <t>ACER 048</t>
  </si>
  <si>
    <t>lower Keys</t>
  </si>
  <si>
    <t>middle Keys</t>
  </si>
  <si>
    <t>upper Keys</t>
  </si>
  <si>
    <t>middle Keys (M13, 2019)</t>
  </si>
  <si>
    <t>Broward (B8, 2019)</t>
  </si>
  <si>
    <t>G - 007</t>
  </si>
  <si>
    <t>H - 022 (B8)</t>
  </si>
  <si>
    <t>I - 025</t>
  </si>
  <si>
    <t>J - 028</t>
  </si>
  <si>
    <t>K - 031</t>
  </si>
  <si>
    <t>L - 048</t>
  </si>
  <si>
    <t>M - 056</t>
  </si>
  <si>
    <t>N - 067 (M13)</t>
  </si>
  <si>
    <t>O - 104</t>
  </si>
  <si>
    <t>P - 121</t>
  </si>
  <si>
    <t>lower</t>
  </si>
  <si>
    <t>middle</t>
  </si>
  <si>
    <t>upper</t>
  </si>
  <si>
    <t>S.E</t>
  </si>
  <si>
    <t>%F Fert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</si>
</sst>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  <color rgb="FFFF00FF"/>
      <color rgb="FF003300"/>
      <color rgb="FFDD8023"/>
      <color rgb="FF9966FF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Night 2 Acer Sperm Crosses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01-49BC-A0EC-D3EFBCEBCEA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B01-49BC-A0EC-D3EFBCEBCEAD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01-49BC-A0EC-D3EFBCEBCEAD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B01-49BC-A0EC-D3EFBCEBCEA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01-49BC-A0EC-D3EFBCEBCEAD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B01-49BC-A0EC-D3EFBCEBCEAD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01-49BC-A0EC-D3EFBCEBCEA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B01-49BC-A0EC-D3EFBCEBCEAD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01-49BC-A0EC-D3EFBCEBCEAD}"/>
              </c:ext>
            </c:extLst>
          </c:dPt>
          <c:dPt>
            <c:idx val="1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01E-48FD-ADB4-C4BF66EAA4D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B01-49BC-A0EC-D3EFBCEBCEA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B01-49BC-A0EC-D3EFBCEBCEAD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B01-49BC-A0EC-D3EFBCEBCEAD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B01-49BC-A0EC-D3EFBCEBCEA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B01-49BC-A0EC-D3EFBCEBCEA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B01-49BC-A0EC-D3EFBCEBCEAD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B01-49BC-A0EC-D3EFBCEBCEAD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B01-49BC-A0EC-D3EFBCEBCEAD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01E-48FD-ADB4-C4BF66EAA4D8}"/>
              </c:ext>
            </c:extLst>
          </c:dPt>
          <c:dPt>
            <c:idx val="2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B01-49BC-A0EC-D3EFBCEBCEAD}"/>
              </c:ext>
            </c:extLst>
          </c:dPt>
          <c:dPt>
            <c:idx val="2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B01-49BC-A0EC-D3EFBCEBCEAD}"/>
              </c:ext>
            </c:extLst>
          </c:dPt>
          <c:dPt>
            <c:idx val="3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B01-49BC-A0EC-D3EFBCEBCEAD}"/>
              </c:ext>
            </c:extLst>
          </c:dPt>
          <c:dPt>
            <c:idx val="3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B01-49BC-A0EC-D3EFBCEBCEAD}"/>
              </c:ext>
            </c:extLst>
          </c:dPt>
          <c:dPt>
            <c:idx val="3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B01-49BC-A0EC-D3EFBCEBCEAD}"/>
              </c:ext>
            </c:extLst>
          </c:dPt>
          <c:dPt>
            <c:idx val="3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B01-49BC-A0EC-D3EFBCEBCEAD}"/>
              </c:ext>
            </c:extLst>
          </c:dPt>
          <c:dPt>
            <c:idx val="3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EB01-49BC-A0EC-D3EFBCEBCEAD}"/>
              </c:ext>
            </c:extLst>
          </c:dPt>
          <c:dPt>
            <c:idx val="3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C01E-48FD-ADB4-C4BF66EAA4D8}"/>
              </c:ext>
            </c:extLst>
          </c:dPt>
          <c:dPt>
            <c:idx val="3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C01E-48FD-ADB4-C4BF66EAA4D8}"/>
              </c:ext>
            </c:extLst>
          </c:dPt>
          <c:dPt>
            <c:idx val="41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EB01-49BC-A0EC-D3EFBCEBCEAD}"/>
              </c:ext>
            </c:extLst>
          </c:dPt>
          <c:dPt>
            <c:idx val="42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B01-49BC-A0EC-D3EFBCEBCEAD}"/>
              </c:ext>
            </c:extLst>
          </c:dPt>
          <c:dPt>
            <c:idx val="43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EB01-49BC-A0EC-D3EFBCEBCEAD}"/>
              </c:ext>
            </c:extLst>
          </c:dPt>
          <c:dPt>
            <c:idx val="44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B01-49BC-A0EC-D3EFBCEBCEAD}"/>
              </c:ext>
            </c:extLst>
          </c:dPt>
          <c:dPt>
            <c:idx val="45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EB01-49BC-A0EC-D3EFBCEBCEAD}"/>
              </c:ext>
            </c:extLst>
          </c:dPt>
          <c:dPt>
            <c:idx val="46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B01-49BC-A0EC-D3EFBCEBCEAD}"/>
              </c:ext>
            </c:extLst>
          </c:dPt>
          <c:dPt>
            <c:idx val="47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C01E-48FD-ADB4-C4BF66EAA4D8}"/>
              </c:ext>
            </c:extLst>
          </c:dPt>
          <c:dPt>
            <c:idx val="48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C01E-48FD-ADB4-C4BF66EAA4D8}"/>
              </c:ext>
            </c:extLst>
          </c:dPt>
          <c:dPt>
            <c:idx val="49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C01E-48FD-ADB4-C4BF66EAA4D8}"/>
              </c:ext>
            </c:extLst>
          </c:dPt>
          <c:dPt>
            <c:idx val="54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EB01-49BC-A0EC-D3EFBCEBCEAD}"/>
              </c:ext>
            </c:extLst>
          </c:dPt>
          <c:dPt>
            <c:idx val="55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B01-49BC-A0EC-D3EFBCEBCEAD}"/>
              </c:ext>
            </c:extLst>
          </c:dPt>
          <c:dPt>
            <c:idx val="56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EB01-49BC-A0EC-D3EFBCEBCEAD}"/>
              </c:ext>
            </c:extLst>
          </c:dPt>
          <c:dPt>
            <c:idx val="57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B01-49BC-A0EC-D3EFBCEBCEAD}"/>
              </c:ext>
            </c:extLst>
          </c:dPt>
          <c:dPt>
            <c:idx val="58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EB01-49BC-A0EC-D3EFBCEBCEAD}"/>
              </c:ext>
            </c:extLst>
          </c:dPt>
          <c:dPt>
            <c:idx val="59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C01E-48FD-ADB4-C4BF66EAA4D8}"/>
              </c:ext>
            </c:extLst>
          </c:dPt>
          <c:dPt>
            <c:idx val="60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C01E-48FD-ADB4-C4BF66EAA4D8}"/>
              </c:ext>
            </c:extLst>
          </c:dPt>
          <c:dPt>
            <c:idx val="61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C01E-48FD-ADB4-C4BF66EAA4D8}"/>
              </c:ext>
            </c:extLst>
          </c:dPt>
          <c:dPt>
            <c:idx val="62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B01-49BC-A0EC-D3EFBCEBCEAD}"/>
              </c:ext>
            </c:extLst>
          </c:dPt>
          <c:dPt>
            <c:idx val="67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EB01-49BC-A0EC-D3EFBCEBCEAD}"/>
              </c:ext>
            </c:extLst>
          </c:dPt>
          <c:dPt>
            <c:idx val="68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B01-49BC-A0EC-D3EFBCEBCEAD}"/>
              </c:ext>
            </c:extLst>
          </c:dPt>
          <c:dPt>
            <c:idx val="69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EB01-49BC-A0EC-D3EFBCEBCEAD}"/>
              </c:ext>
            </c:extLst>
          </c:dPt>
          <c:dPt>
            <c:idx val="70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B01-49BC-A0EC-D3EFBCEBCEAD}"/>
              </c:ext>
            </c:extLst>
          </c:dPt>
          <c:dPt>
            <c:idx val="71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C01E-48FD-ADB4-C4BF66EAA4D8}"/>
              </c:ext>
            </c:extLst>
          </c:dPt>
          <c:dPt>
            <c:idx val="72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C01E-48FD-ADB4-C4BF66EAA4D8}"/>
              </c:ext>
            </c:extLst>
          </c:dPt>
          <c:dPt>
            <c:idx val="73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C01E-48FD-ADB4-C4BF66EAA4D8}"/>
              </c:ext>
            </c:extLst>
          </c:dPt>
          <c:dPt>
            <c:idx val="74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EB01-49BC-A0EC-D3EFBCEBCEAD}"/>
              </c:ext>
            </c:extLst>
          </c:dPt>
          <c:dPt>
            <c:idx val="75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B01-49BC-A0EC-D3EFBCEBCEAD}"/>
              </c:ext>
            </c:extLst>
          </c:dPt>
          <c:dPt>
            <c:idx val="80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EB01-49BC-A0EC-D3EFBCEBCEAD}"/>
              </c:ext>
            </c:extLst>
          </c:dPt>
          <c:dPt>
            <c:idx val="81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B01-49BC-A0EC-D3EFBCEBCEAD}"/>
              </c:ext>
            </c:extLst>
          </c:dPt>
          <c:dPt>
            <c:idx val="82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EB01-49BC-A0EC-D3EFBCEBCEAD}"/>
              </c:ext>
            </c:extLst>
          </c:dPt>
          <c:dPt>
            <c:idx val="83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C01E-48FD-ADB4-C4BF66EAA4D8}"/>
              </c:ext>
            </c:extLst>
          </c:dPt>
          <c:dPt>
            <c:idx val="84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C01E-48FD-ADB4-C4BF66EAA4D8}"/>
              </c:ext>
            </c:extLst>
          </c:dPt>
          <c:dPt>
            <c:idx val="85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C01E-48FD-ADB4-C4BF66EAA4D8}"/>
              </c:ext>
            </c:extLst>
          </c:dPt>
          <c:dPt>
            <c:idx val="86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B01-49BC-A0EC-D3EFBCEBCEAD}"/>
              </c:ext>
            </c:extLst>
          </c:dPt>
          <c:dPt>
            <c:idx val="87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EB01-49BC-A0EC-D3EFBCEBCEAD}"/>
              </c:ext>
            </c:extLst>
          </c:dPt>
          <c:dPt>
            <c:idx val="88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B01-49BC-A0EC-D3EFBCEBCEAD}"/>
              </c:ext>
            </c:extLst>
          </c:dPt>
          <c:dPt>
            <c:idx val="93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EB01-49BC-A0EC-D3EFBCEBCEAD}"/>
              </c:ext>
            </c:extLst>
          </c:dPt>
          <c:dPt>
            <c:idx val="94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EB01-49BC-A0EC-D3EFBCEBCEAD}"/>
              </c:ext>
            </c:extLst>
          </c:dPt>
          <c:dPt>
            <c:idx val="95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C01E-48FD-ADB4-C4BF66EAA4D8}"/>
              </c:ext>
            </c:extLst>
          </c:dPt>
          <c:dPt>
            <c:idx val="96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C01E-48FD-ADB4-C4BF66EAA4D8}"/>
              </c:ext>
            </c:extLst>
          </c:dPt>
          <c:dPt>
            <c:idx val="97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C01E-48FD-ADB4-C4BF66EAA4D8}"/>
              </c:ext>
            </c:extLst>
          </c:dPt>
          <c:dPt>
            <c:idx val="98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EB01-49BC-A0EC-D3EFBCEBCEAD}"/>
              </c:ext>
            </c:extLst>
          </c:dPt>
          <c:dPt>
            <c:idx val="99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EB01-49BC-A0EC-D3EFBCEBCEAD}"/>
              </c:ext>
            </c:extLst>
          </c:dPt>
          <c:dPt>
            <c:idx val="100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EB01-49BC-A0EC-D3EFBCEBCEAD}"/>
              </c:ext>
            </c:extLst>
          </c:dPt>
          <c:dPt>
            <c:idx val="101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EB01-49BC-A0EC-D3EFBCEBCEAD}"/>
              </c:ext>
            </c:extLst>
          </c:dPt>
          <c:dPt>
            <c:idx val="10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EB01-49BC-A0EC-D3EFBCEBCEAD}"/>
              </c:ext>
            </c:extLst>
          </c:dPt>
          <c:dPt>
            <c:idx val="10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C01E-48FD-ADB4-C4BF66EAA4D8}"/>
              </c:ext>
            </c:extLst>
          </c:dPt>
          <c:dPt>
            <c:idx val="108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C01E-48FD-ADB4-C4BF66EAA4D8}"/>
              </c:ext>
            </c:extLst>
          </c:dPt>
          <c:dPt>
            <c:idx val="10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C01E-48FD-ADB4-C4BF66EAA4D8}"/>
              </c:ext>
            </c:extLst>
          </c:dPt>
          <c:dPt>
            <c:idx val="11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EB01-49BC-A0EC-D3EFBCEBCEAD}"/>
              </c:ext>
            </c:extLst>
          </c:dPt>
          <c:dPt>
            <c:idx val="11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EB01-49BC-A0EC-D3EFBCEBCEAD}"/>
              </c:ext>
            </c:extLst>
          </c:dPt>
          <c:dPt>
            <c:idx val="11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EB01-49BC-A0EC-D3EFBCEBCEAD}"/>
              </c:ext>
            </c:extLst>
          </c:dPt>
          <c:dPt>
            <c:idx val="11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EB01-49BC-A0EC-D3EFBCEBCEAD}"/>
              </c:ext>
            </c:extLst>
          </c:dPt>
          <c:dPt>
            <c:idx val="11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EB01-49BC-A0EC-D3EFBCEBCEAD}"/>
              </c:ext>
            </c:extLst>
          </c:dPt>
          <c:dPt>
            <c:idx val="119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C01E-48FD-ADB4-C4BF66EAA4D8}"/>
              </c:ext>
            </c:extLst>
          </c:dPt>
          <c:dPt>
            <c:idx val="12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C01E-48FD-ADB4-C4BF66EAA4D8}"/>
              </c:ext>
            </c:extLst>
          </c:dPt>
          <c:dPt>
            <c:idx val="12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C01E-48FD-ADB4-C4BF66EAA4D8}"/>
              </c:ext>
            </c:extLst>
          </c:dPt>
          <c:dPt>
            <c:idx val="12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C01E-48FD-ADB4-C4BF66EAA4D8}"/>
              </c:ext>
            </c:extLst>
          </c:dPt>
          <c:dPt>
            <c:idx val="12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C01E-48FD-ADB4-C4BF66EAA4D8}"/>
              </c:ext>
            </c:extLst>
          </c:dPt>
          <c:dPt>
            <c:idx val="12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C01E-48FD-ADB4-C4BF66EAA4D8}"/>
              </c:ext>
            </c:extLst>
          </c:dPt>
          <c:dPt>
            <c:idx val="12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C01E-48FD-ADB4-C4BF66EAA4D8}"/>
              </c:ext>
            </c:extLst>
          </c:dPt>
          <c:dPt>
            <c:idx val="12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C01E-48FD-ADB4-C4BF66EAA4D8}"/>
              </c:ext>
            </c:extLst>
          </c:dPt>
          <c:dPt>
            <c:idx val="12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C01E-48FD-ADB4-C4BF66EAA4D8}"/>
              </c:ext>
            </c:extLst>
          </c:dPt>
          <c:dPt>
            <c:idx val="13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EB01-49BC-A0EC-D3EFBCEBCEAD}"/>
              </c:ext>
            </c:extLst>
          </c:dPt>
          <c:errBars>
            <c:errBarType val="both"/>
            <c:errValType val="cust"/>
            <c:noEndCap val="0"/>
            <c:plus>
              <c:numRef>
                <c:f>'Sperm Graph'!$D$2:$D$132</c:f>
                <c:numCache>
                  <c:formatCode>General</c:formatCode>
                  <c:ptCount val="131"/>
                  <c:pt idx="0">
                    <c:v>0.37878787878787884</c:v>
                  </c:pt>
                  <c:pt idx="2">
                    <c:v>2.7322404371584699</c:v>
                  </c:pt>
                  <c:pt idx="3">
                    <c:v>6.8199762983680037</c:v>
                  </c:pt>
                  <c:pt idx="4">
                    <c:v>7.0329905003597704</c:v>
                  </c:pt>
                  <c:pt idx="5">
                    <c:v>11.142774779277289</c:v>
                  </c:pt>
                  <c:pt idx="6">
                    <c:v>1.6839342753987339</c:v>
                  </c:pt>
                  <c:pt idx="7">
                    <c:v>5.1203519460814793</c:v>
                  </c:pt>
                  <c:pt idx="8">
                    <c:v>7.0507360828145371</c:v>
                  </c:pt>
                  <c:pt idx="9">
                    <c:v>0.46538927439673511</c:v>
                  </c:pt>
                  <c:pt idx="10">
                    <c:v>0.78553301421148958</c:v>
                  </c:pt>
                  <c:pt idx="13">
                    <c:v>1.3973530813342478</c:v>
                  </c:pt>
                  <c:pt idx="15">
                    <c:v>0.52910052910052907</c:v>
                  </c:pt>
                  <c:pt idx="16">
                    <c:v>8.3615685493385321</c:v>
                  </c:pt>
                  <c:pt idx="17">
                    <c:v>1.9141856172934288</c:v>
                  </c:pt>
                  <c:pt idx="18">
                    <c:v>1.8205290655465032</c:v>
                  </c:pt>
                  <c:pt idx="19">
                    <c:v>5.7658296160744884</c:v>
                  </c:pt>
                  <c:pt idx="20">
                    <c:v>7.2218280522071314</c:v>
                  </c:pt>
                  <c:pt idx="21">
                    <c:v>6.9776981594891279</c:v>
                  </c:pt>
                  <c:pt idx="22">
                    <c:v>0.1005498333938336</c:v>
                  </c:pt>
                  <c:pt idx="23">
                    <c:v>0.74675863083251925</c:v>
                  </c:pt>
                  <c:pt idx="26">
                    <c:v>0.49019607843137253</c:v>
                  </c:pt>
                  <c:pt idx="28">
                    <c:v>0.64727718552793434</c:v>
                  </c:pt>
                  <c:pt idx="29">
                    <c:v>4.4926368512680899</c:v>
                  </c:pt>
                  <c:pt idx="30">
                    <c:v>8.158879771704429</c:v>
                  </c:pt>
                  <c:pt idx="31">
                    <c:v>18.635103049161227</c:v>
                  </c:pt>
                  <c:pt idx="32">
                    <c:v>4.1123653691024646</c:v>
                  </c:pt>
                  <c:pt idx="33">
                    <c:v>4.9731076728965764</c:v>
                  </c:pt>
                  <c:pt idx="34">
                    <c:v>7.5974849557694064</c:v>
                  </c:pt>
                  <c:pt idx="35">
                    <c:v>4.4879159574599594</c:v>
                  </c:pt>
                  <c:pt idx="36">
                    <c:v>1.3300230017925079</c:v>
                  </c:pt>
                  <c:pt idx="39">
                    <c:v>0</c:v>
                  </c:pt>
                  <c:pt idx="41">
                    <c:v>2.4246154336433698</c:v>
                  </c:pt>
                  <c:pt idx="42">
                    <c:v>1.2285399674401762</c:v>
                  </c:pt>
                  <c:pt idx="43">
                    <c:v>3.273292214796911</c:v>
                  </c:pt>
                  <c:pt idx="44">
                    <c:v>11.306591760789956</c:v>
                  </c:pt>
                  <c:pt idx="45">
                    <c:v>2.8627381271578702</c:v>
                  </c:pt>
                  <c:pt idx="46">
                    <c:v>5.7195374659153915</c:v>
                  </c:pt>
                  <c:pt idx="47">
                    <c:v>10.60125910714015</c:v>
                  </c:pt>
                  <c:pt idx="48">
                    <c:v>2.910352121147445</c:v>
                  </c:pt>
                  <c:pt idx="49">
                    <c:v>0.89049568239539423</c:v>
                  </c:pt>
                  <c:pt idx="52">
                    <c:v>0.83079924176041586</c:v>
                  </c:pt>
                  <c:pt idx="54">
                    <c:v>4.9073206160151335</c:v>
                  </c:pt>
                  <c:pt idx="55">
                    <c:v>7.4470026232413344</c:v>
                  </c:pt>
                  <c:pt idx="56">
                    <c:v>3.2427629871489958</c:v>
                  </c:pt>
                  <c:pt idx="57">
                    <c:v>5.1578085942692544</c:v>
                  </c:pt>
                  <c:pt idx="58">
                    <c:v>2.4879193108355948</c:v>
                  </c:pt>
                  <c:pt idx="59">
                    <c:v>7.6532700735318331</c:v>
                  </c:pt>
                  <c:pt idx="60">
                    <c:v>2.0356939331109869</c:v>
                  </c:pt>
                  <c:pt idx="61">
                    <c:v>1.1624258542485406</c:v>
                  </c:pt>
                  <c:pt idx="62">
                    <c:v>3.7412457948430373</c:v>
                  </c:pt>
                  <c:pt idx="65">
                    <c:v>1.6910350994858019</c:v>
                  </c:pt>
                  <c:pt idx="67">
                    <c:v>8.3771624127407343</c:v>
                  </c:pt>
                  <c:pt idx="68">
                    <c:v>8.1550872739103646</c:v>
                  </c:pt>
                  <c:pt idx="69">
                    <c:v>1.9319839563568546</c:v>
                  </c:pt>
                  <c:pt idx="70">
                    <c:v>1.9490766035576554</c:v>
                  </c:pt>
                  <c:pt idx="71">
                    <c:v>5.5154570869561885</c:v>
                  </c:pt>
                  <c:pt idx="72">
                    <c:v>2.2078361217484894</c:v>
                  </c:pt>
                  <c:pt idx="73">
                    <c:v>7.1938260328388726</c:v>
                  </c:pt>
                  <c:pt idx="74">
                    <c:v>1.3464206248846071</c:v>
                  </c:pt>
                  <c:pt idx="75">
                    <c:v>1.4222460332690405</c:v>
                  </c:pt>
                  <c:pt idx="78">
                    <c:v>1.6998559050612845</c:v>
                  </c:pt>
                  <c:pt idx="80">
                    <c:v>7.0733277279054461</c:v>
                  </c:pt>
                  <c:pt idx="81">
                    <c:v>3.3989800577430778</c:v>
                  </c:pt>
                  <c:pt idx="82">
                    <c:v>5.5206410174465068</c:v>
                  </c:pt>
                  <c:pt idx="83">
                    <c:v>7.6385671377054836</c:v>
                  </c:pt>
                  <c:pt idx="84">
                    <c:v>3.8977253883668919</c:v>
                  </c:pt>
                  <c:pt idx="85">
                    <c:v>2.6150370015221975</c:v>
                  </c:pt>
                  <c:pt idx="86">
                    <c:v>3.282828282828282</c:v>
                  </c:pt>
                  <c:pt idx="87">
                    <c:v>8.6747732391217998</c:v>
                  </c:pt>
                  <c:pt idx="88">
                    <c:v>8.9449328952871561</c:v>
                  </c:pt>
                  <c:pt idx="91">
                    <c:v>6.428017914212572</c:v>
                  </c:pt>
                  <c:pt idx="93">
                    <c:v>4.5673974712904375</c:v>
                  </c:pt>
                  <c:pt idx="94">
                    <c:v>10.793396083378212</c:v>
                  </c:pt>
                  <c:pt idx="95">
                    <c:v>5.6188276777099668</c:v>
                  </c:pt>
                  <c:pt idx="96">
                    <c:v>4.7937278727796047</c:v>
                  </c:pt>
                  <c:pt idx="97">
                    <c:v>5.0963982931058416</c:v>
                  </c:pt>
                  <c:pt idx="98">
                    <c:v>3.0385418431762012</c:v>
                  </c:pt>
                  <c:pt idx="99">
                    <c:v>7.7165749693155714</c:v>
                  </c:pt>
                  <c:pt idx="100">
                    <c:v>2.038700182252565</c:v>
                  </c:pt>
                  <c:pt idx="101">
                    <c:v>3.3207827511692023</c:v>
                  </c:pt>
                  <c:pt idx="104">
                    <c:v>4.6820400033505932E-2</c:v>
                  </c:pt>
                  <c:pt idx="106">
                    <c:v>0.83190571659178625</c:v>
                  </c:pt>
                  <c:pt idx="107">
                    <c:v>0.52910052910052907</c:v>
                  </c:pt>
                  <c:pt idx="108">
                    <c:v>4.168844823984962</c:v>
                  </c:pt>
                  <c:pt idx="109">
                    <c:v>3.8791394381436093</c:v>
                  </c:pt>
                  <c:pt idx="110">
                    <c:v>1.7612608647557799</c:v>
                  </c:pt>
                  <c:pt idx="111">
                    <c:v>0.68965561568007205</c:v>
                  </c:pt>
                  <c:pt idx="112">
                    <c:v>3.5963777406448738</c:v>
                  </c:pt>
                  <c:pt idx="113">
                    <c:v>8.7510492182646722</c:v>
                  </c:pt>
                  <c:pt idx="114">
                    <c:v>8.1022310526613648</c:v>
                  </c:pt>
                  <c:pt idx="117">
                    <c:v>1.8146118751715032</c:v>
                  </c:pt>
                  <c:pt idx="119">
                    <c:v>3.3037765107182611</c:v>
                  </c:pt>
                  <c:pt idx="120">
                    <c:v>3.7710460547496369</c:v>
                  </c:pt>
                  <c:pt idx="121">
                    <c:v>1.3589519239468393</c:v>
                  </c:pt>
                  <c:pt idx="122">
                    <c:v>0.57038452128381667</c:v>
                  </c:pt>
                  <c:pt idx="123">
                    <c:v>5.6079393049138178</c:v>
                  </c:pt>
                  <c:pt idx="124">
                    <c:v>8.7147355972097547</c:v>
                  </c:pt>
                  <c:pt idx="125">
                    <c:v>6.7042809022464143</c:v>
                  </c:pt>
                  <c:pt idx="126">
                    <c:v>9.6667495792103129</c:v>
                  </c:pt>
                  <c:pt idx="127">
                    <c:v>7.8332980673392436</c:v>
                  </c:pt>
                  <c:pt idx="130">
                    <c:v>1.2869832662377101</c:v>
                  </c:pt>
                </c:numCache>
              </c:numRef>
            </c:plus>
            <c:minus>
              <c:numRef>
                <c:f>'Sperm Graph'!$D$2:$D$132</c:f>
                <c:numCache>
                  <c:formatCode>General</c:formatCode>
                  <c:ptCount val="131"/>
                  <c:pt idx="0">
                    <c:v>0.37878787878787884</c:v>
                  </c:pt>
                  <c:pt idx="2">
                    <c:v>2.7322404371584699</c:v>
                  </c:pt>
                  <c:pt idx="3">
                    <c:v>6.8199762983680037</c:v>
                  </c:pt>
                  <c:pt idx="4">
                    <c:v>7.0329905003597704</c:v>
                  </c:pt>
                  <c:pt idx="5">
                    <c:v>11.142774779277289</c:v>
                  </c:pt>
                  <c:pt idx="6">
                    <c:v>1.6839342753987339</c:v>
                  </c:pt>
                  <c:pt idx="7">
                    <c:v>5.1203519460814793</c:v>
                  </c:pt>
                  <c:pt idx="8">
                    <c:v>7.0507360828145371</c:v>
                  </c:pt>
                  <c:pt idx="9">
                    <c:v>0.46538927439673511</c:v>
                  </c:pt>
                  <c:pt idx="10">
                    <c:v>0.78553301421148958</c:v>
                  </c:pt>
                  <c:pt idx="13">
                    <c:v>1.3973530813342478</c:v>
                  </c:pt>
                  <c:pt idx="15">
                    <c:v>0.52910052910052907</c:v>
                  </c:pt>
                  <c:pt idx="16">
                    <c:v>8.3615685493385321</c:v>
                  </c:pt>
                  <c:pt idx="17">
                    <c:v>1.9141856172934288</c:v>
                  </c:pt>
                  <c:pt idx="18">
                    <c:v>1.8205290655465032</c:v>
                  </c:pt>
                  <c:pt idx="19">
                    <c:v>5.7658296160744884</c:v>
                  </c:pt>
                  <c:pt idx="20">
                    <c:v>7.2218280522071314</c:v>
                  </c:pt>
                  <c:pt idx="21">
                    <c:v>6.9776981594891279</c:v>
                  </c:pt>
                  <c:pt idx="22">
                    <c:v>0.1005498333938336</c:v>
                  </c:pt>
                  <c:pt idx="23">
                    <c:v>0.74675863083251925</c:v>
                  </c:pt>
                  <c:pt idx="26">
                    <c:v>0.49019607843137253</c:v>
                  </c:pt>
                  <c:pt idx="28">
                    <c:v>0.64727718552793434</c:v>
                  </c:pt>
                  <c:pt idx="29">
                    <c:v>4.4926368512680899</c:v>
                  </c:pt>
                  <c:pt idx="30">
                    <c:v>8.158879771704429</c:v>
                  </c:pt>
                  <c:pt idx="31">
                    <c:v>18.635103049161227</c:v>
                  </c:pt>
                  <c:pt idx="32">
                    <c:v>4.1123653691024646</c:v>
                  </c:pt>
                  <c:pt idx="33">
                    <c:v>4.9731076728965764</c:v>
                  </c:pt>
                  <c:pt idx="34">
                    <c:v>7.5974849557694064</c:v>
                  </c:pt>
                  <c:pt idx="35">
                    <c:v>4.4879159574599594</c:v>
                  </c:pt>
                  <c:pt idx="36">
                    <c:v>1.3300230017925079</c:v>
                  </c:pt>
                  <c:pt idx="39">
                    <c:v>0</c:v>
                  </c:pt>
                  <c:pt idx="41">
                    <c:v>2.4246154336433698</c:v>
                  </c:pt>
                  <c:pt idx="42">
                    <c:v>1.2285399674401762</c:v>
                  </c:pt>
                  <c:pt idx="43">
                    <c:v>3.273292214796911</c:v>
                  </c:pt>
                  <c:pt idx="44">
                    <c:v>11.306591760789956</c:v>
                  </c:pt>
                  <c:pt idx="45">
                    <c:v>2.8627381271578702</c:v>
                  </c:pt>
                  <c:pt idx="46">
                    <c:v>5.7195374659153915</c:v>
                  </c:pt>
                  <c:pt idx="47">
                    <c:v>10.60125910714015</c:v>
                  </c:pt>
                  <c:pt idx="48">
                    <c:v>2.910352121147445</c:v>
                  </c:pt>
                  <c:pt idx="49">
                    <c:v>0.89049568239539423</c:v>
                  </c:pt>
                  <c:pt idx="52">
                    <c:v>0.83079924176041586</c:v>
                  </c:pt>
                  <c:pt idx="54">
                    <c:v>4.9073206160151335</c:v>
                  </c:pt>
                  <c:pt idx="55">
                    <c:v>7.4470026232413344</c:v>
                  </c:pt>
                  <c:pt idx="56">
                    <c:v>3.2427629871489958</c:v>
                  </c:pt>
                  <c:pt idx="57">
                    <c:v>5.1578085942692544</c:v>
                  </c:pt>
                  <c:pt idx="58">
                    <c:v>2.4879193108355948</c:v>
                  </c:pt>
                  <c:pt idx="59">
                    <c:v>7.6532700735318331</c:v>
                  </c:pt>
                  <c:pt idx="60">
                    <c:v>2.0356939331109869</c:v>
                  </c:pt>
                  <c:pt idx="61">
                    <c:v>1.1624258542485406</c:v>
                  </c:pt>
                  <c:pt idx="62">
                    <c:v>3.7412457948430373</c:v>
                  </c:pt>
                  <c:pt idx="65">
                    <c:v>1.6910350994858019</c:v>
                  </c:pt>
                  <c:pt idx="67">
                    <c:v>8.3771624127407343</c:v>
                  </c:pt>
                  <c:pt idx="68">
                    <c:v>8.1550872739103646</c:v>
                  </c:pt>
                  <c:pt idx="69">
                    <c:v>1.9319839563568546</c:v>
                  </c:pt>
                  <c:pt idx="70">
                    <c:v>1.9490766035576554</c:v>
                  </c:pt>
                  <c:pt idx="71">
                    <c:v>5.5154570869561885</c:v>
                  </c:pt>
                  <c:pt idx="72">
                    <c:v>2.2078361217484894</c:v>
                  </c:pt>
                  <c:pt idx="73">
                    <c:v>7.1938260328388726</c:v>
                  </c:pt>
                  <c:pt idx="74">
                    <c:v>1.3464206248846071</c:v>
                  </c:pt>
                  <c:pt idx="75">
                    <c:v>1.4222460332690405</c:v>
                  </c:pt>
                  <c:pt idx="78">
                    <c:v>1.6998559050612845</c:v>
                  </c:pt>
                  <c:pt idx="80">
                    <c:v>7.0733277279054461</c:v>
                  </c:pt>
                  <c:pt idx="81">
                    <c:v>3.3989800577430778</c:v>
                  </c:pt>
                  <c:pt idx="82">
                    <c:v>5.5206410174465068</c:v>
                  </c:pt>
                  <c:pt idx="83">
                    <c:v>7.6385671377054836</c:v>
                  </c:pt>
                  <c:pt idx="84">
                    <c:v>3.8977253883668919</c:v>
                  </c:pt>
                  <c:pt idx="85">
                    <c:v>2.6150370015221975</c:v>
                  </c:pt>
                  <c:pt idx="86">
                    <c:v>3.282828282828282</c:v>
                  </c:pt>
                  <c:pt idx="87">
                    <c:v>8.6747732391217998</c:v>
                  </c:pt>
                  <c:pt idx="88">
                    <c:v>8.9449328952871561</c:v>
                  </c:pt>
                  <c:pt idx="91">
                    <c:v>6.428017914212572</c:v>
                  </c:pt>
                  <c:pt idx="93">
                    <c:v>4.5673974712904375</c:v>
                  </c:pt>
                  <c:pt idx="94">
                    <c:v>10.793396083378212</c:v>
                  </c:pt>
                  <c:pt idx="95">
                    <c:v>5.6188276777099668</c:v>
                  </c:pt>
                  <c:pt idx="96">
                    <c:v>4.7937278727796047</c:v>
                  </c:pt>
                  <c:pt idx="97">
                    <c:v>5.0963982931058416</c:v>
                  </c:pt>
                  <c:pt idx="98">
                    <c:v>3.0385418431762012</c:v>
                  </c:pt>
                  <c:pt idx="99">
                    <c:v>7.7165749693155714</c:v>
                  </c:pt>
                  <c:pt idx="100">
                    <c:v>2.038700182252565</c:v>
                  </c:pt>
                  <c:pt idx="101">
                    <c:v>3.3207827511692023</c:v>
                  </c:pt>
                  <c:pt idx="104">
                    <c:v>4.6820400033505932E-2</c:v>
                  </c:pt>
                  <c:pt idx="106">
                    <c:v>0.83190571659178625</c:v>
                  </c:pt>
                  <c:pt idx="107">
                    <c:v>0.52910052910052907</c:v>
                  </c:pt>
                  <c:pt idx="108">
                    <c:v>4.168844823984962</c:v>
                  </c:pt>
                  <c:pt idx="109">
                    <c:v>3.8791394381436093</c:v>
                  </c:pt>
                  <c:pt idx="110">
                    <c:v>1.7612608647557799</c:v>
                  </c:pt>
                  <c:pt idx="111">
                    <c:v>0.68965561568007205</c:v>
                  </c:pt>
                  <c:pt idx="112">
                    <c:v>3.5963777406448738</c:v>
                  </c:pt>
                  <c:pt idx="113">
                    <c:v>8.7510492182646722</c:v>
                  </c:pt>
                  <c:pt idx="114">
                    <c:v>8.1022310526613648</c:v>
                  </c:pt>
                  <c:pt idx="117">
                    <c:v>1.8146118751715032</c:v>
                  </c:pt>
                  <c:pt idx="119">
                    <c:v>3.3037765107182611</c:v>
                  </c:pt>
                  <c:pt idx="120">
                    <c:v>3.7710460547496369</c:v>
                  </c:pt>
                  <c:pt idx="121">
                    <c:v>1.3589519239468393</c:v>
                  </c:pt>
                  <c:pt idx="122">
                    <c:v>0.57038452128381667</c:v>
                  </c:pt>
                  <c:pt idx="123">
                    <c:v>5.6079393049138178</c:v>
                  </c:pt>
                  <c:pt idx="124">
                    <c:v>8.7147355972097547</c:v>
                  </c:pt>
                  <c:pt idx="125">
                    <c:v>6.7042809022464143</c:v>
                  </c:pt>
                  <c:pt idx="126">
                    <c:v>9.6667495792103129</c:v>
                  </c:pt>
                  <c:pt idx="127">
                    <c:v>7.8332980673392436</c:v>
                  </c:pt>
                  <c:pt idx="130">
                    <c:v>1.2869832662377101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'Sperm Graph'!$B$2:$B$132</c:f>
              <c:strCache>
                <c:ptCount val="131"/>
                <c:pt idx="0">
                  <c:v>GG </c:v>
                </c:pt>
                <c:pt idx="2">
                  <c:v>GH </c:v>
                </c:pt>
                <c:pt idx="3">
                  <c:v>GI </c:v>
                </c:pt>
                <c:pt idx="4">
                  <c:v>GJ </c:v>
                </c:pt>
                <c:pt idx="5">
                  <c:v>GK </c:v>
                </c:pt>
                <c:pt idx="6">
                  <c:v>GL </c:v>
                </c:pt>
                <c:pt idx="7">
                  <c:v>GM </c:v>
                </c:pt>
                <c:pt idx="8">
                  <c:v>GN </c:v>
                </c:pt>
                <c:pt idx="9">
                  <c:v>GO </c:v>
                </c:pt>
                <c:pt idx="10">
                  <c:v>GP </c:v>
                </c:pt>
                <c:pt idx="13">
                  <c:v>HH </c:v>
                </c:pt>
                <c:pt idx="15">
                  <c:v>HG </c:v>
                </c:pt>
                <c:pt idx="16">
                  <c:v>HI </c:v>
                </c:pt>
                <c:pt idx="17">
                  <c:v>HJ </c:v>
                </c:pt>
                <c:pt idx="18">
                  <c:v>HK </c:v>
                </c:pt>
                <c:pt idx="19">
                  <c:v>HL </c:v>
                </c:pt>
                <c:pt idx="20">
                  <c:v>HM </c:v>
                </c:pt>
                <c:pt idx="21">
                  <c:v>HN </c:v>
                </c:pt>
                <c:pt idx="22">
                  <c:v>HO </c:v>
                </c:pt>
                <c:pt idx="23">
                  <c:v>HP </c:v>
                </c:pt>
                <c:pt idx="26">
                  <c:v>II </c:v>
                </c:pt>
                <c:pt idx="28">
                  <c:v>IG </c:v>
                </c:pt>
                <c:pt idx="29">
                  <c:v>IH </c:v>
                </c:pt>
                <c:pt idx="30">
                  <c:v>IJ </c:v>
                </c:pt>
                <c:pt idx="31">
                  <c:v>IK </c:v>
                </c:pt>
                <c:pt idx="32">
                  <c:v>IL </c:v>
                </c:pt>
                <c:pt idx="33">
                  <c:v>IM </c:v>
                </c:pt>
                <c:pt idx="34">
                  <c:v>IN </c:v>
                </c:pt>
                <c:pt idx="35">
                  <c:v>IO </c:v>
                </c:pt>
                <c:pt idx="36">
                  <c:v>IP </c:v>
                </c:pt>
                <c:pt idx="39">
                  <c:v>JJ </c:v>
                </c:pt>
                <c:pt idx="41">
                  <c:v>JG </c:v>
                </c:pt>
                <c:pt idx="42">
                  <c:v>JH </c:v>
                </c:pt>
                <c:pt idx="43">
                  <c:v>JI </c:v>
                </c:pt>
                <c:pt idx="44">
                  <c:v>JK </c:v>
                </c:pt>
                <c:pt idx="45">
                  <c:v>JL </c:v>
                </c:pt>
                <c:pt idx="46">
                  <c:v>JM </c:v>
                </c:pt>
                <c:pt idx="47">
                  <c:v>JN </c:v>
                </c:pt>
                <c:pt idx="48">
                  <c:v>JO </c:v>
                </c:pt>
                <c:pt idx="49">
                  <c:v>JP </c:v>
                </c:pt>
                <c:pt idx="52">
                  <c:v>KK </c:v>
                </c:pt>
                <c:pt idx="54">
                  <c:v>KG </c:v>
                </c:pt>
                <c:pt idx="55">
                  <c:v>KH </c:v>
                </c:pt>
                <c:pt idx="56">
                  <c:v>KI </c:v>
                </c:pt>
                <c:pt idx="57">
                  <c:v>KJ </c:v>
                </c:pt>
                <c:pt idx="58">
                  <c:v>KL </c:v>
                </c:pt>
                <c:pt idx="59">
                  <c:v>KM </c:v>
                </c:pt>
                <c:pt idx="60">
                  <c:v>KN </c:v>
                </c:pt>
                <c:pt idx="61">
                  <c:v>KO </c:v>
                </c:pt>
                <c:pt idx="62">
                  <c:v>KP </c:v>
                </c:pt>
                <c:pt idx="65">
                  <c:v>LL </c:v>
                </c:pt>
                <c:pt idx="67">
                  <c:v>LG </c:v>
                </c:pt>
                <c:pt idx="68">
                  <c:v>LH </c:v>
                </c:pt>
                <c:pt idx="69">
                  <c:v>LI </c:v>
                </c:pt>
                <c:pt idx="70">
                  <c:v>LJ </c:v>
                </c:pt>
                <c:pt idx="71">
                  <c:v>LK </c:v>
                </c:pt>
                <c:pt idx="72">
                  <c:v>LM </c:v>
                </c:pt>
                <c:pt idx="73">
                  <c:v>LN </c:v>
                </c:pt>
                <c:pt idx="74">
                  <c:v>LO </c:v>
                </c:pt>
                <c:pt idx="75">
                  <c:v>LP </c:v>
                </c:pt>
                <c:pt idx="78">
                  <c:v>MM </c:v>
                </c:pt>
                <c:pt idx="80">
                  <c:v>MG </c:v>
                </c:pt>
                <c:pt idx="81">
                  <c:v>MH </c:v>
                </c:pt>
                <c:pt idx="82">
                  <c:v>MI </c:v>
                </c:pt>
                <c:pt idx="83">
                  <c:v>MJ </c:v>
                </c:pt>
                <c:pt idx="84">
                  <c:v>MK </c:v>
                </c:pt>
                <c:pt idx="85">
                  <c:v>ML </c:v>
                </c:pt>
                <c:pt idx="86">
                  <c:v>MN </c:v>
                </c:pt>
                <c:pt idx="87">
                  <c:v>MO </c:v>
                </c:pt>
                <c:pt idx="88">
                  <c:v>MP </c:v>
                </c:pt>
                <c:pt idx="91">
                  <c:v>NN </c:v>
                </c:pt>
                <c:pt idx="93">
                  <c:v>NG </c:v>
                </c:pt>
                <c:pt idx="94">
                  <c:v>NH </c:v>
                </c:pt>
                <c:pt idx="95">
                  <c:v>NI </c:v>
                </c:pt>
                <c:pt idx="96">
                  <c:v>NJ </c:v>
                </c:pt>
                <c:pt idx="97">
                  <c:v>NK </c:v>
                </c:pt>
                <c:pt idx="98">
                  <c:v>NL </c:v>
                </c:pt>
                <c:pt idx="99">
                  <c:v>NM </c:v>
                </c:pt>
                <c:pt idx="100">
                  <c:v>NO </c:v>
                </c:pt>
                <c:pt idx="101">
                  <c:v>NP </c:v>
                </c:pt>
                <c:pt idx="104">
                  <c:v>OO </c:v>
                </c:pt>
                <c:pt idx="106">
                  <c:v>OG </c:v>
                </c:pt>
                <c:pt idx="107">
                  <c:v>OH </c:v>
                </c:pt>
                <c:pt idx="108">
                  <c:v>OI </c:v>
                </c:pt>
                <c:pt idx="109">
                  <c:v>OJ </c:v>
                </c:pt>
                <c:pt idx="110">
                  <c:v>OK </c:v>
                </c:pt>
                <c:pt idx="111">
                  <c:v>OL </c:v>
                </c:pt>
                <c:pt idx="112">
                  <c:v>OM </c:v>
                </c:pt>
                <c:pt idx="113">
                  <c:v>ON </c:v>
                </c:pt>
                <c:pt idx="114">
                  <c:v>OP </c:v>
                </c:pt>
                <c:pt idx="117">
                  <c:v>PP </c:v>
                </c:pt>
                <c:pt idx="119">
                  <c:v>PG </c:v>
                </c:pt>
                <c:pt idx="120">
                  <c:v>PH </c:v>
                </c:pt>
                <c:pt idx="121">
                  <c:v>PI </c:v>
                </c:pt>
                <c:pt idx="122">
                  <c:v>PJ </c:v>
                </c:pt>
                <c:pt idx="123">
                  <c:v>PK </c:v>
                </c:pt>
                <c:pt idx="124">
                  <c:v>PL </c:v>
                </c:pt>
                <c:pt idx="125">
                  <c:v>PM </c:v>
                </c:pt>
                <c:pt idx="126">
                  <c:v>PN </c:v>
                </c:pt>
                <c:pt idx="127">
                  <c:v>PO </c:v>
                </c:pt>
                <c:pt idx="130">
                  <c:v>Batch </c:v>
                </c:pt>
              </c:strCache>
            </c:strRef>
          </c:cat>
          <c:val>
            <c:numRef>
              <c:f>'Sperm Graph'!$C$2:$C$132</c:f>
              <c:numCache>
                <c:formatCode>General</c:formatCode>
                <c:ptCount val="131"/>
                <c:pt idx="0">
                  <c:v>0.37878787878787884</c:v>
                </c:pt>
                <c:pt idx="2">
                  <c:v>2.7322404371584699</c:v>
                </c:pt>
                <c:pt idx="3">
                  <c:v>27.526894965919354</c:v>
                </c:pt>
                <c:pt idx="4">
                  <c:v>20.38162782843634</c:v>
                </c:pt>
                <c:pt idx="5">
                  <c:v>59.01047890431105</c:v>
                </c:pt>
                <c:pt idx="6">
                  <c:v>43.958398174084458</c:v>
                </c:pt>
                <c:pt idx="7">
                  <c:v>31.1887019010431</c:v>
                </c:pt>
                <c:pt idx="8">
                  <c:v>50.225442834138484</c:v>
                </c:pt>
                <c:pt idx="9">
                  <c:v>0.91657313879536095</c:v>
                </c:pt>
                <c:pt idx="10">
                  <c:v>10.611191968950591</c:v>
                </c:pt>
                <c:pt idx="13">
                  <c:v>2.7289377289377286</c:v>
                </c:pt>
                <c:pt idx="15">
                  <c:v>0.52910052910052907</c:v>
                </c:pt>
                <c:pt idx="16">
                  <c:v>34.216524216524213</c:v>
                </c:pt>
                <c:pt idx="17">
                  <c:v>28.159654272667968</c:v>
                </c:pt>
                <c:pt idx="18">
                  <c:v>86.764705882352928</c:v>
                </c:pt>
                <c:pt idx="19">
                  <c:v>50.489937217626</c:v>
                </c:pt>
                <c:pt idx="20">
                  <c:v>43.948517377378231</c:v>
                </c:pt>
                <c:pt idx="21">
                  <c:v>74.722222222222229</c:v>
                </c:pt>
                <c:pt idx="22">
                  <c:v>1.3600963600963603</c:v>
                </c:pt>
                <c:pt idx="23">
                  <c:v>13.526994078718218</c:v>
                </c:pt>
                <c:pt idx="26">
                  <c:v>0.49019607843137253</c:v>
                </c:pt>
                <c:pt idx="28">
                  <c:v>18.365721517724658</c:v>
                </c:pt>
                <c:pt idx="29">
                  <c:v>78.812415654520905</c:v>
                </c:pt>
                <c:pt idx="30">
                  <c:v>16.780182780182781</c:v>
                </c:pt>
                <c:pt idx="31">
                  <c:v>54.034766403187454</c:v>
                </c:pt>
                <c:pt idx="32">
                  <c:v>23.936731950844855</c:v>
                </c:pt>
                <c:pt idx="33">
                  <c:v>34.877160836126045</c:v>
                </c:pt>
                <c:pt idx="34">
                  <c:v>55.808843184426941</c:v>
                </c:pt>
                <c:pt idx="35">
                  <c:v>9.4867013627972145</c:v>
                </c:pt>
                <c:pt idx="36">
                  <c:v>12.427248677248677</c:v>
                </c:pt>
                <c:pt idx="39">
                  <c:v>0</c:v>
                </c:pt>
                <c:pt idx="41">
                  <c:v>41.447282381251313</c:v>
                </c:pt>
                <c:pt idx="42">
                  <c:v>91.992845117845107</c:v>
                </c:pt>
                <c:pt idx="43">
                  <c:v>31.528755868544597</c:v>
                </c:pt>
                <c:pt idx="44">
                  <c:v>61.412874863167268</c:v>
                </c:pt>
                <c:pt idx="45">
                  <c:v>33.726436165460555</c:v>
                </c:pt>
                <c:pt idx="46">
                  <c:v>46.821256038647341</c:v>
                </c:pt>
                <c:pt idx="47">
                  <c:v>60.705721747388417</c:v>
                </c:pt>
                <c:pt idx="48">
                  <c:v>16.57236842105263</c:v>
                </c:pt>
                <c:pt idx="49">
                  <c:v>7.8488971346114198</c:v>
                </c:pt>
                <c:pt idx="52">
                  <c:v>1.6061980347694635</c:v>
                </c:pt>
                <c:pt idx="54">
                  <c:v>16.45210727969349</c:v>
                </c:pt>
                <c:pt idx="55">
                  <c:v>47.817547994304512</c:v>
                </c:pt>
                <c:pt idx="56">
                  <c:v>23.197905381003974</c:v>
                </c:pt>
                <c:pt idx="57">
                  <c:v>12.19047619047619</c:v>
                </c:pt>
                <c:pt idx="58">
                  <c:v>23.928107907666632</c:v>
                </c:pt>
                <c:pt idx="59">
                  <c:v>29.409073311512334</c:v>
                </c:pt>
                <c:pt idx="60">
                  <c:v>33.008031587921209</c:v>
                </c:pt>
                <c:pt idx="61">
                  <c:v>11.993318984844407</c:v>
                </c:pt>
                <c:pt idx="62">
                  <c:v>6.8071818891491027</c:v>
                </c:pt>
                <c:pt idx="65">
                  <c:v>7.3248379163872128</c:v>
                </c:pt>
                <c:pt idx="67">
                  <c:v>19.171776291341509</c:v>
                </c:pt>
                <c:pt idx="68">
                  <c:v>60.665316851378236</c:v>
                </c:pt>
                <c:pt idx="69">
                  <c:v>27.933177933177934</c:v>
                </c:pt>
                <c:pt idx="70">
                  <c:v>16.019099947671378</c:v>
                </c:pt>
                <c:pt idx="71">
                  <c:v>16.080459770114942</c:v>
                </c:pt>
                <c:pt idx="72">
                  <c:v>29.787833214497564</c:v>
                </c:pt>
                <c:pt idx="73">
                  <c:v>32.876592007026794</c:v>
                </c:pt>
                <c:pt idx="74">
                  <c:v>16.839686703503194</c:v>
                </c:pt>
                <c:pt idx="75">
                  <c:v>8.9120370370370363</c:v>
                </c:pt>
                <c:pt idx="78">
                  <c:v>12.018005434542658</c:v>
                </c:pt>
                <c:pt idx="80">
                  <c:v>33.301746562616131</c:v>
                </c:pt>
                <c:pt idx="81">
                  <c:v>86.943880492267581</c:v>
                </c:pt>
                <c:pt idx="82">
                  <c:v>28.824980583854906</c:v>
                </c:pt>
                <c:pt idx="83">
                  <c:v>24.533836161743142</c:v>
                </c:pt>
                <c:pt idx="84">
                  <c:v>70.223577235772368</c:v>
                </c:pt>
                <c:pt idx="85">
                  <c:v>45.15669515669515</c:v>
                </c:pt>
                <c:pt idx="86">
                  <c:v>58.080808080808083</c:v>
                </c:pt>
                <c:pt idx="87">
                  <c:v>21.885485376946477</c:v>
                </c:pt>
                <c:pt idx="88">
                  <c:v>28.362462006079028</c:v>
                </c:pt>
                <c:pt idx="91">
                  <c:v>25.43712316968131</c:v>
                </c:pt>
                <c:pt idx="93">
                  <c:v>25.146198830409357</c:v>
                </c:pt>
                <c:pt idx="94">
                  <c:v>38.178057772770309</c:v>
                </c:pt>
                <c:pt idx="95">
                  <c:v>21.416142214461541</c:v>
                </c:pt>
                <c:pt idx="96">
                  <c:v>15.605586825099019</c:v>
                </c:pt>
                <c:pt idx="97">
                  <c:v>32.140989792902765</c:v>
                </c:pt>
                <c:pt idx="98">
                  <c:v>25.492234169653528</c:v>
                </c:pt>
                <c:pt idx="99">
                  <c:v>33.397435897435898</c:v>
                </c:pt>
                <c:pt idx="100">
                  <c:v>15.760357815442561</c:v>
                </c:pt>
                <c:pt idx="101">
                  <c:v>14.007597340930673</c:v>
                </c:pt>
                <c:pt idx="104">
                  <c:v>2.2919672919672922</c:v>
                </c:pt>
                <c:pt idx="106">
                  <c:v>1.5371762740183792</c:v>
                </c:pt>
                <c:pt idx="107">
                  <c:v>0.52910052910052907</c:v>
                </c:pt>
                <c:pt idx="108">
                  <c:v>34.519017497740904</c:v>
                </c:pt>
                <c:pt idx="109">
                  <c:v>31.835968909139638</c:v>
                </c:pt>
                <c:pt idx="110">
                  <c:v>77.897673793196191</c:v>
                </c:pt>
                <c:pt idx="111">
                  <c:v>51.13378684807256</c:v>
                </c:pt>
                <c:pt idx="112">
                  <c:v>49.984818227469667</c:v>
                </c:pt>
                <c:pt idx="113">
                  <c:v>60.371311962440224</c:v>
                </c:pt>
                <c:pt idx="114">
                  <c:v>25.181992337164747</c:v>
                </c:pt>
                <c:pt idx="117">
                  <c:v>5.3209728867623598</c:v>
                </c:pt>
                <c:pt idx="119">
                  <c:v>39.910130718954242</c:v>
                </c:pt>
                <c:pt idx="120">
                  <c:v>82.993416823440214</c:v>
                </c:pt>
                <c:pt idx="121">
                  <c:v>32.626262626262623</c:v>
                </c:pt>
                <c:pt idx="122">
                  <c:v>31.13237639553429</c:v>
                </c:pt>
                <c:pt idx="123">
                  <c:v>48.370945862621774</c:v>
                </c:pt>
                <c:pt idx="124">
                  <c:v>52.442780457756335</c:v>
                </c:pt>
                <c:pt idx="125">
                  <c:v>42.338755871233822</c:v>
                </c:pt>
                <c:pt idx="126">
                  <c:v>66.382317801672642</c:v>
                </c:pt>
                <c:pt idx="127">
                  <c:v>39.507344712217353</c:v>
                </c:pt>
                <c:pt idx="130">
                  <c:v>49.547196098920239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1-49BC-A0EC-D3EFBCEBC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546159040"/>
        <c:axId val="546161008"/>
      </c:barChart>
      <c:catAx>
        <c:axId val="54615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61008"/>
        <c:crosses val="autoZero"/>
        <c:auto val="1"/>
        <c:lblAlgn val="ctr"/>
        <c:lblOffset val="100"/>
        <c:noMultiLvlLbl val="0"/>
      </c:catAx>
      <c:valAx>
        <c:axId val="5461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Night 2 Acer Ova Crosses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BB-42B2-B029-F2757ADCB1A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7BB-42B2-B029-F2757ADCB1A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BB-42B2-B029-F2757ADCB1A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7BB-42B2-B029-F2757ADCB1A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BB-42B2-B029-F2757ADCB1A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7BB-42B2-B029-F2757ADCB1A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BB-42B2-B029-F2757ADCB1A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7BB-42B2-B029-F2757ADCB1A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BB-42B2-B029-F2757ADCB1A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7BB-42B2-B029-F2757ADCB1A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7BB-42B2-B029-F2757ADCB1A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7BB-42B2-B029-F2757ADCB1A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7BB-42B2-B029-F2757ADCB1A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7BB-42B2-B029-F2757ADCB1AE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7BB-42B2-B029-F2757ADCB1AE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7BB-42B2-B029-F2757ADCB1A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7BB-42B2-B029-F2757ADCB1AE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7BB-42B2-B029-F2757ADCB1AE}"/>
              </c:ext>
            </c:extLst>
          </c:dPt>
          <c:dPt>
            <c:idx val="2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7BB-42B2-B029-F2757ADCB1AE}"/>
              </c:ext>
            </c:extLst>
          </c:dPt>
          <c:dPt>
            <c:idx val="2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7BB-42B2-B029-F2757ADCB1AE}"/>
              </c:ext>
            </c:extLst>
          </c:dPt>
          <c:dPt>
            <c:idx val="3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7BB-42B2-B029-F2757ADCB1AE}"/>
              </c:ext>
            </c:extLst>
          </c:dPt>
          <c:dPt>
            <c:idx val="3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7BB-42B2-B029-F2757ADCB1AE}"/>
              </c:ext>
            </c:extLst>
          </c:dPt>
          <c:dPt>
            <c:idx val="3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7BB-42B2-B029-F2757ADCB1AE}"/>
              </c:ext>
            </c:extLst>
          </c:dPt>
          <c:dPt>
            <c:idx val="3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7BB-42B2-B029-F2757ADCB1AE}"/>
              </c:ext>
            </c:extLst>
          </c:dPt>
          <c:dPt>
            <c:idx val="3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7BB-42B2-B029-F2757ADCB1AE}"/>
              </c:ext>
            </c:extLst>
          </c:dPt>
          <c:dPt>
            <c:idx val="3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7BB-42B2-B029-F2757ADCB1AE}"/>
              </c:ext>
            </c:extLst>
          </c:dPt>
          <c:dPt>
            <c:idx val="3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7BB-42B2-B029-F2757ADCB1AE}"/>
              </c:ext>
            </c:extLst>
          </c:dPt>
          <c:dPt>
            <c:idx val="41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77BB-42B2-B029-F2757ADCB1AE}"/>
              </c:ext>
            </c:extLst>
          </c:dPt>
          <c:dPt>
            <c:idx val="42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7BB-42B2-B029-F2757ADCB1AE}"/>
              </c:ext>
            </c:extLst>
          </c:dPt>
          <c:dPt>
            <c:idx val="43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77BB-42B2-B029-F2757ADCB1AE}"/>
              </c:ext>
            </c:extLst>
          </c:dPt>
          <c:dPt>
            <c:idx val="44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7BB-42B2-B029-F2757ADCB1AE}"/>
              </c:ext>
            </c:extLst>
          </c:dPt>
          <c:dPt>
            <c:idx val="45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77BB-42B2-B029-F2757ADCB1AE}"/>
              </c:ext>
            </c:extLst>
          </c:dPt>
          <c:dPt>
            <c:idx val="46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7BB-42B2-B029-F2757ADCB1AE}"/>
              </c:ext>
            </c:extLst>
          </c:dPt>
          <c:dPt>
            <c:idx val="47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77BB-42B2-B029-F2757ADCB1AE}"/>
              </c:ext>
            </c:extLst>
          </c:dPt>
          <c:dPt>
            <c:idx val="48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7BB-42B2-B029-F2757ADCB1AE}"/>
              </c:ext>
            </c:extLst>
          </c:dPt>
          <c:dPt>
            <c:idx val="49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77BB-42B2-B029-F2757ADCB1AE}"/>
              </c:ext>
            </c:extLst>
          </c:dPt>
          <c:dPt>
            <c:idx val="54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7BB-42B2-B029-F2757ADCB1AE}"/>
              </c:ext>
            </c:extLst>
          </c:dPt>
          <c:dPt>
            <c:idx val="55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77BB-42B2-B029-F2757ADCB1AE}"/>
              </c:ext>
            </c:extLst>
          </c:dPt>
          <c:dPt>
            <c:idx val="56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7BB-42B2-B029-F2757ADCB1AE}"/>
              </c:ext>
            </c:extLst>
          </c:dPt>
          <c:dPt>
            <c:idx val="57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77BB-42B2-B029-F2757ADCB1AE}"/>
              </c:ext>
            </c:extLst>
          </c:dPt>
          <c:dPt>
            <c:idx val="58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7BB-42B2-B029-F2757ADCB1AE}"/>
              </c:ext>
            </c:extLst>
          </c:dPt>
          <c:dPt>
            <c:idx val="59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7BB-42B2-B029-F2757ADCB1AE}"/>
              </c:ext>
            </c:extLst>
          </c:dPt>
          <c:dPt>
            <c:idx val="60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77BB-42B2-B029-F2757ADCB1AE}"/>
              </c:ext>
            </c:extLst>
          </c:dPt>
          <c:dPt>
            <c:idx val="61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77BB-42B2-B029-F2757ADCB1AE}"/>
              </c:ext>
            </c:extLst>
          </c:dPt>
          <c:dPt>
            <c:idx val="62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7BB-42B2-B029-F2757ADCB1AE}"/>
              </c:ext>
            </c:extLst>
          </c:dPt>
          <c:dPt>
            <c:idx val="67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77BB-42B2-B029-F2757ADCB1AE}"/>
              </c:ext>
            </c:extLst>
          </c:dPt>
          <c:dPt>
            <c:idx val="68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7BB-42B2-B029-F2757ADCB1AE}"/>
              </c:ext>
            </c:extLst>
          </c:dPt>
          <c:dPt>
            <c:idx val="69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77BB-42B2-B029-F2757ADCB1AE}"/>
              </c:ext>
            </c:extLst>
          </c:dPt>
          <c:dPt>
            <c:idx val="70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77BB-42B2-B029-F2757ADCB1AE}"/>
              </c:ext>
            </c:extLst>
          </c:dPt>
          <c:dPt>
            <c:idx val="71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77BB-42B2-B029-F2757ADCB1AE}"/>
              </c:ext>
            </c:extLst>
          </c:dPt>
          <c:dPt>
            <c:idx val="72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77BB-42B2-B029-F2757ADCB1AE}"/>
              </c:ext>
            </c:extLst>
          </c:dPt>
          <c:dPt>
            <c:idx val="73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77BB-42B2-B029-F2757ADCB1AE}"/>
              </c:ext>
            </c:extLst>
          </c:dPt>
          <c:dPt>
            <c:idx val="74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77BB-42B2-B029-F2757ADCB1AE}"/>
              </c:ext>
            </c:extLst>
          </c:dPt>
          <c:dPt>
            <c:idx val="75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77BB-42B2-B029-F2757ADCB1AE}"/>
              </c:ext>
            </c:extLst>
          </c:dPt>
          <c:dPt>
            <c:idx val="80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77BB-42B2-B029-F2757ADCB1AE}"/>
              </c:ext>
            </c:extLst>
          </c:dPt>
          <c:dPt>
            <c:idx val="81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77BB-42B2-B029-F2757ADCB1AE}"/>
              </c:ext>
            </c:extLst>
          </c:dPt>
          <c:dPt>
            <c:idx val="82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77BB-42B2-B029-F2757ADCB1AE}"/>
              </c:ext>
            </c:extLst>
          </c:dPt>
          <c:dPt>
            <c:idx val="83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77BB-42B2-B029-F2757ADCB1AE}"/>
              </c:ext>
            </c:extLst>
          </c:dPt>
          <c:dPt>
            <c:idx val="84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77BB-42B2-B029-F2757ADCB1AE}"/>
              </c:ext>
            </c:extLst>
          </c:dPt>
          <c:dPt>
            <c:idx val="85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77BB-42B2-B029-F2757ADCB1AE}"/>
              </c:ext>
            </c:extLst>
          </c:dPt>
          <c:dPt>
            <c:idx val="86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77BB-42B2-B029-F2757ADCB1AE}"/>
              </c:ext>
            </c:extLst>
          </c:dPt>
          <c:dPt>
            <c:idx val="87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77BB-42B2-B029-F2757ADCB1AE}"/>
              </c:ext>
            </c:extLst>
          </c:dPt>
          <c:dPt>
            <c:idx val="88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77BB-42B2-B029-F2757ADCB1AE}"/>
              </c:ext>
            </c:extLst>
          </c:dPt>
          <c:dPt>
            <c:idx val="93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77BB-42B2-B029-F2757ADCB1AE}"/>
              </c:ext>
            </c:extLst>
          </c:dPt>
          <c:dPt>
            <c:idx val="94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77BB-42B2-B029-F2757ADCB1AE}"/>
              </c:ext>
            </c:extLst>
          </c:dPt>
          <c:dPt>
            <c:idx val="95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77BB-42B2-B029-F2757ADCB1AE}"/>
              </c:ext>
            </c:extLst>
          </c:dPt>
          <c:dPt>
            <c:idx val="96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77BB-42B2-B029-F2757ADCB1AE}"/>
              </c:ext>
            </c:extLst>
          </c:dPt>
          <c:dPt>
            <c:idx val="97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77BB-42B2-B029-F2757ADCB1AE}"/>
              </c:ext>
            </c:extLst>
          </c:dPt>
          <c:dPt>
            <c:idx val="98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77BB-42B2-B029-F2757ADCB1AE}"/>
              </c:ext>
            </c:extLst>
          </c:dPt>
          <c:dPt>
            <c:idx val="99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77BB-42B2-B029-F2757ADCB1AE}"/>
              </c:ext>
            </c:extLst>
          </c:dPt>
          <c:dPt>
            <c:idx val="100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77BB-42B2-B029-F2757ADCB1AE}"/>
              </c:ext>
            </c:extLst>
          </c:dPt>
          <c:dPt>
            <c:idx val="101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77BB-42B2-B029-F2757ADCB1AE}"/>
              </c:ext>
            </c:extLst>
          </c:dPt>
          <c:dPt>
            <c:idx val="10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77BB-42B2-B029-F2757ADCB1AE}"/>
              </c:ext>
            </c:extLst>
          </c:dPt>
          <c:dPt>
            <c:idx val="10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77BB-42B2-B029-F2757ADCB1AE}"/>
              </c:ext>
            </c:extLst>
          </c:dPt>
          <c:dPt>
            <c:idx val="108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77BB-42B2-B029-F2757ADCB1AE}"/>
              </c:ext>
            </c:extLst>
          </c:dPt>
          <c:dPt>
            <c:idx val="10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77BB-42B2-B029-F2757ADCB1AE}"/>
              </c:ext>
            </c:extLst>
          </c:dPt>
          <c:dPt>
            <c:idx val="11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77BB-42B2-B029-F2757ADCB1AE}"/>
              </c:ext>
            </c:extLst>
          </c:dPt>
          <c:dPt>
            <c:idx val="11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77BB-42B2-B029-F2757ADCB1AE}"/>
              </c:ext>
            </c:extLst>
          </c:dPt>
          <c:dPt>
            <c:idx val="11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77BB-42B2-B029-F2757ADCB1AE}"/>
              </c:ext>
            </c:extLst>
          </c:dPt>
          <c:dPt>
            <c:idx val="11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77BB-42B2-B029-F2757ADCB1AE}"/>
              </c:ext>
            </c:extLst>
          </c:dPt>
          <c:dPt>
            <c:idx val="11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77BB-42B2-B029-F2757ADCB1AE}"/>
              </c:ext>
            </c:extLst>
          </c:dPt>
          <c:dPt>
            <c:idx val="119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77BB-42B2-B029-F2757ADCB1AE}"/>
              </c:ext>
            </c:extLst>
          </c:dPt>
          <c:dPt>
            <c:idx val="12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77BB-42B2-B029-F2757ADCB1AE}"/>
              </c:ext>
            </c:extLst>
          </c:dPt>
          <c:dPt>
            <c:idx val="12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77BB-42B2-B029-F2757ADCB1AE}"/>
              </c:ext>
            </c:extLst>
          </c:dPt>
          <c:dPt>
            <c:idx val="12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77BB-42B2-B029-F2757ADCB1AE}"/>
              </c:ext>
            </c:extLst>
          </c:dPt>
          <c:dPt>
            <c:idx val="12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77BB-42B2-B029-F2757ADCB1AE}"/>
              </c:ext>
            </c:extLst>
          </c:dPt>
          <c:dPt>
            <c:idx val="12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77BB-42B2-B029-F2757ADCB1AE}"/>
              </c:ext>
            </c:extLst>
          </c:dPt>
          <c:dPt>
            <c:idx val="12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77BB-42B2-B029-F2757ADCB1AE}"/>
              </c:ext>
            </c:extLst>
          </c:dPt>
          <c:dPt>
            <c:idx val="12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77BB-42B2-B029-F2757ADCB1AE}"/>
              </c:ext>
            </c:extLst>
          </c:dPt>
          <c:dPt>
            <c:idx val="12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77BB-42B2-B029-F2757ADCB1AE}"/>
              </c:ext>
            </c:extLst>
          </c:dPt>
          <c:dPt>
            <c:idx val="13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77BB-42B2-B029-F2757ADCB1AE}"/>
              </c:ext>
            </c:extLst>
          </c:dPt>
          <c:errBars>
            <c:errBarType val="both"/>
            <c:errValType val="cust"/>
            <c:noEndCap val="0"/>
            <c:plus>
              <c:numRef>
                <c:f>'Ova Graph'!$C$2:$C$132</c:f>
                <c:numCache>
                  <c:formatCode>General</c:formatCode>
                  <c:ptCount val="131"/>
                  <c:pt idx="0">
                    <c:v>0.37878787878787884</c:v>
                  </c:pt>
                  <c:pt idx="2">
                    <c:v>0.52910052910052907</c:v>
                  </c:pt>
                  <c:pt idx="3">
                    <c:v>0.64727718552793434</c:v>
                  </c:pt>
                  <c:pt idx="4">
                    <c:v>2.4246154336433698</c:v>
                  </c:pt>
                  <c:pt idx="5">
                    <c:v>4.9073206160151335</c:v>
                  </c:pt>
                  <c:pt idx="6">
                    <c:v>8.3771624127407343</c:v>
                  </c:pt>
                  <c:pt idx="7">
                    <c:v>7.0733277279054461</c:v>
                  </c:pt>
                  <c:pt idx="8">
                    <c:v>4.5673974712904375</c:v>
                  </c:pt>
                  <c:pt idx="9">
                    <c:v>0.83190571659178625</c:v>
                  </c:pt>
                  <c:pt idx="10">
                    <c:v>3.3037765107182611</c:v>
                  </c:pt>
                  <c:pt idx="13">
                    <c:v>1.3973530813342478</c:v>
                  </c:pt>
                  <c:pt idx="15">
                    <c:v>2.7322404371584699</c:v>
                  </c:pt>
                  <c:pt idx="16">
                    <c:v>4.4926368512680899</c:v>
                  </c:pt>
                  <c:pt idx="17">
                    <c:v>1.2285399674401762</c:v>
                  </c:pt>
                  <c:pt idx="18">
                    <c:v>7.4470026232413344</c:v>
                  </c:pt>
                  <c:pt idx="19">
                    <c:v>8.1550872739103646</c:v>
                  </c:pt>
                  <c:pt idx="20">
                    <c:v>3.3989800577430778</c:v>
                  </c:pt>
                  <c:pt idx="21">
                    <c:v>10.793396083378212</c:v>
                  </c:pt>
                  <c:pt idx="22">
                    <c:v>0.52910052910052907</c:v>
                  </c:pt>
                  <c:pt idx="23">
                    <c:v>3.7710460547496369</c:v>
                  </c:pt>
                  <c:pt idx="26">
                    <c:v>0.49019607843137253</c:v>
                  </c:pt>
                  <c:pt idx="28">
                    <c:v>6.8199762983680037</c:v>
                  </c:pt>
                  <c:pt idx="29">
                    <c:v>8.3615685493385321</c:v>
                  </c:pt>
                  <c:pt idx="30">
                    <c:v>3.273292214796911</c:v>
                  </c:pt>
                  <c:pt idx="31">
                    <c:v>3.2427629871489958</c:v>
                  </c:pt>
                  <c:pt idx="32">
                    <c:v>1.9319839563568546</c:v>
                  </c:pt>
                  <c:pt idx="33">
                    <c:v>5.5206410174465068</c:v>
                  </c:pt>
                  <c:pt idx="34">
                    <c:v>5.6188276777099668</c:v>
                  </c:pt>
                  <c:pt idx="35">
                    <c:v>4.168844823984962</c:v>
                  </c:pt>
                  <c:pt idx="36">
                    <c:v>1.3589519239468393</c:v>
                  </c:pt>
                  <c:pt idx="39">
                    <c:v>0</c:v>
                  </c:pt>
                  <c:pt idx="41">
                    <c:v>7.0329905003597704</c:v>
                  </c:pt>
                  <c:pt idx="42">
                    <c:v>1.9141856172934288</c:v>
                  </c:pt>
                  <c:pt idx="43">
                    <c:v>8.158879771704429</c:v>
                  </c:pt>
                  <c:pt idx="44">
                    <c:v>5.1578085942692544</c:v>
                  </c:pt>
                  <c:pt idx="45">
                    <c:v>1.9490766035576554</c:v>
                  </c:pt>
                  <c:pt idx="46">
                    <c:v>7.6385671377054836</c:v>
                  </c:pt>
                  <c:pt idx="47">
                    <c:v>4.7937278727796047</c:v>
                  </c:pt>
                  <c:pt idx="48">
                    <c:v>3.8791394381436093</c:v>
                  </c:pt>
                  <c:pt idx="49">
                    <c:v>0.57038452128381667</c:v>
                  </c:pt>
                  <c:pt idx="52">
                    <c:v>0.83079924176041586</c:v>
                  </c:pt>
                  <c:pt idx="54">
                    <c:v>11.142774779277289</c:v>
                  </c:pt>
                  <c:pt idx="55">
                    <c:v>1.8205290655465032</c:v>
                  </c:pt>
                  <c:pt idx="56">
                    <c:v>18.635103049161227</c:v>
                  </c:pt>
                  <c:pt idx="57">
                    <c:v>11.306591760789956</c:v>
                  </c:pt>
                  <c:pt idx="58">
                    <c:v>5.5154570869561885</c:v>
                  </c:pt>
                  <c:pt idx="59">
                    <c:v>3.8977253883668919</c:v>
                  </c:pt>
                  <c:pt idx="60">
                    <c:v>5.0963982931058416</c:v>
                  </c:pt>
                  <c:pt idx="61">
                    <c:v>1.7612608647557799</c:v>
                  </c:pt>
                  <c:pt idx="62">
                    <c:v>5.6079393049138178</c:v>
                  </c:pt>
                  <c:pt idx="65">
                    <c:v>1.6910350994858019</c:v>
                  </c:pt>
                  <c:pt idx="67">
                    <c:v>1.6839342753987339</c:v>
                  </c:pt>
                  <c:pt idx="68">
                    <c:v>5.7658296160744884</c:v>
                  </c:pt>
                  <c:pt idx="69">
                    <c:v>4.1123653691024646</c:v>
                  </c:pt>
                  <c:pt idx="70">
                    <c:v>2.8627381271578702</c:v>
                  </c:pt>
                  <c:pt idx="71">
                    <c:v>2.4879193108355948</c:v>
                  </c:pt>
                  <c:pt idx="72">
                    <c:v>2.6150370015221975</c:v>
                  </c:pt>
                  <c:pt idx="73">
                    <c:v>3.0385418431762012</c:v>
                  </c:pt>
                  <c:pt idx="74">
                    <c:v>0.68965561568007205</c:v>
                  </c:pt>
                  <c:pt idx="75">
                    <c:v>8.7147355972097547</c:v>
                  </c:pt>
                  <c:pt idx="78">
                    <c:v>1.6998559050612845</c:v>
                  </c:pt>
                  <c:pt idx="80">
                    <c:v>5.1203519460814793</c:v>
                  </c:pt>
                  <c:pt idx="81">
                    <c:v>7.2218280522071314</c:v>
                  </c:pt>
                  <c:pt idx="82">
                    <c:v>4.9731076728965764</c:v>
                  </c:pt>
                  <c:pt idx="83">
                    <c:v>5.7195374659153915</c:v>
                  </c:pt>
                  <c:pt idx="84">
                    <c:v>7.6532700735318331</c:v>
                  </c:pt>
                  <c:pt idx="85">
                    <c:v>2.2078361217484894</c:v>
                  </c:pt>
                  <c:pt idx="86">
                    <c:v>7.7165749693155714</c:v>
                  </c:pt>
                  <c:pt idx="87">
                    <c:v>3.5963777406448738</c:v>
                  </c:pt>
                  <c:pt idx="88">
                    <c:v>6.7042809022464143</c:v>
                  </c:pt>
                  <c:pt idx="91">
                    <c:v>6.428017914212572</c:v>
                  </c:pt>
                  <c:pt idx="93">
                    <c:v>7.0507360828145371</c:v>
                  </c:pt>
                  <c:pt idx="94">
                    <c:v>6.9776981594891279</c:v>
                  </c:pt>
                  <c:pt idx="95">
                    <c:v>7.5974849557694064</c:v>
                  </c:pt>
                  <c:pt idx="96">
                    <c:v>10.60125910714015</c:v>
                  </c:pt>
                  <c:pt idx="97">
                    <c:v>2.0356939331109869</c:v>
                  </c:pt>
                  <c:pt idx="98">
                    <c:v>7.1938260328388726</c:v>
                  </c:pt>
                  <c:pt idx="99">
                    <c:v>3.282828282828282</c:v>
                  </c:pt>
                  <c:pt idx="100">
                    <c:v>8.7510492182646722</c:v>
                  </c:pt>
                  <c:pt idx="101">
                    <c:v>9.6667495792103129</c:v>
                  </c:pt>
                  <c:pt idx="104">
                    <c:v>4.6820400033505932E-2</c:v>
                  </c:pt>
                  <c:pt idx="106">
                    <c:v>0.46538927439673511</c:v>
                  </c:pt>
                  <c:pt idx="107">
                    <c:v>0.1005498333938336</c:v>
                  </c:pt>
                  <c:pt idx="108">
                    <c:v>4.4879159574599594</c:v>
                  </c:pt>
                  <c:pt idx="109">
                    <c:v>2.910352121147445</c:v>
                  </c:pt>
                  <c:pt idx="110">
                    <c:v>1.1624258542485406</c:v>
                  </c:pt>
                  <c:pt idx="111">
                    <c:v>1.3464206248846071</c:v>
                  </c:pt>
                  <c:pt idx="112">
                    <c:v>8.6747732391217998</c:v>
                  </c:pt>
                  <c:pt idx="113">
                    <c:v>2.038700182252565</c:v>
                  </c:pt>
                  <c:pt idx="114">
                    <c:v>7.8332980673392436</c:v>
                  </c:pt>
                  <c:pt idx="117">
                    <c:v>1.8146118751715032</c:v>
                  </c:pt>
                  <c:pt idx="119">
                    <c:v>0.78553301421148958</c:v>
                  </c:pt>
                  <c:pt idx="120">
                    <c:v>0.74675863083251925</c:v>
                  </c:pt>
                  <c:pt idx="121">
                    <c:v>1.3300230017925079</c:v>
                  </c:pt>
                  <c:pt idx="122">
                    <c:v>0.89049568239539423</c:v>
                  </c:pt>
                  <c:pt idx="123">
                    <c:v>3.7412457948430373</c:v>
                  </c:pt>
                  <c:pt idx="124">
                    <c:v>1.4222460332690405</c:v>
                  </c:pt>
                  <c:pt idx="125">
                    <c:v>8.9449328952871561</c:v>
                  </c:pt>
                  <c:pt idx="126">
                    <c:v>3.3207827511692023</c:v>
                  </c:pt>
                  <c:pt idx="127">
                    <c:v>8.1022310526613648</c:v>
                  </c:pt>
                  <c:pt idx="130">
                    <c:v>1.2869832662377101</c:v>
                  </c:pt>
                </c:numCache>
              </c:numRef>
            </c:plus>
            <c:minus>
              <c:numRef>
                <c:f>'Ova Graph'!$C$2:$C$132</c:f>
                <c:numCache>
                  <c:formatCode>General</c:formatCode>
                  <c:ptCount val="131"/>
                  <c:pt idx="0">
                    <c:v>0.37878787878787884</c:v>
                  </c:pt>
                  <c:pt idx="2">
                    <c:v>0.52910052910052907</c:v>
                  </c:pt>
                  <c:pt idx="3">
                    <c:v>0.64727718552793434</c:v>
                  </c:pt>
                  <c:pt idx="4">
                    <c:v>2.4246154336433698</c:v>
                  </c:pt>
                  <c:pt idx="5">
                    <c:v>4.9073206160151335</c:v>
                  </c:pt>
                  <c:pt idx="6">
                    <c:v>8.3771624127407343</c:v>
                  </c:pt>
                  <c:pt idx="7">
                    <c:v>7.0733277279054461</c:v>
                  </c:pt>
                  <c:pt idx="8">
                    <c:v>4.5673974712904375</c:v>
                  </c:pt>
                  <c:pt idx="9">
                    <c:v>0.83190571659178625</c:v>
                  </c:pt>
                  <c:pt idx="10">
                    <c:v>3.3037765107182611</c:v>
                  </c:pt>
                  <c:pt idx="13">
                    <c:v>1.3973530813342478</c:v>
                  </c:pt>
                  <c:pt idx="15">
                    <c:v>2.7322404371584699</c:v>
                  </c:pt>
                  <c:pt idx="16">
                    <c:v>4.4926368512680899</c:v>
                  </c:pt>
                  <c:pt idx="17">
                    <c:v>1.2285399674401762</c:v>
                  </c:pt>
                  <c:pt idx="18">
                    <c:v>7.4470026232413344</c:v>
                  </c:pt>
                  <c:pt idx="19">
                    <c:v>8.1550872739103646</c:v>
                  </c:pt>
                  <c:pt idx="20">
                    <c:v>3.3989800577430778</c:v>
                  </c:pt>
                  <c:pt idx="21">
                    <c:v>10.793396083378212</c:v>
                  </c:pt>
                  <c:pt idx="22">
                    <c:v>0.52910052910052907</c:v>
                  </c:pt>
                  <c:pt idx="23">
                    <c:v>3.7710460547496369</c:v>
                  </c:pt>
                  <c:pt idx="26">
                    <c:v>0.49019607843137253</c:v>
                  </c:pt>
                  <c:pt idx="28">
                    <c:v>6.8199762983680037</c:v>
                  </c:pt>
                  <c:pt idx="29">
                    <c:v>8.3615685493385321</c:v>
                  </c:pt>
                  <c:pt idx="30">
                    <c:v>3.273292214796911</c:v>
                  </c:pt>
                  <c:pt idx="31">
                    <c:v>3.2427629871489958</c:v>
                  </c:pt>
                  <c:pt idx="32">
                    <c:v>1.9319839563568546</c:v>
                  </c:pt>
                  <c:pt idx="33">
                    <c:v>5.5206410174465068</c:v>
                  </c:pt>
                  <c:pt idx="34">
                    <c:v>5.6188276777099668</c:v>
                  </c:pt>
                  <c:pt idx="35">
                    <c:v>4.168844823984962</c:v>
                  </c:pt>
                  <c:pt idx="36">
                    <c:v>1.3589519239468393</c:v>
                  </c:pt>
                  <c:pt idx="39">
                    <c:v>0</c:v>
                  </c:pt>
                  <c:pt idx="41">
                    <c:v>7.0329905003597704</c:v>
                  </c:pt>
                  <c:pt idx="42">
                    <c:v>1.9141856172934288</c:v>
                  </c:pt>
                  <c:pt idx="43">
                    <c:v>8.158879771704429</c:v>
                  </c:pt>
                  <c:pt idx="44">
                    <c:v>5.1578085942692544</c:v>
                  </c:pt>
                  <c:pt idx="45">
                    <c:v>1.9490766035576554</c:v>
                  </c:pt>
                  <c:pt idx="46">
                    <c:v>7.6385671377054836</c:v>
                  </c:pt>
                  <c:pt idx="47">
                    <c:v>4.7937278727796047</c:v>
                  </c:pt>
                  <c:pt idx="48">
                    <c:v>3.8791394381436093</c:v>
                  </c:pt>
                  <c:pt idx="49">
                    <c:v>0.57038452128381667</c:v>
                  </c:pt>
                  <c:pt idx="52">
                    <c:v>0.83079924176041586</c:v>
                  </c:pt>
                  <c:pt idx="54">
                    <c:v>11.142774779277289</c:v>
                  </c:pt>
                  <c:pt idx="55">
                    <c:v>1.8205290655465032</c:v>
                  </c:pt>
                  <c:pt idx="56">
                    <c:v>18.635103049161227</c:v>
                  </c:pt>
                  <c:pt idx="57">
                    <c:v>11.306591760789956</c:v>
                  </c:pt>
                  <c:pt idx="58">
                    <c:v>5.5154570869561885</c:v>
                  </c:pt>
                  <c:pt idx="59">
                    <c:v>3.8977253883668919</c:v>
                  </c:pt>
                  <c:pt idx="60">
                    <c:v>5.0963982931058416</c:v>
                  </c:pt>
                  <c:pt idx="61">
                    <c:v>1.7612608647557799</c:v>
                  </c:pt>
                  <c:pt idx="62">
                    <c:v>5.6079393049138178</c:v>
                  </c:pt>
                  <c:pt idx="65">
                    <c:v>1.6910350994858019</c:v>
                  </c:pt>
                  <c:pt idx="67">
                    <c:v>1.6839342753987339</c:v>
                  </c:pt>
                  <c:pt idx="68">
                    <c:v>5.7658296160744884</c:v>
                  </c:pt>
                  <c:pt idx="69">
                    <c:v>4.1123653691024646</c:v>
                  </c:pt>
                  <c:pt idx="70">
                    <c:v>2.8627381271578702</c:v>
                  </c:pt>
                  <c:pt idx="71">
                    <c:v>2.4879193108355948</c:v>
                  </c:pt>
                  <c:pt idx="72">
                    <c:v>2.6150370015221975</c:v>
                  </c:pt>
                  <c:pt idx="73">
                    <c:v>3.0385418431762012</c:v>
                  </c:pt>
                  <c:pt idx="74">
                    <c:v>0.68965561568007205</c:v>
                  </c:pt>
                  <c:pt idx="75">
                    <c:v>8.7147355972097547</c:v>
                  </c:pt>
                  <c:pt idx="78">
                    <c:v>1.6998559050612845</c:v>
                  </c:pt>
                  <c:pt idx="80">
                    <c:v>5.1203519460814793</c:v>
                  </c:pt>
                  <c:pt idx="81">
                    <c:v>7.2218280522071314</c:v>
                  </c:pt>
                  <c:pt idx="82">
                    <c:v>4.9731076728965764</c:v>
                  </c:pt>
                  <c:pt idx="83">
                    <c:v>5.7195374659153915</c:v>
                  </c:pt>
                  <c:pt idx="84">
                    <c:v>7.6532700735318331</c:v>
                  </c:pt>
                  <c:pt idx="85">
                    <c:v>2.2078361217484894</c:v>
                  </c:pt>
                  <c:pt idx="86">
                    <c:v>7.7165749693155714</c:v>
                  </c:pt>
                  <c:pt idx="87">
                    <c:v>3.5963777406448738</c:v>
                  </c:pt>
                  <c:pt idx="88">
                    <c:v>6.7042809022464143</c:v>
                  </c:pt>
                  <c:pt idx="91">
                    <c:v>6.428017914212572</c:v>
                  </c:pt>
                  <c:pt idx="93">
                    <c:v>7.0507360828145371</c:v>
                  </c:pt>
                  <c:pt idx="94">
                    <c:v>6.9776981594891279</c:v>
                  </c:pt>
                  <c:pt idx="95">
                    <c:v>7.5974849557694064</c:v>
                  </c:pt>
                  <c:pt idx="96">
                    <c:v>10.60125910714015</c:v>
                  </c:pt>
                  <c:pt idx="97">
                    <c:v>2.0356939331109869</c:v>
                  </c:pt>
                  <c:pt idx="98">
                    <c:v>7.1938260328388726</c:v>
                  </c:pt>
                  <c:pt idx="99">
                    <c:v>3.282828282828282</c:v>
                  </c:pt>
                  <c:pt idx="100">
                    <c:v>8.7510492182646722</c:v>
                  </c:pt>
                  <c:pt idx="101">
                    <c:v>9.6667495792103129</c:v>
                  </c:pt>
                  <c:pt idx="104">
                    <c:v>4.6820400033505932E-2</c:v>
                  </c:pt>
                  <c:pt idx="106">
                    <c:v>0.46538927439673511</c:v>
                  </c:pt>
                  <c:pt idx="107">
                    <c:v>0.1005498333938336</c:v>
                  </c:pt>
                  <c:pt idx="108">
                    <c:v>4.4879159574599594</c:v>
                  </c:pt>
                  <c:pt idx="109">
                    <c:v>2.910352121147445</c:v>
                  </c:pt>
                  <c:pt idx="110">
                    <c:v>1.1624258542485406</c:v>
                  </c:pt>
                  <c:pt idx="111">
                    <c:v>1.3464206248846071</c:v>
                  </c:pt>
                  <c:pt idx="112">
                    <c:v>8.6747732391217998</c:v>
                  </c:pt>
                  <c:pt idx="113">
                    <c:v>2.038700182252565</c:v>
                  </c:pt>
                  <c:pt idx="114">
                    <c:v>7.8332980673392436</c:v>
                  </c:pt>
                  <c:pt idx="117">
                    <c:v>1.8146118751715032</c:v>
                  </c:pt>
                  <c:pt idx="119">
                    <c:v>0.78553301421148958</c:v>
                  </c:pt>
                  <c:pt idx="120">
                    <c:v>0.74675863083251925</c:v>
                  </c:pt>
                  <c:pt idx="121">
                    <c:v>1.3300230017925079</c:v>
                  </c:pt>
                  <c:pt idx="122">
                    <c:v>0.89049568239539423</c:v>
                  </c:pt>
                  <c:pt idx="123">
                    <c:v>3.7412457948430373</c:v>
                  </c:pt>
                  <c:pt idx="124">
                    <c:v>1.4222460332690405</c:v>
                  </c:pt>
                  <c:pt idx="125">
                    <c:v>8.9449328952871561</c:v>
                  </c:pt>
                  <c:pt idx="126">
                    <c:v>3.3207827511692023</c:v>
                  </c:pt>
                  <c:pt idx="127">
                    <c:v>8.1022310526613648</c:v>
                  </c:pt>
                  <c:pt idx="130">
                    <c:v>1.2869832662377101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'Ova Graph'!$A$2:$A$132</c:f>
              <c:strCache>
                <c:ptCount val="131"/>
                <c:pt idx="0">
                  <c:v>GG </c:v>
                </c:pt>
                <c:pt idx="2">
                  <c:v>HG </c:v>
                </c:pt>
                <c:pt idx="3">
                  <c:v>IG </c:v>
                </c:pt>
                <c:pt idx="4">
                  <c:v>JG </c:v>
                </c:pt>
                <c:pt idx="5">
                  <c:v>KG </c:v>
                </c:pt>
                <c:pt idx="6">
                  <c:v>LG </c:v>
                </c:pt>
                <c:pt idx="7">
                  <c:v>MG </c:v>
                </c:pt>
                <c:pt idx="8">
                  <c:v>NG </c:v>
                </c:pt>
                <c:pt idx="9">
                  <c:v>OG </c:v>
                </c:pt>
                <c:pt idx="10">
                  <c:v>PG </c:v>
                </c:pt>
                <c:pt idx="13">
                  <c:v>HH </c:v>
                </c:pt>
                <c:pt idx="15">
                  <c:v>GH </c:v>
                </c:pt>
                <c:pt idx="16">
                  <c:v>IH </c:v>
                </c:pt>
                <c:pt idx="17">
                  <c:v>JH </c:v>
                </c:pt>
                <c:pt idx="18">
                  <c:v>KH </c:v>
                </c:pt>
                <c:pt idx="19">
                  <c:v>LH </c:v>
                </c:pt>
                <c:pt idx="20">
                  <c:v>MH </c:v>
                </c:pt>
                <c:pt idx="21">
                  <c:v>NH </c:v>
                </c:pt>
                <c:pt idx="22">
                  <c:v>OH </c:v>
                </c:pt>
                <c:pt idx="23">
                  <c:v>PH </c:v>
                </c:pt>
                <c:pt idx="26">
                  <c:v>II </c:v>
                </c:pt>
                <c:pt idx="28">
                  <c:v>GI </c:v>
                </c:pt>
                <c:pt idx="29">
                  <c:v>HI </c:v>
                </c:pt>
                <c:pt idx="30">
                  <c:v>JI </c:v>
                </c:pt>
                <c:pt idx="31">
                  <c:v>KI </c:v>
                </c:pt>
                <c:pt idx="32">
                  <c:v>LI </c:v>
                </c:pt>
                <c:pt idx="33">
                  <c:v>MI </c:v>
                </c:pt>
                <c:pt idx="34">
                  <c:v>NI </c:v>
                </c:pt>
                <c:pt idx="35">
                  <c:v>OI </c:v>
                </c:pt>
                <c:pt idx="36">
                  <c:v>PI </c:v>
                </c:pt>
                <c:pt idx="39">
                  <c:v>JJ </c:v>
                </c:pt>
                <c:pt idx="41">
                  <c:v>GJ </c:v>
                </c:pt>
                <c:pt idx="42">
                  <c:v>HJ </c:v>
                </c:pt>
                <c:pt idx="43">
                  <c:v>IJ </c:v>
                </c:pt>
                <c:pt idx="44">
                  <c:v>KJ </c:v>
                </c:pt>
                <c:pt idx="45">
                  <c:v>LJ </c:v>
                </c:pt>
                <c:pt idx="46">
                  <c:v>MJ </c:v>
                </c:pt>
                <c:pt idx="47">
                  <c:v>NJ </c:v>
                </c:pt>
                <c:pt idx="48">
                  <c:v>OJ </c:v>
                </c:pt>
                <c:pt idx="49">
                  <c:v>PJ </c:v>
                </c:pt>
                <c:pt idx="52">
                  <c:v>KK </c:v>
                </c:pt>
                <c:pt idx="54">
                  <c:v>GK </c:v>
                </c:pt>
                <c:pt idx="55">
                  <c:v>HK </c:v>
                </c:pt>
                <c:pt idx="56">
                  <c:v>IK </c:v>
                </c:pt>
                <c:pt idx="57">
                  <c:v>JK </c:v>
                </c:pt>
                <c:pt idx="58">
                  <c:v>LK </c:v>
                </c:pt>
                <c:pt idx="59">
                  <c:v>MK </c:v>
                </c:pt>
                <c:pt idx="60">
                  <c:v>NK </c:v>
                </c:pt>
                <c:pt idx="61">
                  <c:v>OK </c:v>
                </c:pt>
                <c:pt idx="62">
                  <c:v>PK </c:v>
                </c:pt>
                <c:pt idx="65">
                  <c:v>LL </c:v>
                </c:pt>
                <c:pt idx="67">
                  <c:v>GL </c:v>
                </c:pt>
                <c:pt idx="68">
                  <c:v>HL </c:v>
                </c:pt>
                <c:pt idx="69">
                  <c:v>IL </c:v>
                </c:pt>
                <c:pt idx="70">
                  <c:v>JL </c:v>
                </c:pt>
                <c:pt idx="71">
                  <c:v>KL </c:v>
                </c:pt>
                <c:pt idx="72">
                  <c:v>ML </c:v>
                </c:pt>
                <c:pt idx="73">
                  <c:v>NL </c:v>
                </c:pt>
                <c:pt idx="74">
                  <c:v>OL </c:v>
                </c:pt>
                <c:pt idx="75">
                  <c:v>PL </c:v>
                </c:pt>
                <c:pt idx="78">
                  <c:v>MM </c:v>
                </c:pt>
                <c:pt idx="80">
                  <c:v>GM </c:v>
                </c:pt>
                <c:pt idx="81">
                  <c:v>HM </c:v>
                </c:pt>
                <c:pt idx="82">
                  <c:v>IM </c:v>
                </c:pt>
                <c:pt idx="83">
                  <c:v>JM </c:v>
                </c:pt>
                <c:pt idx="84">
                  <c:v>KM </c:v>
                </c:pt>
                <c:pt idx="85">
                  <c:v>LM </c:v>
                </c:pt>
                <c:pt idx="86">
                  <c:v>NM </c:v>
                </c:pt>
                <c:pt idx="87">
                  <c:v>OM </c:v>
                </c:pt>
                <c:pt idx="88">
                  <c:v>PM </c:v>
                </c:pt>
                <c:pt idx="91">
                  <c:v>NN </c:v>
                </c:pt>
                <c:pt idx="93">
                  <c:v>GN </c:v>
                </c:pt>
                <c:pt idx="94">
                  <c:v>HN </c:v>
                </c:pt>
                <c:pt idx="95">
                  <c:v>IN </c:v>
                </c:pt>
                <c:pt idx="96">
                  <c:v>JN </c:v>
                </c:pt>
                <c:pt idx="97">
                  <c:v>KN </c:v>
                </c:pt>
                <c:pt idx="98">
                  <c:v>LN </c:v>
                </c:pt>
                <c:pt idx="99">
                  <c:v>MN </c:v>
                </c:pt>
                <c:pt idx="100">
                  <c:v>ON </c:v>
                </c:pt>
                <c:pt idx="101">
                  <c:v>PN </c:v>
                </c:pt>
                <c:pt idx="104">
                  <c:v>OO </c:v>
                </c:pt>
                <c:pt idx="106">
                  <c:v>GO </c:v>
                </c:pt>
                <c:pt idx="107">
                  <c:v>HO </c:v>
                </c:pt>
                <c:pt idx="108">
                  <c:v>IO </c:v>
                </c:pt>
                <c:pt idx="109">
                  <c:v>JO </c:v>
                </c:pt>
                <c:pt idx="110">
                  <c:v>KO </c:v>
                </c:pt>
                <c:pt idx="111">
                  <c:v>LO </c:v>
                </c:pt>
                <c:pt idx="112">
                  <c:v>MO </c:v>
                </c:pt>
                <c:pt idx="113">
                  <c:v>NO </c:v>
                </c:pt>
                <c:pt idx="114">
                  <c:v>PO </c:v>
                </c:pt>
                <c:pt idx="117">
                  <c:v>PP </c:v>
                </c:pt>
                <c:pt idx="119">
                  <c:v>GP </c:v>
                </c:pt>
                <c:pt idx="120">
                  <c:v>HP </c:v>
                </c:pt>
                <c:pt idx="121">
                  <c:v>IP </c:v>
                </c:pt>
                <c:pt idx="122">
                  <c:v>JP </c:v>
                </c:pt>
                <c:pt idx="123">
                  <c:v>KP </c:v>
                </c:pt>
                <c:pt idx="124">
                  <c:v>LP </c:v>
                </c:pt>
                <c:pt idx="125">
                  <c:v>MP </c:v>
                </c:pt>
                <c:pt idx="126">
                  <c:v>NP </c:v>
                </c:pt>
                <c:pt idx="127">
                  <c:v>OP </c:v>
                </c:pt>
                <c:pt idx="130">
                  <c:v>Batch </c:v>
                </c:pt>
              </c:strCache>
            </c:strRef>
          </c:cat>
          <c:val>
            <c:numRef>
              <c:f>'Ova Graph'!$B$2:$B$132</c:f>
              <c:numCache>
                <c:formatCode>General</c:formatCode>
                <c:ptCount val="131"/>
                <c:pt idx="0">
                  <c:v>0.37878787878787884</c:v>
                </c:pt>
                <c:pt idx="2">
                  <c:v>0.52910052910052907</c:v>
                </c:pt>
                <c:pt idx="3">
                  <c:v>18.365721517724658</c:v>
                </c:pt>
                <c:pt idx="4">
                  <c:v>41.447282381251313</c:v>
                </c:pt>
                <c:pt idx="5">
                  <c:v>16.45210727969349</c:v>
                </c:pt>
                <c:pt idx="6">
                  <c:v>19.171776291341509</c:v>
                </c:pt>
                <c:pt idx="7">
                  <c:v>33.301746562616131</c:v>
                </c:pt>
                <c:pt idx="8">
                  <c:v>25.146198830409357</c:v>
                </c:pt>
                <c:pt idx="9">
                  <c:v>1.5371762740183792</c:v>
                </c:pt>
                <c:pt idx="10">
                  <c:v>39.910130718954242</c:v>
                </c:pt>
                <c:pt idx="13">
                  <c:v>2.7289377289377286</c:v>
                </c:pt>
                <c:pt idx="15">
                  <c:v>2.7322404371584699</c:v>
                </c:pt>
                <c:pt idx="16">
                  <c:v>78.812415654520905</c:v>
                </c:pt>
                <c:pt idx="17">
                  <c:v>91.992845117845107</c:v>
                </c:pt>
                <c:pt idx="18">
                  <c:v>47.817547994304512</c:v>
                </c:pt>
                <c:pt idx="19">
                  <c:v>60.665316851378236</c:v>
                </c:pt>
                <c:pt idx="20">
                  <c:v>86.943880492267581</c:v>
                </c:pt>
                <c:pt idx="21">
                  <c:v>38.178057772770309</c:v>
                </c:pt>
                <c:pt idx="22">
                  <c:v>0.52910052910052907</c:v>
                </c:pt>
                <c:pt idx="23">
                  <c:v>82.993416823440214</c:v>
                </c:pt>
                <c:pt idx="26">
                  <c:v>0.49019607843137253</c:v>
                </c:pt>
                <c:pt idx="28">
                  <c:v>27.526894965919354</c:v>
                </c:pt>
                <c:pt idx="29">
                  <c:v>34.216524216524213</c:v>
                </c:pt>
                <c:pt idx="30">
                  <c:v>31.528755868544597</c:v>
                </c:pt>
                <c:pt idx="31">
                  <c:v>23.197905381003974</c:v>
                </c:pt>
                <c:pt idx="32">
                  <c:v>27.933177933177902</c:v>
                </c:pt>
                <c:pt idx="33">
                  <c:v>28.824980583854906</c:v>
                </c:pt>
                <c:pt idx="34">
                  <c:v>21.416142214461541</c:v>
                </c:pt>
                <c:pt idx="35">
                  <c:v>34.519017497740904</c:v>
                </c:pt>
                <c:pt idx="36">
                  <c:v>32.626262626262623</c:v>
                </c:pt>
                <c:pt idx="39">
                  <c:v>0</c:v>
                </c:pt>
                <c:pt idx="41">
                  <c:v>20.38162782843634</c:v>
                </c:pt>
                <c:pt idx="42">
                  <c:v>28.159654272667968</c:v>
                </c:pt>
                <c:pt idx="43">
                  <c:v>16.780182780182781</c:v>
                </c:pt>
                <c:pt idx="44">
                  <c:v>12.19047619047619</c:v>
                </c:pt>
                <c:pt idx="45">
                  <c:v>16.019099947671378</c:v>
                </c:pt>
                <c:pt idx="46">
                  <c:v>24.533836161743142</c:v>
                </c:pt>
                <c:pt idx="47">
                  <c:v>15.605586825099019</c:v>
                </c:pt>
                <c:pt idx="48">
                  <c:v>31.835968909139638</c:v>
                </c:pt>
                <c:pt idx="49">
                  <c:v>31.13237639553429</c:v>
                </c:pt>
                <c:pt idx="52">
                  <c:v>1.6061980347694635</c:v>
                </c:pt>
                <c:pt idx="54">
                  <c:v>59.01047890431105</c:v>
                </c:pt>
                <c:pt idx="55">
                  <c:v>86.764705882352928</c:v>
                </c:pt>
                <c:pt idx="56">
                  <c:v>54.034766403187454</c:v>
                </c:pt>
                <c:pt idx="57">
                  <c:v>61.412874863167268</c:v>
                </c:pt>
                <c:pt idx="58">
                  <c:v>16.080459770114942</c:v>
                </c:pt>
                <c:pt idx="59">
                  <c:v>70.223577235772368</c:v>
                </c:pt>
                <c:pt idx="60">
                  <c:v>32.140989792902765</c:v>
                </c:pt>
                <c:pt idx="61">
                  <c:v>77.897673793196191</c:v>
                </c:pt>
                <c:pt idx="62">
                  <c:v>48.370945862621774</c:v>
                </c:pt>
                <c:pt idx="65">
                  <c:v>7.3248379163872128</c:v>
                </c:pt>
                <c:pt idx="67">
                  <c:v>43.958398174084458</c:v>
                </c:pt>
                <c:pt idx="68">
                  <c:v>50.489937217626</c:v>
                </c:pt>
                <c:pt idx="69">
                  <c:v>23.936731950844855</c:v>
                </c:pt>
                <c:pt idx="70">
                  <c:v>33.726436165460555</c:v>
                </c:pt>
                <c:pt idx="71">
                  <c:v>23.928107907666632</c:v>
                </c:pt>
                <c:pt idx="72">
                  <c:v>45.15669515669515</c:v>
                </c:pt>
                <c:pt idx="73">
                  <c:v>25.492234169653528</c:v>
                </c:pt>
                <c:pt idx="74">
                  <c:v>51.13378684807256</c:v>
                </c:pt>
                <c:pt idx="75">
                  <c:v>52.442780457756335</c:v>
                </c:pt>
                <c:pt idx="78">
                  <c:v>12.018005434542658</c:v>
                </c:pt>
                <c:pt idx="80">
                  <c:v>31.1887019010431</c:v>
                </c:pt>
                <c:pt idx="81">
                  <c:v>43.948517377378231</c:v>
                </c:pt>
                <c:pt idx="82">
                  <c:v>34.877160836126045</c:v>
                </c:pt>
                <c:pt idx="83">
                  <c:v>46.821256038647341</c:v>
                </c:pt>
                <c:pt idx="84">
                  <c:v>29.409073311512334</c:v>
                </c:pt>
                <c:pt idx="85">
                  <c:v>29.787833214497564</c:v>
                </c:pt>
                <c:pt idx="86">
                  <c:v>33.397435897435898</c:v>
                </c:pt>
                <c:pt idx="87">
                  <c:v>49.984818227469667</c:v>
                </c:pt>
                <c:pt idx="88">
                  <c:v>42.338755871233822</c:v>
                </c:pt>
                <c:pt idx="91">
                  <c:v>25.43712316968131</c:v>
                </c:pt>
                <c:pt idx="93">
                  <c:v>50.225442834138484</c:v>
                </c:pt>
                <c:pt idx="94">
                  <c:v>74.722222222222229</c:v>
                </c:pt>
                <c:pt idx="95">
                  <c:v>55.808843184426941</c:v>
                </c:pt>
                <c:pt idx="96">
                  <c:v>60.705721747388417</c:v>
                </c:pt>
                <c:pt idx="97">
                  <c:v>33.008031587921209</c:v>
                </c:pt>
                <c:pt idx="98">
                  <c:v>32.876592007026794</c:v>
                </c:pt>
                <c:pt idx="99">
                  <c:v>58.080808080808083</c:v>
                </c:pt>
                <c:pt idx="100">
                  <c:v>60.371311962440224</c:v>
                </c:pt>
                <c:pt idx="101">
                  <c:v>66.382317801672642</c:v>
                </c:pt>
                <c:pt idx="104">
                  <c:v>2.2919672919672922</c:v>
                </c:pt>
                <c:pt idx="106">
                  <c:v>0.91657313879536095</c:v>
                </c:pt>
                <c:pt idx="107">
                  <c:v>1.3600963600963603</c:v>
                </c:pt>
                <c:pt idx="108">
                  <c:v>9.4867013627972145</c:v>
                </c:pt>
                <c:pt idx="109">
                  <c:v>16.57236842105263</c:v>
                </c:pt>
                <c:pt idx="110">
                  <c:v>11.993318984844407</c:v>
                </c:pt>
                <c:pt idx="111">
                  <c:v>16.839686703503194</c:v>
                </c:pt>
                <c:pt idx="112">
                  <c:v>21.885485376946477</c:v>
                </c:pt>
                <c:pt idx="113">
                  <c:v>15.760357815442561</c:v>
                </c:pt>
                <c:pt idx="114">
                  <c:v>39.507344712217353</c:v>
                </c:pt>
                <c:pt idx="117">
                  <c:v>5.3209728867623598</c:v>
                </c:pt>
                <c:pt idx="119">
                  <c:v>10.611191968950591</c:v>
                </c:pt>
                <c:pt idx="120">
                  <c:v>13.526994078718218</c:v>
                </c:pt>
                <c:pt idx="121">
                  <c:v>12.427248677248677</c:v>
                </c:pt>
                <c:pt idx="122">
                  <c:v>7.8488971346114198</c:v>
                </c:pt>
                <c:pt idx="123">
                  <c:v>6.8071818891491027</c:v>
                </c:pt>
                <c:pt idx="124">
                  <c:v>8.9120370370370363</c:v>
                </c:pt>
                <c:pt idx="125">
                  <c:v>28.362462006079028</c:v>
                </c:pt>
                <c:pt idx="126">
                  <c:v>14.007597340930673</c:v>
                </c:pt>
                <c:pt idx="127">
                  <c:v>25.181992337164747</c:v>
                </c:pt>
                <c:pt idx="130">
                  <c:v>49.547196098920239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B-42B2-B029-F2757ADC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647044344"/>
        <c:axId val="454072752"/>
      </c:barChart>
      <c:catAx>
        <c:axId val="64704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72752"/>
        <c:crosses val="autoZero"/>
        <c:auto val="1"/>
        <c:lblAlgn val="ctr"/>
        <c:lblOffset val="100"/>
        <c:noMultiLvlLbl val="0"/>
      </c:catAx>
      <c:valAx>
        <c:axId val="4540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4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Night 2 - Self Crosses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67823817499982E-2"/>
          <c:y val="0.12505805088997171"/>
          <c:w val="0.89756795831926239"/>
          <c:h val="0.69891115825264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EB-46FE-A856-4069D24B3F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EB-46FE-A856-4069D24B3F4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EB-46FE-A856-4069D24B3F4F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4EB-46FE-A856-4069D24B3F4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EB-46FE-A856-4069D24B3F4F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4EB-46FE-A856-4069D24B3F4F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EB-46FE-A856-4069D24B3F4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4EB-46FE-A856-4069D24B3F4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EB-46FE-A856-4069D24B3F4F}"/>
              </c:ext>
            </c:extLst>
          </c:dPt>
          <c:dLbls>
            <c:dLbl>
              <c:idx val="2"/>
              <c:layout>
                <c:manualLayout>
                  <c:x val="-1.430972555910142E-2"/>
                  <c:y val="-4.39390346559489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EB-46FE-A856-4069D24B3F4F}"/>
                </c:ext>
              </c:extLst>
            </c:dLbl>
            <c:dLbl>
              <c:idx val="4"/>
              <c:layout>
                <c:manualLayout>
                  <c:x val="-1.6353972067544482E-2"/>
                  <c:y val="-3.37992574276530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EB-46FE-A856-4069D24B3F4F}"/>
                </c:ext>
              </c:extLst>
            </c:dLbl>
            <c:dLbl>
              <c:idx val="5"/>
              <c:layout>
                <c:manualLayout>
                  <c:x val="5.11061627110765E-2"/>
                  <c:y val="-3.098229473190264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EB-46FE-A856-4069D24B3F4F}"/>
                </c:ext>
              </c:extLst>
            </c:dLbl>
            <c:dLbl>
              <c:idx val="9"/>
              <c:layout>
                <c:manualLayout>
                  <c:x val="-1.8398218575987689E-2"/>
                  <c:y val="-3.37992574276530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EB-46FE-A856-4069D24B3F4F}"/>
                </c:ext>
              </c:extLst>
            </c:dLbl>
            <c:dLbl>
              <c:idx val="10"/>
              <c:layout>
                <c:manualLayout>
                  <c:x val="8.1769860337722409E-3"/>
                  <c:y val="-2.02795544565918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EB-46FE-A856-4069D24B3F4F}"/>
                </c:ext>
              </c:extLst>
            </c:dLbl>
            <c:dLbl>
              <c:idx val="12"/>
              <c:layout>
                <c:manualLayout>
                  <c:x val="6.1327395253290302E-3"/>
                  <c:y val="-3.37992574276530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EB-46FE-A856-4069D24B3F4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'Self Crosses Graph'!$D$4:$D$16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0.49019607843137253</c:v>
                  </c:pt>
                  <c:pt idx="2">
                    <c:v>1.6998559050612845</c:v>
                  </c:pt>
                  <c:pt idx="4">
                    <c:v>0.83079924176041586</c:v>
                  </c:pt>
                  <c:pt idx="5">
                    <c:v>6.428017914212572</c:v>
                  </c:pt>
                  <c:pt idx="7">
                    <c:v>4.6820400033505932E-2</c:v>
                  </c:pt>
                  <c:pt idx="8">
                    <c:v>0.37878787878787884</c:v>
                  </c:pt>
                  <c:pt idx="9">
                    <c:v>1.8146118751715032</c:v>
                  </c:pt>
                  <c:pt idx="10">
                    <c:v>1.6910350994858019</c:v>
                  </c:pt>
                  <c:pt idx="12">
                    <c:v>1.3973530813342478</c:v>
                  </c:pt>
                </c:numCache>
              </c:numRef>
            </c:plus>
            <c:minus>
              <c:numRef>
                <c:f>'Self Crosses Graph'!$D$4:$D$16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0.49019607843137253</c:v>
                  </c:pt>
                  <c:pt idx="2">
                    <c:v>1.6998559050612845</c:v>
                  </c:pt>
                  <c:pt idx="4">
                    <c:v>0.83079924176041586</c:v>
                  </c:pt>
                  <c:pt idx="5">
                    <c:v>6.428017914212572</c:v>
                  </c:pt>
                  <c:pt idx="7">
                    <c:v>4.6820400033505932E-2</c:v>
                  </c:pt>
                  <c:pt idx="8">
                    <c:v>0.37878787878787884</c:v>
                  </c:pt>
                  <c:pt idx="9">
                    <c:v>1.8146118751715032</c:v>
                  </c:pt>
                  <c:pt idx="10">
                    <c:v>1.6910350994858019</c:v>
                  </c:pt>
                  <c:pt idx="12">
                    <c:v>1.3973530813342478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'Self Crosses Graph'!$B$4:$B$16</c:f>
              <c:strCache>
                <c:ptCount val="13"/>
                <c:pt idx="0">
                  <c:v>J - 028</c:v>
                </c:pt>
                <c:pt idx="1">
                  <c:v>I - 025</c:v>
                </c:pt>
                <c:pt idx="2">
                  <c:v>M - 056</c:v>
                </c:pt>
                <c:pt idx="4">
                  <c:v>K - 031</c:v>
                </c:pt>
                <c:pt idx="5">
                  <c:v>N - 067 (M13)</c:v>
                </c:pt>
                <c:pt idx="7">
                  <c:v>O - 104</c:v>
                </c:pt>
                <c:pt idx="8">
                  <c:v>G - 007</c:v>
                </c:pt>
                <c:pt idx="9">
                  <c:v>P - 121</c:v>
                </c:pt>
                <c:pt idx="10">
                  <c:v>L - 048</c:v>
                </c:pt>
                <c:pt idx="12">
                  <c:v>H - 022 (B8)</c:v>
                </c:pt>
              </c:strCache>
            </c:strRef>
          </c:cat>
          <c:val>
            <c:numRef>
              <c:f>'Self Crosses Graph'!$C$4:$C$16</c:f>
              <c:numCache>
                <c:formatCode>General</c:formatCode>
                <c:ptCount val="13"/>
                <c:pt idx="0">
                  <c:v>0</c:v>
                </c:pt>
                <c:pt idx="1">
                  <c:v>0.49019607843137253</c:v>
                </c:pt>
                <c:pt idx="2">
                  <c:v>12.018005434542658</c:v>
                </c:pt>
                <c:pt idx="4">
                  <c:v>1.6061980347694635</c:v>
                </c:pt>
                <c:pt idx="5">
                  <c:v>25.43712316968131</c:v>
                </c:pt>
                <c:pt idx="7">
                  <c:v>2.2919672919672922</c:v>
                </c:pt>
                <c:pt idx="8">
                  <c:v>0.37878787878787884</c:v>
                </c:pt>
                <c:pt idx="9">
                  <c:v>5.3209728867623598</c:v>
                </c:pt>
                <c:pt idx="10">
                  <c:v>7.3248379163872128</c:v>
                </c:pt>
                <c:pt idx="12">
                  <c:v>2.7289377289377286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B-46FE-A856-4069D24B3F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9"/>
        <c:overlap val="-7"/>
        <c:axId val="640951320"/>
        <c:axId val="640953616"/>
      </c:barChart>
      <c:catAx>
        <c:axId val="640951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 Self 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53616"/>
        <c:crosses val="autoZero"/>
        <c:auto val="1"/>
        <c:lblAlgn val="ctr"/>
        <c:lblOffset val="100"/>
        <c:noMultiLvlLbl val="0"/>
      </c:catAx>
      <c:valAx>
        <c:axId val="6409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% Fertilization (n=3)</a:t>
                </a:r>
              </a:p>
              <a:p>
                <a:pPr>
                  <a:defRPr sz="11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US" sz="1100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5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Night 2 Reciprical Crosses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5898766980078E-2"/>
          <c:y val="9.7851559681303033E-2"/>
          <c:w val="0.90925273012762875"/>
          <c:h val="0.76230363294946235"/>
        </c:manualLayout>
      </c:layout>
      <c:barChart>
        <c:barDir val="col"/>
        <c:grouping val="clustered"/>
        <c:varyColors val="0"/>
        <c:ser>
          <c:idx val="0"/>
          <c:order val="0"/>
          <c:tx>
            <c:v>Sperm+Sheet6!$C$4:$C$48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'Reciprocal Cross Graph'!$D$21:$D$65</c:f>
                <c:numCache>
                  <c:formatCode>General</c:formatCode>
                  <c:ptCount val="45"/>
                  <c:pt idx="0">
                    <c:v>2.7322404371584699</c:v>
                  </c:pt>
                  <c:pt idx="1">
                    <c:v>6.8199762983680037</c:v>
                  </c:pt>
                  <c:pt idx="2">
                    <c:v>7.0329905003597704</c:v>
                  </c:pt>
                  <c:pt idx="3">
                    <c:v>11.142774779277289</c:v>
                  </c:pt>
                  <c:pt idx="4">
                    <c:v>1.6839342753987339</c:v>
                  </c:pt>
                  <c:pt idx="5">
                    <c:v>5.1203519460814793</c:v>
                  </c:pt>
                  <c:pt idx="6">
                    <c:v>7.0507360828145371</c:v>
                  </c:pt>
                  <c:pt idx="7">
                    <c:v>0.46538927439673511</c:v>
                  </c:pt>
                  <c:pt idx="8">
                    <c:v>0.78553301421148958</c:v>
                  </c:pt>
                  <c:pt idx="9">
                    <c:v>8.3615685493385321</c:v>
                  </c:pt>
                  <c:pt idx="10">
                    <c:v>1.9141856172934288</c:v>
                  </c:pt>
                  <c:pt idx="11">
                    <c:v>1.8205290655465032</c:v>
                  </c:pt>
                  <c:pt idx="12">
                    <c:v>5.7658296160744884</c:v>
                  </c:pt>
                  <c:pt idx="13">
                    <c:v>7.2218280522071314</c:v>
                  </c:pt>
                  <c:pt idx="14">
                    <c:v>6.9776981594891279</c:v>
                  </c:pt>
                  <c:pt idx="15">
                    <c:v>0.1005498333938336</c:v>
                  </c:pt>
                  <c:pt idx="16">
                    <c:v>0.74675863083251925</c:v>
                  </c:pt>
                  <c:pt idx="17">
                    <c:v>8.158879771704429</c:v>
                  </c:pt>
                  <c:pt idx="18">
                    <c:v>18.635103049161227</c:v>
                  </c:pt>
                  <c:pt idx="19">
                    <c:v>4.1123653691024646</c:v>
                  </c:pt>
                  <c:pt idx="20">
                    <c:v>4.9731076728965764</c:v>
                  </c:pt>
                  <c:pt idx="21">
                    <c:v>7.5974849557694064</c:v>
                  </c:pt>
                  <c:pt idx="22">
                    <c:v>4.4879159574599594</c:v>
                  </c:pt>
                  <c:pt idx="23">
                    <c:v>1.3300230017925079</c:v>
                  </c:pt>
                  <c:pt idx="24">
                    <c:v>11.306591760789956</c:v>
                  </c:pt>
                  <c:pt idx="25">
                    <c:v>2.8627381271578702</c:v>
                  </c:pt>
                  <c:pt idx="26">
                    <c:v>5.7195374659153915</c:v>
                  </c:pt>
                  <c:pt idx="27">
                    <c:v>10.60125910714015</c:v>
                  </c:pt>
                  <c:pt idx="28">
                    <c:v>2.910352121147445</c:v>
                  </c:pt>
                  <c:pt idx="29">
                    <c:v>0.89049568239539423</c:v>
                  </c:pt>
                  <c:pt idx="30">
                    <c:v>2.4879193108355948</c:v>
                  </c:pt>
                  <c:pt idx="31">
                    <c:v>7.6532700735318331</c:v>
                  </c:pt>
                  <c:pt idx="32">
                    <c:v>2.0356939331109869</c:v>
                  </c:pt>
                  <c:pt idx="33">
                    <c:v>1.1624258542485406</c:v>
                  </c:pt>
                  <c:pt idx="34">
                    <c:v>3.7412457948430373</c:v>
                  </c:pt>
                  <c:pt idx="35">
                    <c:v>2.2078361217484894</c:v>
                  </c:pt>
                  <c:pt idx="36">
                    <c:v>7.1938260328388726</c:v>
                  </c:pt>
                  <c:pt idx="37">
                    <c:v>1.3464206248846071</c:v>
                  </c:pt>
                  <c:pt idx="38">
                    <c:v>1.4222460332690405</c:v>
                  </c:pt>
                  <c:pt idx="39">
                    <c:v>3.282828282828282</c:v>
                  </c:pt>
                  <c:pt idx="40">
                    <c:v>8.6747732391217998</c:v>
                  </c:pt>
                  <c:pt idx="41">
                    <c:v>8.9449328952871561</c:v>
                  </c:pt>
                  <c:pt idx="42">
                    <c:v>2.038700182252565</c:v>
                  </c:pt>
                  <c:pt idx="43">
                    <c:v>3.3207827511692023</c:v>
                  </c:pt>
                  <c:pt idx="44">
                    <c:v>8.1022310526613648</c:v>
                  </c:pt>
                </c:numCache>
              </c:numRef>
            </c:plus>
            <c:minus>
              <c:numRef>
                <c:f>'Reciprocal Cross Graph'!$D$21:$D$65</c:f>
                <c:numCache>
                  <c:formatCode>General</c:formatCode>
                  <c:ptCount val="45"/>
                  <c:pt idx="0">
                    <c:v>2.7322404371584699</c:v>
                  </c:pt>
                  <c:pt idx="1">
                    <c:v>6.8199762983680037</c:v>
                  </c:pt>
                  <c:pt idx="2">
                    <c:v>7.0329905003597704</c:v>
                  </c:pt>
                  <c:pt idx="3">
                    <c:v>11.142774779277289</c:v>
                  </c:pt>
                  <c:pt idx="4">
                    <c:v>1.6839342753987339</c:v>
                  </c:pt>
                  <c:pt idx="5">
                    <c:v>5.1203519460814793</c:v>
                  </c:pt>
                  <c:pt idx="6">
                    <c:v>7.0507360828145371</c:v>
                  </c:pt>
                  <c:pt idx="7">
                    <c:v>0.46538927439673511</c:v>
                  </c:pt>
                  <c:pt idx="8">
                    <c:v>0.78553301421148958</c:v>
                  </c:pt>
                  <c:pt idx="9">
                    <c:v>8.3615685493385321</c:v>
                  </c:pt>
                  <c:pt idx="10">
                    <c:v>1.9141856172934288</c:v>
                  </c:pt>
                  <c:pt idx="11">
                    <c:v>1.8205290655465032</c:v>
                  </c:pt>
                  <c:pt idx="12">
                    <c:v>5.7658296160744884</c:v>
                  </c:pt>
                  <c:pt idx="13">
                    <c:v>7.2218280522071314</c:v>
                  </c:pt>
                  <c:pt idx="14">
                    <c:v>6.9776981594891279</c:v>
                  </c:pt>
                  <c:pt idx="15">
                    <c:v>0.1005498333938336</c:v>
                  </c:pt>
                  <c:pt idx="16">
                    <c:v>0.74675863083251925</c:v>
                  </c:pt>
                  <c:pt idx="17">
                    <c:v>8.158879771704429</c:v>
                  </c:pt>
                  <c:pt idx="18">
                    <c:v>18.635103049161227</c:v>
                  </c:pt>
                  <c:pt idx="19">
                    <c:v>4.1123653691024646</c:v>
                  </c:pt>
                  <c:pt idx="20">
                    <c:v>4.9731076728965764</c:v>
                  </c:pt>
                  <c:pt idx="21">
                    <c:v>7.5974849557694064</c:v>
                  </c:pt>
                  <c:pt idx="22">
                    <c:v>4.4879159574599594</c:v>
                  </c:pt>
                  <c:pt idx="23">
                    <c:v>1.3300230017925079</c:v>
                  </c:pt>
                  <c:pt idx="24">
                    <c:v>11.306591760789956</c:v>
                  </c:pt>
                  <c:pt idx="25">
                    <c:v>2.8627381271578702</c:v>
                  </c:pt>
                  <c:pt idx="26">
                    <c:v>5.7195374659153915</c:v>
                  </c:pt>
                  <c:pt idx="27">
                    <c:v>10.60125910714015</c:v>
                  </c:pt>
                  <c:pt idx="28">
                    <c:v>2.910352121147445</c:v>
                  </c:pt>
                  <c:pt idx="29">
                    <c:v>0.89049568239539423</c:v>
                  </c:pt>
                  <c:pt idx="30">
                    <c:v>2.4879193108355948</c:v>
                  </c:pt>
                  <c:pt idx="31">
                    <c:v>7.6532700735318331</c:v>
                  </c:pt>
                  <c:pt idx="32">
                    <c:v>2.0356939331109869</c:v>
                  </c:pt>
                  <c:pt idx="33">
                    <c:v>1.1624258542485406</c:v>
                  </c:pt>
                  <c:pt idx="34">
                    <c:v>3.7412457948430373</c:v>
                  </c:pt>
                  <c:pt idx="35">
                    <c:v>2.2078361217484894</c:v>
                  </c:pt>
                  <c:pt idx="36">
                    <c:v>7.1938260328388726</c:v>
                  </c:pt>
                  <c:pt idx="37">
                    <c:v>1.3464206248846071</c:v>
                  </c:pt>
                  <c:pt idx="38">
                    <c:v>1.4222460332690405</c:v>
                  </c:pt>
                  <c:pt idx="39">
                    <c:v>3.282828282828282</c:v>
                  </c:pt>
                  <c:pt idx="40">
                    <c:v>8.6747732391217998</c:v>
                  </c:pt>
                  <c:pt idx="41">
                    <c:v>8.9449328952871561</c:v>
                  </c:pt>
                  <c:pt idx="42">
                    <c:v>2.038700182252565</c:v>
                  </c:pt>
                  <c:pt idx="43">
                    <c:v>3.3207827511692023</c:v>
                  </c:pt>
                  <c:pt idx="44">
                    <c:v>8.1022310526613648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'Reciprocal Cross Graph'!$B$21:$B$67</c:f>
              <c:strCache>
                <c:ptCount val="47"/>
                <c:pt idx="0">
                  <c:v>GH </c:v>
                </c:pt>
                <c:pt idx="1">
                  <c:v>GI </c:v>
                </c:pt>
                <c:pt idx="2">
                  <c:v>GJ </c:v>
                </c:pt>
                <c:pt idx="3">
                  <c:v>GK </c:v>
                </c:pt>
                <c:pt idx="4">
                  <c:v>GL </c:v>
                </c:pt>
                <c:pt idx="5">
                  <c:v>GM </c:v>
                </c:pt>
                <c:pt idx="6">
                  <c:v>GN </c:v>
                </c:pt>
                <c:pt idx="7">
                  <c:v>GO </c:v>
                </c:pt>
                <c:pt idx="8">
                  <c:v>GP </c:v>
                </c:pt>
                <c:pt idx="9">
                  <c:v>HI </c:v>
                </c:pt>
                <c:pt idx="10">
                  <c:v>HJ </c:v>
                </c:pt>
                <c:pt idx="11">
                  <c:v>HK </c:v>
                </c:pt>
                <c:pt idx="12">
                  <c:v>HL </c:v>
                </c:pt>
                <c:pt idx="13">
                  <c:v>HM </c:v>
                </c:pt>
                <c:pt idx="14">
                  <c:v>HN </c:v>
                </c:pt>
                <c:pt idx="15">
                  <c:v>HO </c:v>
                </c:pt>
                <c:pt idx="16">
                  <c:v>HP </c:v>
                </c:pt>
                <c:pt idx="17">
                  <c:v>IJ </c:v>
                </c:pt>
                <c:pt idx="18">
                  <c:v>IK </c:v>
                </c:pt>
                <c:pt idx="19">
                  <c:v>IL </c:v>
                </c:pt>
                <c:pt idx="20">
                  <c:v>IM </c:v>
                </c:pt>
                <c:pt idx="21">
                  <c:v>IN </c:v>
                </c:pt>
                <c:pt idx="22">
                  <c:v>IO </c:v>
                </c:pt>
                <c:pt idx="23">
                  <c:v>IP </c:v>
                </c:pt>
                <c:pt idx="24">
                  <c:v>JK </c:v>
                </c:pt>
                <c:pt idx="25">
                  <c:v>JL </c:v>
                </c:pt>
                <c:pt idx="26">
                  <c:v>JM </c:v>
                </c:pt>
                <c:pt idx="27">
                  <c:v>JN </c:v>
                </c:pt>
                <c:pt idx="28">
                  <c:v>JO </c:v>
                </c:pt>
                <c:pt idx="29">
                  <c:v>JP </c:v>
                </c:pt>
                <c:pt idx="30">
                  <c:v>KL </c:v>
                </c:pt>
                <c:pt idx="31">
                  <c:v>KM </c:v>
                </c:pt>
                <c:pt idx="32">
                  <c:v>KN </c:v>
                </c:pt>
                <c:pt idx="33">
                  <c:v>KO </c:v>
                </c:pt>
                <c:pt idx="34">
                  <c:v>KP </c:v>
                </c:pt>
                <c:pt idx="35">
                  <c:v>LM </c:v>
                </c:pt>
                <c:pt idx="36">
                  <c:v>LN </c:v>
                </c:pt>
                <c:pt idx="37">
                  <c:v>LO </c:v>
                </c:pt>
                <c:pt idx="38">
                  <c:v>LP </c:v>
                </c:pt>
                <c:pt idx="39">
                  <c:v>MN </c:v>
                </c:pt>
                <c:pt idx="40">
                  <c:v>MO </c:v>
                </c:pt>
                <c:pt idx="41">
                  <c:v>MP </c:v>
                </c:pt>
                <c:pt idx="42">
                  <c:v>NO </c:v>
                </c:pt>
                <c:pt idx="43">
                  <c:v>NP </c:v>
                </c:pt>
                <c:pt idx="44">
                  <c:v>OP </c:v>
                </c:pt>
                <c:pt idx="46">
                  <c:v>Batch </c:v>
                </c:pt>
              </c:strCache>
            </c:strRef>
          </c:cat>
          <c:val>
            <c:numRef>
              <c:f>'Reciprocal Cross Graph'!$C$21:$C$65</c:f>
              <c:numCache>
                <c:formatCode>General</c:formatCode>
                <c:ptCount val="45"/>
                <c:pt idx="0">
                  <c:v>2.7322404371584699</c:v>
                </c:pt>
                <c:pt idx="1">
                  <c:v>27.526894965919354</c:v>
                </c:pt>
                <c:pt idx="2">
                  <c:v>20.38162782843634</c:v>
                </c:pt>
                <c:pt idx="3">
                  <c:v>59.01047890431105</c:v>
                </c:pt>
                <c:pt idx="4">
                  <c:v>43.958398174084458</c:v>
                </c:pt>
                <c:pt idx="5">
                  <c:v>31.1887019010431</c:v>
                </c:pt>
                <c:pt idx="6">
                  <c:v>50.225442834138484</c:v>
                </c:pt>
                <c:pt idx="7">
                  <c:v>0.91657313879536095</c:v>
                </c:pt>
                <c:pt idx="8">
                  <c:v>10.611191968950591</c:v>
                </c:pt>
                <c:pt idx="9">
                  <c:v>34.216524216524213</c:v>
                </c:pt>
                <c:pt idx="10">
                  <c:v>28.159654272667968</c:v>
                </c:pt>
                <c:pt idx="11">
                  <c:v>86.764705882352928</c:v>
                </c:pt>
                <c:pt idx="12">
                  <c:v>50.489937217626</c:v>
                </c:pt>
                <c:pt idx="13">
                  <c:v>43.948517377378231</c:v>
                </c:pt>
                <c:pt idx="14">
                  <c:v>74.722222222222229</c:v>
                </c:pt>
                <c:pt idx="15">
                  <c:v>1.3600963600963603</c:v>
                </c:pt>
                <c:pt idx="16">
                  <c:v>13.526994078718218</c:v>
                </c:pt>
                <c:pt idx="17">
                  <c:v>16.780182780182781</c:v>
                </c:pt>
                <c:pt idx="18">
                  <c:v>54.034766403187454</c:v>
                </c:pt>
                <c:pt idx="19">
                  <c:v>23.936731950844855</c:v>
                </c:pt>
                <c:pt idx="20">
                  <c:v>34.877160836126045</c:v>
                </c:pt>
                <c:pt idx="21">
                  <c:v>55.808843184426941</c:v>
                </c:pt>
                <c:pt idx="22">
                  <c:v>9.4867013627972145</c:v>
                </c:pt>
                <c:pt idx="23">
                  <c:v>12.427248677248677</c:v>
                </c:pt>
                <c:pt idx="24">
                  <c:v>61.412874863167268</c:v>
                </c:pt>
                <c:pt idx="25">
                  <c:v>33.726436165460555</c:v>
                </c:pt>
                <c:pt idx="26">
                  <c:v>46.821256038647341</c:v>
                </c:pt>
                <c:pt idx="27">
                  <c:v>60.705721747388417</c:v>
                </c:pt>
                <c:pt idx="28">
                  <c:v>16.57236842105263</c:v>
                </c:pt>
                <c:pt idx="29">
                  <c:v>7.8488971346114198</c:v>
                </c:pt>
                <c:pt idx="30">
                  <c:v>23.928107907666632</c:v>
                </c:pt>
                <c:pt idx="31">
                  <c:v>29.409073311512334</c:v>
                </c:pt>
                <c:pt idx="32">
                  <c:v>33.008031587921209</c:v>
                </c:pt>
                <c:pt idx="33">
                  <c:v>11.993318984844407</c:v>
                </c:pt>
                <c:pt idx="34">
                  <c:v>6.8071818891491027</c:v>
                </c:pt>
                <c:pt idx="35">
                  <c:v>29.787833214497564</c:v>
                </c:pt>
                <c:pt idx="36">
                  <c:v>32.876592007026794</c:v>
                </c:pt>
                <c:pt idx="37">
                  <c:v>16.839686703503194</c:v>
                </c:pt>
                <c:pt idx="38">
                  <c:v>8.9120370370370363</c:v>
                </c:pt>
                <c:pt idx="39">
                  <c:v>58.080808080808083</c:v>
                </c:pt>
                <c:pt idx="40">
                  <c:v>21.885485376946477</c:v>
                </c:pt>
                <c:pt idx="41">
                  <c:v>28.362462006079028</c:v>
                </c:pt>
                <c:pt idx="42">
                  <c:v>15.760357815442561</c:v>
                </c:pt>
                <c:pt idx="43">
                  <c:v>14.007597340930673</c:v>
                </c:pt>
                <c:pt idx="44">
                  <c:v>25.181992337164747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6-43C8-B492-D221140656EA}"/>
            </c:ext>
          </c:extLst>
        </c:ser>
        <c:ser>
          <c:idx val="1"/>
          <c:order val="1"/>
          <c:tx>
            <c:v>Ova</c:v>
          </c:tx>
          <c:spPr>
            <a:solidFill>
              <a:srgbClr val="CC0099"/>
            </a:solidFill>
            <a:ln>
              <a:noFill/>
            </a:ln>
            <a:effectLst/>
          </c:spPr>
          <c:invertIfNegative val="0"/>
          <c:dPt>
            <c:idx val="4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86-43C8-B492-D221140656EA}"/>
              </c:ext>
            </c:extLst>
          </c:dPt>
          <c:errBars>
            <c:errBarType val="both"/>
            <c:errValType val="cust"/>
            <c:noEndCap val="0"/>
            <c:plus>
              <c:numRef>
                <c:f>'Reciprocal Cross Graph'!$H$21:$H$67</c:f>
                <c:numCache>
                  <c:formatCode>General</c:formatCode>
                  <c:ptCount val="47"/>
                  <c:pt idx="0">
                    <c:v>0.52910052910052907</c:v>
                  </c:pt>
                  <c:pt idx="1">
                    <c:v>0.64727718552793434</c:v>
                  </c:pt>
                  <c:pt idx="2">
                    <c:v>2.4246154336433698</c:v>
                  </c:pt>
                  <c:pt idx="3">
                    <c:v>4.9073206160151335</c:v>
                  </c:pt>
                  <c:pt idx="4">
                    <c:v>8.3771624127407343</c:v>
                  </c:pt>
                  <c:pt idx="5">
                    <c:v>7.0733277279054461</c:v>
                  </c:pt>
                  <c:pt idx="6">
                    <c:v>4.5673974712904375</c:v>
                  </c:pt>
                  <c:pt idx="7">
                    <c:v>0.83190571659178625</c:v>
                  </c:pt>
                  <c:pt idx="8">
                    <c:v>3.3037765107182611</c:v>
                  </c:pt>
                  <c:pt idx="9">
                    <c:v>4.4926368512680899</c:v>
                  </c:pt>
                  <c:pt idx="10">
                    <c:v>1.2285399674401762</c:v>
                  </c:pt>
                  <c:pt idx="11">
                    <c:v>7.4470026232413344</c:v>
                  </c:pt>
                  <c:pt idx="12">
                    <c:v>8.1550872739103646</c:v>
                  </c:pt>
                  <c:pt idx="13">
                    <c:v>3.3989800577430778</c:v>
                  </c:pt>
                  <c:pt idx="14">
                    <c:v>10.793396083378212</c:v>
                  </c:pt>
                  <c:pt idx="15">
                    <c:v>0.52910052910052907</c:v>
                  </c:pt>
                  <c:pt idx="16">
                    <c:v>3.7710460547496369</c:v>
                  </c:pt>
                  <c:pt idx="17">
                    <c:v>3.273292214796911</c:v>
                  </c:pt>
                  <c:pt idx="18">
                    <c:v>3.2427629871489958</c:v>
                  </c:pt>
                  <c:pt idx="19">
                    <c:v>1.9319839563568546</c:v>
                  </c:pt>
                  <c:pt idx="20">
                    <c:v>5.5206410174465068</c:v>
                  </c:pt>
                  <c:pt idx="21">
                    <c:v>5.6188276777099668</c:v>
                  </c:pt>
                  <c:pt idx="22">
                    <c:v>4.168844823984962</c:v>
                  </c:pt>
                  <c:pt idx="23">
                    <c:v>1.3589519239468393</c:v>
                  </c:pt>
                  <c:pt idx="24">
                    <c:v>5.1578085942692544</c:v>
                  </c:pt>
                  <c:pt idx="25">
                    <c:v>1.9490766035576554</c:v>
                  </c:pt>
                  <c:pt idx="26">
                    <c:v>7.6385671377054836</c:v>
                  </c:pt>
                  <c:pt idx="27">
                    <c:v>4.7937278727796047</c:v>
                  </c:pt>
                  <c:pt idx="28">
                    <c:v>3.8791394381436093</c:v>
                  </c:pt>
                  <c:pt idx="29">
                    <c:v>0.57038452128381667</c:v>
                  </c:pt>
                  <c:pt idx="30">
                    <c:v>5.5154570869561885</c:v>
                  </c:pt>
                  <c:pt idx="31">
                    <c:v>3.8977253883668919</c:v>
                  </c:pt>
                  <c:pt idx="32">
                    <c:v>5.0963982931058416</c:v>
                  </c:pt>
                  <c:pt idx="33">
                    <c:v>1.7612608647557799</c:v>
                  </c:pt>
                  <c:pt idx="34">
                    <c:v>5.6079393049138178</c:v>
                  </c:pt>
                  <c:pt idx="35">
                    <c:v>2.6150370015221975</c:v>
                  </c:pt>
                  <c:pt idx="36">
                    <c:v>3.0385418431762012</c:v>
                  </c:pt>
                  <c:pt idx="37">
                    <c:v>0.68965561568007205</c:v>
                  </c:pt>
                  <c:pt idx="38">
                    <c:v>8.7147355972097547</c:v>
                  </c:pt>
                  <c:pt idx="39">
                    <c:v>7.7165749693155714</c:v>
                  </c:pt>
                  <c:pt idx="40">
                    <c:v>3.5963777406448738</c:v>
                  </c:pt>
                  <c:pt idx="41">
                    <c:v>6.7042809022464143</c:v>
                  </c:pt>
                  <c:pt idx="42">
                    <c:v>8.7510492182646722</c:v>
                  </c:pt>
                  <c:pt idx="43">
                    <c:v>9.6667495792103129</c:v>
                  </c:pt>
                  <c:pt idx="44">
                    <c:v>7.8332980673392436</c:v>
                  </c:pt>
                  <c:pt idx="46">
                    <c:v>1.2869832662377101</c:v>
                  </c:pt>
                </c:numCache>
              </c:numRef>
            </c:plus>
            <c:minus>
              <c:numRef>
                <c:f>'Reciprocal Cross Graph'!$H$21:$H$67</c:f>
                <c:numCache>
                  <c:formatCode>General</c:formatCode>
                  <c:ptCount val="47"/>
                  <c:pt idx="0">
                    <c:v>0.52910052910052907</c:v>
                  </c:pt>
                  <c:pt idx="1">
                    <c:v>0.64727718552793434</c:v>
                  </c:pt>
                  <c:pt idx="2">
                    <c:v>2.4246154336433698</c:v>
                  </c:pt>
                  <c:pt idx="3">
                    <c:v>4.9073206160151335</c:v>
                  </c:pt>
                  <c:pt idx="4">
                    <c:v>8.3771624127407343</c:v>
                  </c:pt>
                  <c:pt idx="5">
                    <c:v>7.0733277279054461</c:v>
                  </c:pt>
                  <c:pt idx="6">
                    <c:v>4.5673974712904375</c:v>
                  </c:pt>
                  <c:pt idx="7">
                    <c:v>0.83190571659178625</c:v>
                  </c:pt>
                  <c:pt idx="8">
                    <c:v>3.3037765107182611</c:v>
                  </c:pt>
                  <c:pt idx="9">
                    <c:v>4.4926368512680899</c:v>
                  </c:pt>
                  <c:pt idx="10">
                    <c:v>1.2285399674401762</c:v>
                  </c:pt>
                  <c:pt idx="11">
                    <c:v>7.4470026232413344</c:v>
                  </c:pt>
                  <c:pt idx="12">
                    <c:v>8.1550872739103646</c:v>
                  </c:pt>
                  <c:pt idx="13">
                    <c:v>3.3989800577430778</c:v>
                  </c:pt>
                  <c:pt idx="14">
                    <c:v>10.793396083378212</c:v>
                  </c:pt>
                  <c:pt idx="15">
                    <c:v>0.52910052910052907</c:v>
                  </c:pt>
                  <c:pt idx="16">
                    <c:v>3.7710460547496369</c:v>
                  </c:pt>
                  <c:pt idx="17">
                    <c:v>3.273292214796911</c:v>
                  </c:pt>
                  <c:pt idx="18">
                    <c:v>3.2427629871489958</c:v>
                  </c:pt>
                  <c:pt idx="19">
                    <c:v>1.9319839563568546</c:v>
                  </c:pt>
                  <c:pt idx="20">
                    <c:v>5.5206410174465068</c:v>
                  </c:pt>
                  <c:pt idx="21">
                    <c:v>5.6188276777099668</c:v>
                  </c:pt>
                  <c:pt idx="22">
                    <c:v>4.168844823984962</c:v>
                  </c:pt>
                  <c:pt idx="23">
                    <c:v>1.3589519239468393</c:v>
                  </c:pt>
                  <c:pt idx="24">
                    <c:v>5.1578085942692544</c:v>
                  </c:pt>
                  <c:pt idx="25">
                    <c:v>1.9490766035576554</c:v>
                  </c:pt>
                  <c:pt idx="26">
                    <c:v>7.6385671377054836</c:v>
                  </c:pt>
                  <c:pt idx="27">
                    <c:v>4.7937278727796047</c:v>
                  </c:pt>
                  <c:pt idx="28">
                    <c:v>3.8791394381436093</c:v>
                  </c:pt>
                  <c:pt idx="29">
                    <c:v>0.57038452128381667</c:v>
                  </c:pt>
                  <c:pt idx="30">
                    <c:v>5.5154570869561885</c:v>
                  </c:pt>
                  <c:pt idx="31">
                    <c:v>3.8977253883668919</c:v>
                  </c:pt>
                  <c:pt idx="32">
                    <c:v>5.0963982931058416</c:v>
                  </c:pt>
                  <c:pt idx="33">
                    <c:v>1.7612608647557799</c:v>
                  </c:pt>
                  <c:pt idx="34">
                    <c:v>5.6079393049138178</c:v>
                  </c:pt>
                  <c:pt idx="35">
                    <c:v>2.6150370015221975</c:v>
                  </c:pt>
                  <c:pt idx="36">
                    <c:v>3.0385418431762012</c:v>
                  </c:pt>
                  <c:pt idx="37">
                    <c:v>0.68965561568007205</c:v>
                  </c:pt>
                  <c:pt idx="38">
                    <c:v>8.7147355972097547</c:v>
                  </c:pt>
                  <c:pt idx="39">
                    <c:v>7.7165749693155714</c:v>
                  </c:pt>
                  <c:pt idx="40">
                    <c:v>3.5963777406448738</c:v>
                  </c:pt>
                  <c:pt idx="41">
                    <c:v>6.7042809022464143</c:v>
                  </c:pt>
                  <c:pt idx="42">
                    <c:v>8.7510492182646722</c:v>
                  </c:pt>
                  <c:pt idx="43">
                    <c:v>9.6667495792103129</c:v>
                  </c:pt>
                  <c:pt idx="44">
                    <c:v>7.8332980673392436</c:v>
                  </c:pt>
                  <c:pt idx="46">
                    <c:v>1.2869832662377101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'Reciprocal Cross Graph'!$B$21:$B$67</c:f>
              <c:strCache>
                <c:ptCount val="47"/>
                <c:pt idx="0">
                  <c:v>GH </c:v>
                </c:pt>
                <c:pt idx="1">
                  <c:v>GI </c:v>
                </c:pt>
                <c:pt idx="2">
                  <c:v>GJ </c:v>
                </c:pt>
                <c:pt idx="3">
                  <c:v>GK </c:v>
                </c:pt>
                <c:pt idx="4">
                  <c:v>GL </c:v>
                </c:pt>
                <c:pt idx="5">
                  <c:v>GM </c:v>
                </c:pt>
                <c:pt idx="6">
                  <c:v>GN </c:v>
                </c:pt>
                <c:pt idx="7">
                  <c:v>GO </c:v>
                </c:pt>
                <c:pt idx="8">
                  <c:v>GP </c:v>
                </c:pt>
                <c:pt idx="9">
                  <c:v>HI </c:v>
                </c:pt>
                <c:pt idx="10">
                  <c:v>HJ </c:v>
                </c:pt>
                <c:pt idx="11">
                  <c:v>HK </c:v>
                </c:pt>
                <c:pt idx="12">
                  <c:v>HL </c:v>
                </c:pt>
                <c:pt idx="13">
                  <c:v>HM </c:v>
                </c:pt>
                <c:pt idx="14">
                  <c:v>HN </c:v>
                </c:pt>
                <c:pt idx="15">
                  <c:v>HO </c:v>
                </c:pt>
                <c:pt idx="16">
                  <c:v>HP </c:v>
                </c:pt>
                <c:pt idx="17">
                  <c:v>IJ </c:v>
                </c:pt>
                <c:pt idx="18">
                  <c:v>IK </c:v>
                </c:pt>
                <c:pt idx="19">
                  <c:v>IL </c:v>
                </c:pt>
                <c:pt idx="20">
                  <c:v>IM </c:v>
                </c:pt>
                <c:pt idx="21">
                  <c:v>IN </c:v>
                </c:pt>
                <c:pt idx="22">
                  <c:v>IO </c:v>
                </c:pt>
                <c:pt idx="23">
                  <c:v>IP </c:v>
                </c:pt>
                <c:pt idx="24">
                  <c:v>JK </c:v>
                </c:pt>
                <c:pt idx="25">
                  <c:v>JL </c:v>
                </c:pt>
                <c:pt idx="26">
                  <c:v>JM </c:v>
                </c:pt>
                <c:pt idx="27">
                  <c:v>JN </c:v>
                </c:pt>
                <c:pt idx="28">
                  <c:v>JO </c:v>
                </c:pt>
                <c:pt idx="29">
                  <c:v>JP </c:v>
                </c:pt>
                <c:pt idx="30">
                  <c:v>KL </c:v>
                </c:pt>
                <c:pt idx="31">
                  <c:v>KM </c:v>
                </c:pt>
                <c:pt idx="32">
                  <c:v>KN </c:v>
                </c:pt>
                <c:pt idx="33">
                  <c:v>KO </c:v>
                </c:pt>
                <c:pt idx="34">
                  <c:v>KP </c:v>
                </c:pt>
                <c:pt idx="35">
                  <c:v>LM </c:v>
                </c:pt>
                <c:pt idx="36">
                  <c:v>LN </c:v>
                </c:pt>
                <c:pt idx="37">
                  <c:v>LO </c:v>
                </c:pt>
                <c:pt idx="38">
                  <c:v>LP </c:v>
                </c:pt>
                <c:pt idx="39">
                  <c:v>MN </c:v>
                </c:pt>
                <c:pt idx="40">
                  <c:v>MO </c:v>
                </c:pt>
                <c:pt idx="41">
                  <c:v>MP </c:v>
                </c:pt>
                <c:pt idx="42">
                  <c:v>NO </c:v>
                </c:pt>
                <c:pt idx="43">
                  <c:v>NP </c:v>
                </c:pt>
                <c:pt idx="44">
                  <c:v>OP </c:v>
                </c:pt>
                <c:pt idx="46">
                  <c:v>Batch </c:v>
                </c:pt>
              </c:strCache>
            </c:strRef>
          </c:cat>
          <c:val>
            <c:numRef>
              <c:f>'Reciprocal Cross Graph'!$G$21:$G$67</c:f>
              <c:numCache>
                <c:formatCode>General</c:formatCode>
                <c:ptCount val="47"/>
                <c:pt idx="0">
                  <c:v>0.52910052910052907</c:v>
                </c:pt>
                <c:pt idx="1">
                  <c:v>18.365721517724658</c:v>
                </c:pt>
                <c:pt idx="2">
                  <c:v>41.447282381251313</c:v>
                </c:pt>
                <c:pt idx="3">
                  <c:v>16.45210727969349</c:v>
                </c:pt>
                <c:pt idx="4">
                  <c:v>19.171776291341509</c:v>
                </c:pt>
                <c:pt idx="5">
                  <c:v>33.301746562616131</c:v>
                </c:pt>
                <c:pt idx="6">
                  <c:v>25.146198830409357</c:v>
                </c:pt>
                <c:pt idx="7">
                  <c:v>1.5371762740183792</c:v>
                </c:pt>
                <c:pt idx="8">
                  <c:v>39.910130718954242</c:v>
                </c:pt>
                <c:pt idx="9">
                  <c:v>78.812415654520905</c:v>
                </c:pt>
                <c:pt idx="10">
                  <c:v>91.992845117845107</c:v>
                </c:pt>
                <c:pt idx="11">
                  <c:v>47.817547994304512</c:v>
                </c:pt>
                <c:pt idx="12">
                  <c:v>60.665316851378236</c:v>
                </c:pt>
                <c:pt idx="13">
                  <c:v>86.943880492267581</c:v>
                </c:pt>
                <c:pt idx="14">
                  <c:v>38.178057772770309</c:v>
                </c:pt>
                <c:pt idx="15">
                  <c:v>0.52910052910052907</c:v>
                </c:pt>
                <c:pt idx="16">
                  <c:v>82.993416823440214</c:v>
                </c:pt>
                <c:pt idx="17">
                  <c:v>31.528755868544597</c:v>
                </c:pt>
                <c:pt idx="18">
                  <c:v>23.197905381003974</c:v>
                </c:pt>
                <c:pt idx="19">
                  <c:v>27.933177933177902</c:v>
                </c:pt>
                <c:pt idx="20">
                  <c:v>28.824980583854906</c:v>
                </c:pt>
                <c:pt idx="21">
                  <c:v>21.416142214461541</c:v>
                </c:pt>
                <c:pt idx="22">
                  <c:v>34.519017497740904</c:v>
                </c:pt>
                <c:pt idx="23">
                  <c:v>32.626262626262623</c:v>
                </c:pt>
                <c:pt idx="24">
                  <c:v>12.19047619047619</c:v>
                </c:pt>
                <c:pt idx="25">
                  <c:v>16.019099947671378</c:v>
                </c:pt>
                <c:pt idx="26">
                  <c:v>24.533836161743142</c:v>
                </c:pt>
                <c:pt idx="27">
                  <c:v>15.605586825099019</c:v>
                </c:pt>
                <c:pt idx="28">
                  <c:v>31.835968909139638</c:v>
                </c:pt>
                <c:pt idx="29">
                  <c:v>31.13237639553429</c:v>
                </c:pt>
                <c:pt idx="30">
                  <c:v>16.080459770114942</c:v>
                </c:pt>
                <c:pt idx="31">
                  <c:v>70.223577235772368</c:v>
                </c:pt>
                <c:pt idx="32">
                  <c:v>32.140989792902765</c:v>
                </c:pt>
                <c:pt idx="33">
                  <c:v>77.897673793196191</c:v>
                </c:pt>
                <c:pt idx="34">
                  <c:v>48.370945862621774</c:v>
                </c:pt>
                <c:pt idx="35">
                  <c:v>45.15669515669515</c:v>
                </c:pt>
                <c:pt idx="36">
                  <c:v>25.492234169653528</c:v>
                </c:pt>
                <c:pt idx="37">
                  <c:v>51.13378684807256</c:v>
                </c:pt>
                <c:pt idx="38">
                  <c:v>52.442780457756335</c:v>
                </c:pt>
                <c:pt idx="39">
                  <c:v>33.397435897435898</c:v>
                </c:pt>
                <c:pt idx="40">
                  <c:v>49.984818227469667</c:v>
                </c:pt>
                <c:pt idx="41">
                  <c:v>42.338755871233822</c:v>
                </c:pt>
                <c:pt idx="42">
                  <c:v>60.371311962440224</c:v>
                </c:pt>
                <c:pt idx="43">
                  <c:v>66.382317801672642</c:v>
                </c:pt>
                <c:pt idx="44">
                  <c:v>39.507344712217353</c:v>
                </c:pt>
                <c:pt idx="46">
                  <c:v>49.547196098920239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6-43C8-B492-D22114065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9"/>
        <c:overlap val="-1"/>
        <c:axId val="628984632"/>
        <c:axId val="628982992"/>
      </c:barChart>
      <c:catAx>
        <c:axId val="62898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Crosses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1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82992"/>
        <c:crosses val="autoZero"/>
        <c:auto val="1"/>
        <c:lblAlgn val="ctr"/>
        <c:lblOffset val="100"/>
        <c:noMultiLvlLbl val="0"/>
      </c:catAx>
      <c:valAx>
        <c:axId val="6289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8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546917</xdr:colOff>
      <xdr:row>1</xdr:row>
      <xdr:rowOff>96991</xdr:rowOff>
    </xdr:from>
    <xdr:to>
      <xdr:col>31</xdr:col>
      <xdr:colOff>354134</xdr:colOff>
      <xdr:row>32</xdr:row>
      <xdr:rowOff>170962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362FB-602F-0526-78E4-E40AD93AF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32986</xdr:colOff>
      <xdr:row>8</xdr:row>
      <xdr:rowOff>36560</xdr:rowOff>
    </xdr:from>
    <xdr:to>
      <xdr:col>39</xdr:col>
      <xdr:colOff>214415</xdr:colOff>
      <xdr:row>46</xdr:row>
      <xdr:rowOff>36561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50F78-1489-D4A5-D9D6-356211CCA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111124</xdr:colOff>
      <xdr:row>0</xdr:row>
      <xdr:rowOff>180974</xdr:rowOff>
    </xdr:from>
    <xdr:to>
      <xdr:col>15</xdr:col>
      <xdr:colOff>203200</xdr:colOff>
      <xdr:row>21</xdr:row>
      <xdr:rowOff>82549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02170-173B-1DE6-7DA9-B209F827E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491613</xdr:colOff>
      <xdr:row>6</xdr:row>
      <xdr:rowOff>143387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449610A-7C91-0E3D-B429-701CB707C226}"/>
            </a:ext>
          </a:extLst>
        </xdr:cNvPr>
        <xdr:cNvSpPr txBox="1"/>
      </xdr:nvSpPr>
      <xdr:spPr>
        <a:xfrm>
          <a:off x="11460726" y="12495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0.7105</cdr:x>
      <cdr:y>0.04732</cdr:y>
    </cdr:from>
    <cdr:to>
      <cdr:x>0.91759</cdr:x>
      <cdr:y>0.25986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D95A844-F40E-E291-1F1B-1183085A0C61}"/>
            </a:ext>
          </a:extLst>
        </cdr:cNvPr>
        <cdr:cNvSpPr txBox="1"/>
      </cdr:nvSpPr>
      <cdr:spPr>
        <a:xfrm xmlns:a="http://schemas.openxmlformats.org/drawingml/2006/main">
          <a:off x="4414012" y="177796"/>
          <a:ext cx="1286571" cy="79862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 i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lang="en-US" sz="1400" b="1" dirty="0">
              <a:solidFill>
                <a:schemeClr val="accent2">
                  <a:lumMod val="50000"/>
                </a:schemeClr>
              </a:solidFill>
            </a:rPr>
            <a:t> = Lower Keys</a:t>
          </a:r>
        </a:p>
        <a:p xmlns:a="http://schemas.openxmlformats.org/drawingml/2006/main">
          <a:r>
            <a:rPr lang="en-US" sz="1400" b="0" i="0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lang="en-US" sz="1400" b="1" dirty="0">
              <a:solidFill>
                <a:schemeClr val="accent6"/>
              </a:solidFill>
            </a:rPr>
            <a:t> = Upper Keys</a:t>
          </a:r>
        </a:p>
        <a:p xmlns:a="http://schemas.openxmlformats.org/drawingml/2006/main">
          <a:r>
            <a:rPr lang="en-US" sz="1400" b="0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lang="en-US" sz="1400" b="1" dirty="0">
              <a:solidFill>
                <a:schemeClr val="accent5"/>
              </a:solidFill>
            </a:rPr>
            <a:t> = Middle Keys</a:t>
          </a:r>
        </a:p>
        <a:p xmlns:a="http://schemas.openxmlformats.org/drawingml/2006/main">
          <a:r>
            <a:rPr lang="en-US" sz="1400" b="0" i="0">
              <a:solidFill>
                <a:schemeClr val="accent3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lang="en-US" sz="1400" b="1" dirty="0">
              <a:solidFill>
                <a:schemeClr val="accent3">
                  <a:lumMod val="75000"/>
                </a:schemeClr>
              </a:solidFill>
            </a:rPr>
            <a:t> =</a:t>
          </a:r>
          <a:r>
            <a:rPr lang="en-US" sz="1400" b="1" baseline="0" dirty="0">
              <a:solidFill>
                <a:schemeClr val="accent3">
                  <a:lumMod val="75000"/>
                </a:schemeClr>
              </a:solidFill>
            </a:rPr>
            <a:t> Broward</a:t>
          </a:r>
          <a:endParaRPr lang="en-US" sz="1400" b="1" dirty="0">
            <a:solidFill>
              <a:schemeClr val="accent3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152565</xdr:colOff>
      <xdr:row>4</xdr:row>
      <xdr:rowOff>92672</xdr:rowOff>
    </xdr:from>
    <xdr:to>
      <xdr:col>20</xdr:col>
      <xdr:colOff>410225</xdr:colOff>
      <xdr:row>22</xdr:row>
      <xdr:rowOff>170079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F9055-61C8-2047-EA4E-8C960EEF0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0BC28-F803-43D8-BED8-5BE1CCE2396F}">
  <dimension ref="A1:BX47"/>
  <sheetViews>
    <sheetView tabSelected="1" zoomScale="58" zoomScaleNormal="85" workbookViewId="0">
      <selection activeCell="C24" sqref="C24"/>
    </sheetView>
  </sheetViews>
  <sheetFormatPr defaultRowHeight="14.5" x14ac:dyDescent="0.35"/>
  <cols>
    <col min="6" max="7" width="8.7265625" customWidth="1"/>
  </cols>
  <sheetData>
    <row r="1" spans="1:76" x14ac:dyDescent="0.35"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Q1" t="s">
        <v>0</v>
      </c>
      <c r="AR1" t="s">
        <v>1</v>
      </c>
      <c r="AS1" t="s">
        <v>2</v>
      </c>
      <c r="AT1" t="s">
        <v>3</v>
      </c>
      <c r="AU1" t="s">
        <v>4</v>
      </c>
      <c r="AV1" t="s">
        <v>5</v>
      </c>
      <c r="AX1" t="s">
        <v>0</v>
      </c>
      <c r="AY1" t="s">
        <v>1</v>
      </c>
      <c r="AZ1" t="s">
        <v>2</v>
      </c>
      <c r="BA1" t="s">
        <v>3</v>
      </c>
      <c r="BB1" t="s">
        <v>4</v>
      </c>
      <c r="BC1" t="s">
        <v>5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L1" t="s">
        <v>0</v>
      </c>
      <c r="BM1" t="s">
        <v>1</v>
      </c>
      <c r="BN1" t="s">
        <v>2</v>
      </c>
      <c r="BO1" t="s">
        <v>3</v>
      </c>
      <c r="BP1" t="s">
        <v>4</v>
      </c>
      <c r="BQ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</row>
    <row r="2" spans="1:76" x14ac:dyDescent="0.35">
      <c r="B2" t="s">
        <v>1</v>
      </c>
      <c r="C2" t="s">
        <v>2</v>
      </c>
      <c r="D2" t="s">
        <v>3</v>
      </c>
      <c r="E2" t="s">
        <v>550</v>
      </c>
      <c r="F2" t="s">
        <v>549</v>
      </c>
      <c r="H2" t="s">
        <v>6</v>
      </c>
      <c r="I2">
        <v>1</v>
      </c>
      <c r="J2">
        <v>87</v>
      </c>
      <c r="K2">
        <f>J2+I2</f>
        <v>88</v>
      </c>
      <c r="L2">
        <f>(I2/K2)*100</f>
        <v>1.1363636363636365</v>
      </c>
      <c r="O2" t="s">
        <v>46</v>
      </c>
      <c r="P2">
        <v>0</v>
      </c>
      <c r="Q2">
        <v>77</v>
      </c>
      <c r="R2">
        <f>Q2+P2</f>
        <v>77</v>
      </c>
      <c r="S2">
        <f>(P2/R2)*100</f>
        <v>0</v>
      </c>
      <c r="V2" t="s">
        <v>86</v>
      </c>
      <c r="W2">
        <v>10</v>
      </c>
      <c r="X2">
        <v>47</v>
      </c>
      <c r="Y2">
        <f>X2+W2</f>
        <v>57</v>
      </c>
      <c r="Z2">
        <f>(W2/Y2)*100</f>
        <v>17.543859649122805</v>
      </c>
      <c r="AC2" t="s">
        <v>126</v>
      </c>
      <c r="AD2">
        <v>25</v>
      </c>
      <c r="AE2">
        <v>39</v>
      </c>
      <c r="AF2">
        <f>AE2+AD2</f>
        <v>64</v>
      </c>
      <c r="AG2">
        <f>(AD2/AF2)*100</f>
        <v>39.0625</v>
      </c>
      <c r="AJ2" t="s">
        <v>166</v>
      </c>
      <c r="AK2">
        <v>12</v>
      </c>
      <c r="AL2">
        <v>46</v>
      </c>
      <c r="AM2">
        <f>AL2+AK2</f>
        <v>58</v>
      </c>
      <c r="AN2">
        <f>(AK2/AM2)*100</f>
        <v>20.689655172413794</v>
      </c>
      <c r="AQ2" t="s">
        <v>206</v>
      </c>
      <c r="AR2">
        <v>2</v>
      </c>
      <c r="AS2">
        <v>63</v>
      </c>
      <c r="AT2">
        <f>AS2+AR2</f>
        <v>65</v>
      </c>
      <c r="AU2">
        <f>(AR2/AT2)*100</f>
        <v>3.0769230769230771</v>
      </c>
      <c r="AX2" t="s">
        <v>246</v>
      </c>
      <c r="AY2">
        <v>21</v>
      </c>
      <c r="AZ2">
        <v>39</v>
      </c>
      <c r="BA2">
        <f>AZ2+AY2</f>
        <v>60</v>
      </c>
      <c r="BB2">
        <f>(AY2/BA2)*100</f>
        <v>35</v>
      </c>
      <c r="BE2" t="s">
        <v>286</v>
      </c>
      <c r="BF2">
        <v>10</v>
      </c>
      <c r="BG2">
        <v>47</v>
      </c>
      <c r="BH2">
        <f>BG2+BF2</f>
        <v>57</v>
      </c>
      <c r="BI2">
        <f>(BF2/BH2)*100</f>
        <v>17.543859649122805</v>
      </c>
      <c r="BL2" t="s">
        <v>326</v>
      </c>
      <c r="BM2">
        <v>2</v>
      </c>
      <c r="BN2">
        <v>68</v>
      </c>
      <c r="BO2">
        <f>BN2+BM2</f>
        <v>70</v>
      </c>
      <c r="BP2">
        <f>(BM2/BO2)*100</f>
        <v>2.8571428571428572</v>
      </c>
      <c r="BS2" t="s">
        <v>366</v>
      </c>
      <c r="BT2">
        <v>23</v>
      </c>
      <c r="BU2">
        <v>46</v>
      </c>
      <c r="BV2">
        <f>BU2+BT2</f>
        <v>69</v>
      </c>
      <c r="BW2">
        <f>(BT2/BV2)*100</f>
        <v>33.333333333333329</v>
      </c>
    </row>
    <row r="3" spans="1:76" x14ac:dyDescent="0.35">
      <c r="A3" t="s">
        <v>506</v>
      </c>
      <c r="B3">
        <v>51</v>
      </c>
      <c r="C3">
        <v>48</v>
      </c>
      <c r="D3">
        <f>C3+B3</f>
        <v>99</v>
      </c>
      <c r="E3">
        <f>(B3/D3)*100</f>
        <v>51.515151515151516</v>
      </c>
      <c r="H3" t="s">
        <v>7</v>
      </c>
      <c r="I3">
        <v>0</v>
      </c>
      <c r="J3">
        <v>66</v>
      </c>
      <c r="K3">
        <f t="shared" ref="K3:K41" si="0">J3+I3</f>
        <v>66</v>
      </c>
      <c r="L3">
        <f t="shared" ref="L3:L4" si="1">(I3/K3)*100</f>
        <v>0</v>
      </c>
      <c r="O3" t="s">
        <v>47</v>
      </c>
      <c r="P3">
        <v>0</v>
      </c>
      <c r="Q3">
        <v>77</v>
      </c>
      <c r="R3">
        <f>Q3+P3</f>
        <v>77</v>
      </c>
      <c r="S3">
        <f t="shared" ref="S3:S4" si="2">(P3/R3)*100</f>
        <v>0</v>
      </c>
      <c r="V3" t="s">
        <v>87</v>
      </c>
      <c r="W3">
        <v>11</v>
      </c>
      <c r="X3">
        <v>45</v>
      </c>
      <c r="Y3">
        <f>X3+W3</f>
        <v>56</v>
      </c>
      <c r="Z3">
        <f t="shared" ref="Z3:Z4" si="3">(W3/Y3)*100</f>
        <v>19.642857142857142</v>
      </c>
      <c r="AC3" t="s">
        <v>127</v>
      </c>
      <c r="AD3">
        <v>25</v>
      </c>
      <c r="AE3">
        <v>29</v>
      </c>
      <c r="AF3">
        <f t="shared" ref="AF3:AF41" si="4">AE3+AD3</f>
        <v>54</v>
      </c>
      <c r="AG3">
        <f t="shared" ref="AG3:AG4" si="5">(AD3/AF3)*100</f>
        <v>46.296296296296298</v>
      </c>
      <c r="AJ3" t="s">
        <v>167</v>
      </c>
      <c r="AK3">
        <v>3</v>
      </c>
      <c r="AL3">
        <v>42</v>
      </c>
      <c r="AM3">
        <f t="shared" ref="AM3:AM41" si="6">AL3+AK3</f>
        <v>45</v>
      </c>
      <c r="AN3">
        <f t="shared" ref="AN3:AN4" si="7">(AK3/AM3)*100</f>
        <v>6.666666666666667</v>
      </c>
      <c r="AQ3" t="s">
        <v>207</v>
      </c>
      <c r="AR3">
        <v>16</v>
      </c>
      <c r="AS3">
        <v>53</v>
      </c>
      <c r="AT3">
        <f t="shared" ref="AT3:AT41" si="8">AS3+AR3</f>
        <v>69</v>
      </c>
      <c r="AU3">
        <f t="shared" ref="AU3:AU4" si="9">(AR3/AT3)*100</f>
        <v>23.188405797101449</v>
      </c>
      <c r="AX3" t="s">
        <v>247</v>
      </c>
      <c r="AY3">
        <v>14</v>
      </c>
      <c r="AZ3">
        <v>55</v>
      </c>
      <c r="BA3">
        <f>AZ3+AY3</f>
        <v>69</v>
      </c>
      <c r="BB3">
        <f t="shared" ref="BB3:BB4" si="10">(AY3/BA3)*100</f>
        <v>20.289855072463769</v>
      </c>
      <c r="BE3" t="s">
        <v>287</v>
      </c>
      <c r="BF3">
        <v>22</v>
      </c>
      <c r="BG3">
        <v>44</v>
      </c>
      <c r="BH3">
        <f t="shared" ref="BH3:BH41" si="11">BG3+BF3</f>
        <v>66</v>
      </c>
      <c r="BI3">
        <f>(BF3/BH3)*100</f>
        <v>33.333333333333329</v>
      </c>
      <c r="BL3" t="s">
        <v>327</v>
      </c>
      <c r="BM3">
        <v>0</v>
      </c>
      <c r="BN3">
        <v>78</v>
      </c>
      <c r="BO3">
        <f t="shared" ref="BO3:BO41" si="12">BN3+BM3</f>
        <v>78</v>
      </c>
      <c r="BP3">
        <f t="shared" ref="BP3:BP4" si="13">(BM3/BO3)*100</f>
        <v>0</v>
      </c>
      <c r="BS3" t="s">
        <v>367</v>
      </c>
      <c r="BT3">
        <v>29</v>
      </c>
      <c r="BU3">
        <v>39</v>
      </c>
      <c r="BV3">
        <f t="shared" ref="BV3:BV41" si="14">BU3+BT3</f>
        <v>68</v>
      </c>
      <c r="BW3">
        <f t="shared" ref="BW3:BW4" si="15">(BT3/BV3)*100</f>
        <v>42.647058823529413</v>
      </c>
    </row>
    <row r="4" spans="1:76" x14ac:dyDescent="0.35">
      <c r="A4" t="s">
        <v>507</v>
      </c>
      <c r="B4">
        <v>41</v>
      </c>
      <c r="C4">
        <v>46</v>
      </c>
      <c r="D4">
        <f t="shared" ref="D4:D6" si="16">C4+B4</f>
        <v>87</v>
      </c>
      <c r="E4">
        <f t="shared" ref="E4:E5" si="17">(B4/D4)*100</f>
        <v>47.126436781609193</v>
      </c>
      <c r="H4" t="s">
        <v>8</v>
      </c>
      <c r="I4">
        <v>0</v>
      </c>
      <c r="J4">
        <v>87</v>
      </c>
      <c r="K4">
        <f t="shared" si="0"/>
        <v>87</v>
      </c>
      <c r="L4">
        <f t="shared" si="1"/>
        <v>0</v>
      </c>
      <c r="O4" t="s">
        <v>48</v>
      </c>
      <c r="P4">
        <v>1</v>
      </c>
      <c r="Q4">
        <v>62</v>
      </c>
      <c r="R4">
        <f t="shared" ref="R4:R41" si="18">Q4+P4</f>
        <v>63</v>
      </c>
      <c r="S4">
        <f t="shared" si="2"/>
        <v>1.5873015873015872</v>
      </c>
      <c r="V4" t="s">
        <v>88</v>
      </c>
      <c r="W4">
        <v>12</v>
      </c>
      <c r="X4">
        <v>55</v>
      </c>
      <c r="Y4">
        <f t="shared" ref="Y4:Y41" si="19">X4+W4</f>
        <v>67</v>
      </c>
      <c r="Z4">
        <f t="shared" si="3"/>
        <v>17.910447761194028</v>
      </c>
      <c r="AC4" t="s">
        <v>128</v>
      </c>
      <c r="AD4">
        <v>23</v>
      </c>
      <c r="AE4">
        <v>36</v>
      </c>
      <c r="AF4">
        <f t="shared" si="4"/>
        <v>59</v>
      </c>
      <c r="AG4">
        <f t="shared" si="5"/>
        <v>38.983050847457626</v>
      </c>
      <c r="AJ4" t="s">
        <v>168</v>
      </c>
      <c r="AK4">
        <v>11</v>
      </c>
      <c r="AL4">
        <v>39</v>
      </c>
      <c r="AM4">
        <f t="shared" si="6"/>
        <v>50</v>
      </c>
      <c r="AN4">
        <f t="shared" si="7"/>
        <v>22</v>
      </c>
      <c r="AQ4" t="s">
        <v>208</v>
      </c>
      <c r="AR4">
        <v>25</v>
      </c>
      <c r="AS4">
        <v>55</v>
      </c>
      <c r="AT4">
        <f t="shared" si="8"/>
        <v>80</v>
      </c>
      <c r="AU4">
        <f t="shared" si="9"/>
        <v>31.25</v>
      </c>
      <c r="AX4" t="s">
        <v>248</v>
      </c>
      <c r="AY4">
        <v>29</v>
      </c>
      <c r="AZ4">
        <v>36</v>
      </c>
      <c r="BA4">
        <f t="shared" ref="BA4:BA41" si="20">AZ4+AY4</f>
        <v>65</v>
      </c>
      <c r="BB4">
        <f t="shared" si="10"/>
        <v>44.61538461538462</v>
      </c>
      <c r="BE4" t="s">
        <v>288</v>
      </c>
      <c r="BF4">
        <v>14</v>
      </c>
      <c r="BG4">
        <v>43</v>
      </c>
      <c r="BH4">
        <f t="shared" si="11"/>
        <v>57</v>
      </c>
      <c r="BI4">
        <f t="shared" ref="BI4" si="21">(BF4/BH4)*100</f>
        <v>24.561403508771928</v>
      </c>
      <c r="BL4" t="s">
        <v>328</v>
      </c>
      <c r="BM4">
        <v>1</v>
      </c>
      <c r="BN4">
        <v>56</v>
      </c>
      <c r="BO4">
        <f t="shared" si="12"/>
        <v>57</v>
      </c>
      <c r="BP4">
        <f t="shared" si="13"/>
        <v>1.7543859649122806</v>
      </c>
      <c r="BS4" t="s">
        <v>368</v>
      </c>
      <c r="BT4">
        <v>28</v>
      </c>
      <c r="BU4">
        <v>36</v>
      </c>
      <c r="BV4">
        <f t="shared" si="14"/>
        <v>64</v>
      </c>
      <c r="BW4">
        <f t="shared" si="15"/>
        <v>43.75</v>
      </c>
    </row>
    <row r="5" spans="1:76" s="1" customFormat="1" x14ac:dyDescent="0.35">
      <c r="A5" t="s">
        <v>508</v>
      </c>
      <c r="B5">
        <v>52</v>
      </c>
      <c r="C5">
        <v>52</v>
      </c>
      <c r="D5">
        <f t="shared" si="16"/>
        <v>104</v>
      </c>
      <c r="E5">
        <f t="shared" si="17"/>
        <v>50</v>
      </c>
      <c r="F5"/>
      <c r="G5"/>
      <c r="H5" s="1" t="s">
        <v>13</v>
      </c>
      <c r="K5">
        <f t="shared" si="0"/>
        <v>0</v>
      </c>
      <c r="L5" s="1">
        <f>AVERAGE(L2:L4)</f>
        <v>0.37878787878787884</v>
      </c>
      <c r="M5" s="1">
        <f>STDEV(L2:L4)/SQRT(3)</f>
        <v>0.37878787878787884</v>
      </c>
      <c r="O5" s="1" t="s">
        <v>49</v>
      </c>
      <c r="R5">
        <f t="shared" si="18"/>
        <v>0</v>
      </c>
      <c r="S5" s="1">
        <f>AVERAGE(S2:S4)</f>
        <v>0.52910052910052907</v>
      </c>
      <c r="T5" s="1">
        <f>STDEV(S2:S4)/SQRT(3)</f>
        <v>0.52910052910052907</v>
      </c>
      <c r="V5" s="1" t="s">
        <v>89</v>
      </c>
      <c r="Y5">
        <f t="shared" si="19"/>
        <v>0</v>
      </c>
      <c r="Z5" s="1">
        <f>AVERAGE(Z2:Z4)</f>
        <v>18.365721517724658</v>
      </c>
      <c r="AA5" s="1">
        <f>STDEV(Z2:Z4)/SQRT(3)</f>
        <v>0.64727718552793434</v>
      </c>
      <c r="AC5" s="1" t="s">
        <v>129</v>
      </c>
      <c r="AF5">
        <f t="shared" si="4"/>
        <v>0</v>
      </c>
      <c r="AG5" s="1">
        <f>AVERAGE(AG2:AG4)</f>
        <v>41.447282381251313</v>
      </c>
      <c r="AH5" s="1">
        <f>STDEV(AG2:AG4)/SQRT(3)</f>
        <v>2.4246154336433698</v>
      </c>
      <c r="AJ5" s="1" t="s">
        <v>169</v>
      </c>
      <c r="AM5">
        <f t="shared" si="6"/>
        <v>0</v>
      </c>
      <c r="AN5" s="1">
        <f>AVERAGE(AN2:AN4)</f>
        <v>16.45210727969349</v>
      </c>
      <c r="AO5" s="1">
        <f>STDEV(AN2:AN4)/SQRT(3)</f>
        <v>4.9073206160151335</v>
      </c>
      <c r="AQ5" s="1" t="s">
        <v>209</v>
      </c>
      <c r="AT5">
        <f>BH3+AR5</f>
        <v>66</v>
      </c>
      <c r="AU5" s="1">
        <f>AVERAGE(AU2:AU4)</f>
        <v>19.171776291341509</v>
      </c>
      <c r="AV5" s="1">
        <f>STDEV(AU2:AU4)/SQRT(3)</f>
        <v>8.3771624127407343</v>
      </c>
      <c r="AX5" s="1" t="s">
        <v>249</v>
      </c>
      <c r="BA5">
        <f t="shared" si="20"/>
        <v>0</v>
      </c>
      <c r="BB5" s="1">
        <f>AVERAGE(BB2:BB4)</f>
        <v>33.301746562616131</v>
      </c>
      <c r="BC5" s="1">
        <f>STDEV(BB2:BB4)/SQRT(3)</f>
        <v>7.0733277279054461</v>
      </c>
      <c r="BE5" s="1" t="s">
        <v>289</v>
      </c>
      <c r="BH5">
        <f t="shared" si="11"/>
        <v>0</v>
      </c>
      <c r="BI5" s="1">
        <f>AVERAGE(BI2:BI4)</f>
        <v>25.146198830409357</v>
      </c>
      <c r="BJ5" s="1">
        <f>STDEV(BI2:BI4)/SQRT(3)</f>
        <v>4.5673974712904375</v>
      </c>
      <c r="BL5" s="1" t="s">
        <v>329</v>
      </c>
      <c r="BO5">
        <f t="shared" si="12"/>
        <v>0</v>
      </c>
      <c r="BP5" s="1">
        <f>AVERAGE(BP2:BP4)</f>
        <v>1.5371762740183792</v>
      </c>
      <c r="BQ5" s="1">
        <f>STDEV(BP2:BP4)/SQRT(3)</f>
        <v>0.83190571659178625</v>
      </c>
      <c r="BS5" s="1" t="s">
        <v>369</v>
      </c>
      <c r="BV5">
        <f t="shared" si="14"/>
        <v>0</v>
      </c>
      <c r="BW5" s="1">
        <f>AVERAGE(BW2:BW4)</f>
        <v>39.910130718954242</v>
      </c>
      <c r="BX5" s="1">
        <f>STDEV(BW2:BW4)/SQRT(3)</f>
        <v>3.3037765107182611</v>
      </c>
    </row>
    <row r="6" spans="1:76" x14ac:dyDescent="0.35">
      <c r="A6" s="1" t="s">
        <v>509</v>
      </c>
      <c r="B6" s="1"/>
      <c r="C6" s="1"/>
      <c r="D6" s="1">
        <f t="shared" si="16"/>
        <v>0</v>
      </c>
      <c r="E6" s="1">
        <f>AVERAGE(E3:E5)</f>
        <v>49.547196098920239</v>
      </c>
      <c r="F6" s="1">
        <f>STDEV(E3:E5)/SQRT(3)</f>
        <v>1.2869832662377101</v>
      </c>
      <c r="H6" t="s">
        <v>9</v>
      </c>
      <c r="I6">
        <v>0</v>
      </c>
      <c r="J6">
        <v>60</v>
      </c>
      <c r="K6">
        <f t="shared" si="0"/>
        <v>60</v>
      </c>
      <c r="L6">
        <f>(I6/K6)*100</f>
        <v>0</v>
      </c>
      <c r="O6" t="s">
        <v>50</v>
      </c>
      <c r="P6">
        <v>3</v>
      </c>
      <c r="Q6">
        <v>62</v>
      </c>
      <c r="R6">
        <f t="shared" si="18"/>
        <v>65</v>
      </c>
      <c r="S6">
        <f>(P6/R6)*100</f>
        <v>4.6153846153846159</v>
      </c>
      <c r="V6" t="s">
        <v>90</v>
      </c>
      <c r="W6">
        <v>50</v>
      </c>
      <c r="X6">
        <v>7</v>
      </c>
      <c r="Y6">
        <f t="shared" si="19"/>
        <v>57</v>
      </c>
      <c r="Z6">
        <f>(W6/Y6)*100</f>
        <v>87.719298245614027</v>
      </c>
      <c r="AC6" t="s">
        <v>130</v>
      </c>
      <c r="AD6">
        <v>51</v>
      </c>
      <c r="AE6">
        <v>3</v>
      </c>
      <c r="AF6">
        <f t="shared" si="4"/>
        <v>54</v>
      </c>
      <c r="AG6">
        <f>(AD6/AF6)*100</f>
        <v>94.444444444444443</v>
      </c>
      <c r="AJ6" t="s">
        <v>170</v>
      </c>
      <c r="AK6">
        <v>38</v>
      </c>
      <c r="AL6">
        <v>35</v>
      </c>
      <c r="AM6">
        <f t="shared" si="6"/>
        <v>73</v>
      </c>
      <c r="AN6">
        <f>(AK6/AM6)*100</f>
        <v>52.054794520547944</v>
      </c>
      <c r="AQ6" t="s">
        <v>210</v>
      </c>
      <c r="AR6">
        <v>36</v>
      </c>
      <c r="AS6">
        <v>28</v>
      </c>
      <c r="AT6">
        <f t="shared" si="8"/>
        <v>64</v>
      </c>
      <c r="AU6">
        <f>(AR6/AT6)*100</f>
        <v>56.25</v>
      </c>
      <c r="AX6" t="s">
        <v>250</v>
      </c>
      <c r="AY6">
        <v>50</v>
      </c>
      <c r="AZ6">
        <v>12</v>
      </c>
      <c r="BA6">
        <f t="shared" si="20"/>
        <v>62</v>
      </c>
      <c r="BB6">
        <f>(AY6/BA6)*100</f>
        <v>80.645161290322577</v>
      </c>
      <c r="BE6" t="s">
        <v>290</v>
      </c>
      <c r="BF6">
        <v>9</v>
      </c>
      <c r="BG6">
        <v>32</v>
      </c>
      <c r="BH6">
        <f t="shared" si="11"/>
        <v>41</v>
      </c>
      <c r="BI6">
        <f>(BF6/BH6)*100</f>
        <v>21.951219512195124</v>
      </c>
      <c r="BL6" t="s">
        <v>330</v>
      </c>
      <c r="BM6">
        <v>1</v>
      </c>
      <c r="BN6">
        <v>62</v>
      </c>
      <c r="BO6">
        <f t="shared" si="12"/>
        <v>63</v>
      </c>
      <c r="BP6">
        <f>(BM6/BO6)*100</f>
        <v>1.5873015873015872</v>
      </c>
      <c r="BS6" t="s">
        <v>370</v>
      </c>
      <c r="BT6">
        <v>44</v>
      </c>
      <c r="BU6">
        <v>7</v>
      </c>
      <c r="BV6">
        <f t="shared" si="14"/>
        <v>51</v>
      </c>
      <c r="BW6">
        <f>(BT6/BV6)*100</f>
        <v>86.274509803921575</v>
      </c>
    </row>
    <row r="7" spans="1:76" x14ac:dyDescent="0.35">
      <c r="H7" t="s">
        <v>10</v>
      </c>
      <c r="I7">
        <v>0</v>
      </c>
      <c r="J7">
        <v>61</v>
      </c>
      <c r="K7">
        <f t="shared" si="0"/>
        <v>61</v>
      </c>
      <c r="L7">
        <f t="shared" ref="L7:L8" si="22">(I7/K7)*100</f>
        <v>0</v>
      </c>
      <c r="O7" t="s">
        <v>51</v>
      </c>
      <c r="P7">
        <v>2</v>
      </c>
      <c r="Q7">
        <v>54</v>
      </c>
      <c r="R7">
        <f t="shared" si="18"/>
        <v>56</v>
      </c>
      <c r="S7">
        <f t="shared" ref="S7:S8" si="23">(P7/R7)*100</f>
        <v>3.5714285714285712</v>
      </c>
      <c r="V7" t="s">
        <v>91</v>
      </c>
      <c r="W7">
        <v>44</v>
      </c>
      <c r="X7">
        <v>16</v>
      </c>
      <c r="Y7">
        <f t="shared" si="19"/>
        <v>60</v>
      </c>
      <c r="Z7">
        <f t="shared" ref="Z7:Z8" si="24">(W7/Y7)*100</f>
        <v>73.333333333333329</v>
      </c>
      <c r="AC7" t="s">
        <v>131</v>
      </c>
      <c r="AD7">
        <v>60</v>
      </c>
      <c r="AE7">
        <v>6</v>
      </c>
      <c r="AF7">
        <f t="shared" si="4"/>
        <v>66</v>
      </c>
      <c r="AG7">
        <f t="shared" ref="AG7:AG8" si="25">(AD7/AF7)*100</f>
        <v>90.909090909090907</v>
      </c>
      <c r="AJ7" t="s">
        <v>171</v>
      </c>
      <c r="AK7">
        <v>20</v>
      </c>
      <c r="AL7">
        <v>40</v>
      </c>
      <c r="AM7">
        <f t="shared" si="6"/>
        <v>60</v>
      </c>
      <c r="AN7">
        <f t="shared" ref="AN7:AN8" si="26">(AK7/AM7)*100</f>
        <v>33.333333333333329</v>
      </c>
      <c r="AQ7" t="s">
        <v>211</v>
      </c>
      <c r="AR7">
        <v>34</v>
      </c>
      <c r="AS7">
        <v>35</v>
      </c>
      <c r="AT7">
        <f t="shared" si="8"/>
        <v>69</v>
      </c>
      <c r="AU7">
        <f t="shared" ref="AU7:AU8" si="27">(AR7/AT7)*100</f>
        <v>49.275362318840585</v>
      </c>
      <c r="AX7" t="s">
        <v>251</v>
      </c>
      <c r="AY7">
        <v>58</v>
      </c>
      <c r="AZ7">
        <v>8</v>
      </c>
      <c r="BA7">
        <f t="shared" si="20"/>
        <v>66</v>
      </c>
      <c r="BB7">
        <f t="shared" ref="BB7:BB8" si="28">(AY7/BA7)*100</f>
        <v>87.878787878787875</v>
      </c>
      <c r="BE7" t="s">
        <v>291</v>
      </c>
      <c r="BF7">
        <v>18</v>
      </c>
      <c r="BG7">
        <v>35</v>
      </c>
      <c r="BH7">
        <f t="shared" si="11"/>
        <v>53</v>
      </c>
      <c r="BI7">
        <f t="shared" ref="BI7:BI8" si="29">(BF7/BH7)*100</f>
        <v>33.962264150943398</v>
      </c>
      <c r="BL7" t="s">
        <v>331</v>
      </c>
      <c r="BM7">
        <v>0</v>
      </c>
      <c r="BN7">
        <v>58</v>
      </c>
      <c r="BO7">
        <f t="shared" si="12"/>
        <v>58</v>
      </c>
      <c r="BP7">
        <f t="shared" ref="BP7:BP8" si="30">(BM7/BO7)*100</f>
        <v>0</v>
      </c>
      <c r="BS7" t="s">
        <v>371</v>
      </c>
      <c r="BT7">
        <v>41</v>
      </c>
      <c r="BU7">
        <v>6</v>
      </c>
      <c r="BV7">
        <f t="shared" si="14"/>
        <v>47</v>
      </c>
      <c r="BW7">
        <f t="shared" ref="BW7:BW8" si="31">(BT7/BV7)*100</f>
        <v>87.2340425531915</v>
      </c>
    </row>
    <row r="8" spans="1:76" x14ac:dyDescent="0.35">
      <c r="A8" s="3" t="s">
        <v>511</v>
      </c>
      <c r="B8" t="s">
        <v>521</v>
      </c>
      <c r="C8" t="s">
        <v>531</v>
      </c>
      <c r="H8" t="s">
        <v>11</v>
      </c>
      <c r="I8">
        <v>5</v>
      </c>
      <c r="J8">
        <v>56</v>
      </c>
      <c r="K8">
        <f t="shared" si="0"/>
        <v>61</v>
      </c>
      <c r="L8">
        <f t="shared" si="22"/>
        <v>8.1967213114754092</v>
      </c>
      <c r="O8" t="s">
        <v>52</v>
      </c>
      <c r="P8">
        <v>0</v>
      </c>
      <c r="Q8">
        <v>68</v>
      </c>
      <c r="R8">
        <f t="shared" si="18"/>
        <v>68</v>
      </c>
      <c r="S8">
        <f t="shared" si="23"/>
        <v>0</v>
      </c>
      <c r="V8" t="s">
        <v>92</v>
      </c>
      <c r="W8">
        <v>49</v>
      </c>
      <c r="X8">
        <v>16</v>
      </c>
      <c r="Y8">
        <f t="shared" si="19"/>
        <v>65</v>
      </c>
      <c r="Z8">
        <f t="shared" si="24"/>
        <v>75.384615384615387</v>
      </c>
      <c r="AC8" t="s">
        <v>132</v>
      </c>
      <c r="AD8">
        <v>58</v>
      </c>
      <c r="AE8">
        <v>6</v>
      </c>
      <c r="AF8">
        <f t="shared" si="4"/>
        <v>64</v>
      </c>
      <c r="AG8">
        <f t="shared" si="25"/>
        <v>90.625</v>
      </c>
      <c r="AJ8" t="s">
        <v>172</v>
      </c>
      <c r="AK8">
        <v>36</v>
      </c>
      <c r="AL8">
        <v>26</v>
      </c>
      <c r="AM8">
        <f t="shared" si="6"/>
        <v>62</v>
      </c>
      <c r="AN8">
        <f t="shared" si="26"/>
        <v>58.064516129032263</v>
      </c>
      <c r="AQ8" t="s">
        <v>212</v>
      </c>
      <c r="AR8">
        <v>52</v>
      </c>
      <c r="AS8">
        <v>16</v>
      </c>
      <c r="AT8">
        <f t="shared" si="8"/>
        <v>68</v>
      </c>
      <c r="AU8">
        <f t="shared" si="27"/>
        <v>76.470588235294116</v>
      </c>
      <c r="AX8" t="s">
        <v>252</v>
      </c>
      <c r="AY8">
        <v>60</v>
      </c>
      <c r="AZ8">
        <v>5</v>
      </c>
      <c r="BA8">
        <f t="shared" si="20"/>
        <v>65</v>
      </c>
      <c r="BB8">
        <f t="shared" si="28"/>
        <v>92.307692307692307</v>
      </c>
      <c r="BE8" t="s">
        <v>292</v>
      </c>
      <c r="BF8">
        <v>34</v>
      </c>
      <c r="BG8">
        <v>24</v>
      </c>
      <c r="BH8">
        <f t="shared" si="11"/>
        <v>58</v>
      </c>
      <c r="BI8">
        <f t="shared" si="29"/>
        <v>58.620689655172406</v>
      </c>
      <c r="BL8" t="s">
        <v>332</v>
      </c>
      <c r="BM8">
        <v>0</v>
      </c>
      <c r="BN8">
        <v>51</v>
      </c>
      <c r="BO8">
        <f t="shared" si="12"/>
        <v>51</v>
      </c>
      <c r="BP8">
        <f t="shared" si="30"/>
        <v>0</v>
      </c>
      <c r="BS8" t="s">
        <v>372</v>
      </c>
      <c r="BT8">
        <v>40</v>
      </c>
      <c r="BU8">
        <v>13</v>
      </c>
      <c r="BV8">
        <f t="shared" si="14"/>
        <v>53</v>
      </c>
      <c r="BW8">
        <f t="shared" si="31"/>
        <v>75.471698113207552</v>
      </c>
    </row>
    <row r="9" spans="1:76" s="1" customFormat="1" x14ac:dyDescent="0.35">
      <c r="A9" s="3" t="s">
        <v>512</v>
      </c>
      <c r="B9" t="s">
        <v>522</v>
      </c>
      <c r="C9" t="s">
        <v>532</v>
      </c>
      <c r="D9"/>
      <c r="H9" s="1" t="s">
        <v>14</v>
      </c>
      <c r="K9">
        <f t="shared" si="0"/>
        <v>0</v>
      </c>
      <c r="L9" s="1">
        <f>AVERAGE(L6:L8)</f>
        <v>2.7322404371584699</v>
      </c>
      <c r="M9" s="1">
        <f>STDEV(L6:L8)/SQRT(3)</f>
        <v>2.7322404371584699</v>
      </c>
      <c r="O9" s="1" t="s">
        <v>53</v>
      </c>
      <c r="R9">
        <f t="shared" si="18"/>
        <v>0</v>
      </c>
      <c r="S9" s="1">
        <f>AVERAGE(S6:S8)</f>
        <v>2.7289377289377286</v>
      </c>
      <c r="T9" s="1">
        <f>STDEV(S6:S8)/SQRT(3)</f>
        <v>1.3973530813342478</v>
      </c>
      <c r="V9" s="1" t="s">
        <v>93</v>
      </c>
      <c r="Y9">
        <f t="shared" si="19"/>
        <v>0</v>
      </c>
      <c r="Z9" s="1">
        <f>AVERAGE(Z6:Z8)</f>
        <v>78.812415654520905</v>
      </c>
      <c r="AA9" s="1">
        <f>STDEV(Z6:Z8)/SQRT(3)</f>
        <v>4.4926368512680899</v>
      </c>
      <c r="AC9" s="1" t="s">
        <v>133</v>
      </c>
      <c r="AF9">
        <f t="shared" si="4"/>
        <v>0</v>
      </c>
      <c r="AG9" s="1">
        <f>AVERAGE(AG6:AG8)</f>
        <v>91.992845117845107</v>
      </c>
      <c r="AH9" s="1">
        <f>STDEV(AG6:AG8)/SQRT(3)</f>
        <v>1.2285399674401762</v>
      </c>
      <c r="AJ9" s="1" t="s">
        <v>173</v>
      </c>
      <c r="AM9">
        <f t="shared" si="6"/>
        <v>0</v>
      </c>
      <c r="AN9" s="1">
        <f>AVERAGE(AN6:AN8)</f>
        <v>47.817547994304512</v>
      </c>
      <c r="AO9" s="1">
        <f>STDEV(AN6:AN8)/SQRT(3)</f>
        <v>7.4470026232413344</v>
      </c>
      <c r="AQ9" s="1" t="s">
        <v>213</v>
      </c>
      <c r="AT9">
        <f t="shared" si="8"/>
        <v>0</v>
      </c>
      <c r="AU9" s="1">
        <f>AVERAGE(AU6:AU8)</f>
        <v>60.665316851378236</v>
      </c>
      <c r="AV9" s="1">
        <f>STDEV(AU6:AU8)/SQRT(3)</f>
        <v>8.1550872739103646</v>
      </c>
      <c r="AX9" s="1" t="s">
        <v>253</v>
      </c>
      <c r="BA9">
        <f t="shared" si="20"/>
        <v>0</v>
      </c>
      <c r="BB9" s="1">
        <f>AVERAGE(BB6:BB8)</f>
        <v>86.943880492267581</v>
      </c>
      <c r="BC9" s="1">
        <f>STDEV(BB6:BB8)/SQRT(3)</f>
        <v>3.3989800577430778</v>
      </c>
      <c r="BE9" s="1" t="s">
        <v>293</v>
      </c>
      <c r="BH9">
        <f t="shared" si="11"/>
        <v>0</v>
      </c>
      <c r="BI9" s="1">
        <f>AVERAGE(BI6:BI8)</f>
        <v>38.178057772770309</v>
      </c>
      <c r="BJ9" s="1">
        <f>STDEV(BI6:BI8)/SQRT(3)</f>
        <v>10.793396083378212</v>
      </c>
      <c r="BL9" s="1" t="s">
        <v>333</v>
      </c>
      <c r="BO9">
        <f t="shared" si="12"/>
        <v>0</v>
      </c>
      <c r="BP9" s="1">
        <f>AVERAGE(BP6:BP8)</f>
        <v>0.52910052910052907</v>
      </c>
      <c r="BQ9" s="1">
        <f>STDEV(BP6:BP8)/SQRT(3)</f>
        <v>0.52910052910052907</v>
      </c>
      <c r="BS9" s="1" t="s">
        <v>373</v>
      </c>
      <c r="BV9">
        <f t="shared" si="14"/>
        <v>0</v>
      </c>
      <c r="BW9" s="1">
        <f>AVERAGE(BW6:BW8)</f>
        <v>82.993416823440214</v>
      </c>
      <c r="BX9" s="1">
        <f>STDEV(BW6:BW8)/SQRT(3)</f>
        <v>3.7710460547496369</v>
      </c>
    </row>
    <row r="10" spans="1:76" x14ac:dyDescent="0.35">
      <c r="A10" s="3" t="s">
        <v>513</v>
      </c>
      <c r="B10" t="s">
        <v>523</v>
      </c>
      <c r="C10" t="s">
        <v>533</v>
      </c>
      <c r="H10" t="s">
        <v>12</v>
      </c>
      <c r="I10">
        <v>19</v>
      </c>
      <c r="J10">
        <v>36</v>
      </c>
      <c r="K10">
        <f t="shared" si="0"/>
        <v>55</v>
      </c>
      <c r="L10">
        <f>(I10/K10)*100</f>
        <v>34.545454545454547</v>
      </c>
      <c r="O10" t="s">
        <v>54</v>
      </c>
      <c r="P10">
        <v>14</v>
      </c>
      <c r="Q10">
        <v>51</v>
      </c>
      <c r="R10">
        <f t="shared" si="18"/>
        <v>65</v>
      </c>
      <c r="S10">
        <f>(P10/R10)*100</f>
        <v>21.53846153846154</v>
      </c>
      <c r="V10" t="s">
        <v>94</v>
      </c>
      <c r="W10">
        <v>0</v>
      </c>
      <c r="X10">
        <v>53</v>
      </c>
      <c r="Y10">
        <f t="shared" si="19"/>
        <v>53</v>
      </c>
      <c r="Z10">
        <f>(W10/Y10)*100</f>
        <v>0</v>
      </c>
      <c r="AC10" t="s">
        <v>134</v>
      </c>
      <c r="AD10">
        <v>22</v>
      </c>
      <c r="AE10">
        <v>42</v>
      </c>
      <c r="AF10">
        <f t="shared" si="4"/>
        <v>64</v>
      </c>
      <c r="AG10">
        <f>(AD10/AF10)*100</f>
        <v>34.375</v>
      </c>
      <c r="AJ10" t="s">
        <v>174</v>
      </c>
      <c r="AK10">
        <v>18</v>
      </c>
      <c r="AL10">
        <v>47</v>
      </c>
      <c r="AM10">
        <f t="shared" si="6"/>
        <v>65</v>
      </c>
      <c r="AN10">
        <f>(AK10/AM10)*100</f>
        <v>27.692307692307693</v>
      </c>
      <c r="AQ10" t="s">
        <v>214</v>
      </c>
      <c r="AR10">
        <v>16</v>
      </c>
      <c r="AS10">
        <v>36</v>
      </c>
      <c r="AT10">
        <f t="shared" si="8"/>
        <v>52</v>
      </c>
      <c r="AU10">
        <f>(AR10/AT10)*100</f>
        <v>30.76923076923077</v>
      </c>
      <c r="AX10" t="s">
        <v>254</v>
      </c>
      <c r="AY10">
        <v>21</v>
      </c>
      <c r="AZ10">
        <v>32</v>
      </c>
      <c r="BA10">
        <f t="shared" si="20"/>
        <v>53</v>
      </c>
      <c r="BB10">
        <f>(AY10/BA10)*100</f>
        <v>39.622641509433961</v>
      </c>
      <c r="BE10" t="s">
        <v>294</v>
      </c>
      <c r="BF10">
        <v>8</v>
      </c>
      <c r="BG10">
        <v>43</v>
      </c>
      <c r="BH10">
        <f t="shared" si="11"/>
        <v>51</v>
      </c>
      <c r="BI10">
        <f>(BF10/BH10)*100</f>
        <v>15.686274509803921</v>
      </c>
      <c r="BL10" t="s">
        <v>334</v>
      </c>
      <c r="BM10">
        <v>12</v>
      </c>
      <c r="BN10">
        <v>25</v>
      </c>
      <c r="BO10">
        <f t="shared" si="12"/>
        <v>37</v>
      </c>
      <c r="BP10">
        <f>(BM10/BO10)*100</f>
        <v>32.432432432432435</v>
      </c>
      <c r="BS10" t="s">
        <v>374</v>
      </c>
      <c r="BT10">
        <v>10</v>
      </c>
      <c r="BU10">
        <v>20</v>
      </c>
      <c r="BV10">
        <f t="shared" si="14"/>
        <v>30</v>
      </c>
      <c r="BW10">
        <f>(BT10/BV10)*100</f>
        <v>33.333333333333329</v>
      </c>
    </row>
    <row r="11" spans="1:76" x14ac:dyDescent="0.35">
      <c r="A11" s="3" t="s">
        <v>514</v>
      </c>
      <c r="B11" t="s">
        <v>524</v>
      </c>
      <c r="C11" t="s">
        <v>533</v>
      </c>
      <c r="H11" t="s">
        <v>15</v>
      </c>
      <c r="I11">
        <v>14</v>
      </c>
      <c r="J11">
        <v>27</v>
      </c>
      <c r="K11">
        <f t="shared" si="0"/>
        <v>41</v>
      </c>
      <c r="L11">
        <f t="shared" ref="L11:L12" si="32">(I11/K11)*100</f>
        <v>34.146341463414636</v>
      </c>
      <c r="O11" t="s">
        <v>55</v>
      </c>
      <c r="P11">
        <v>28</v>
      </c>
      <c r="Q11">
        <v>62</v>
      </c>
      <c r="R11">
        <f t="shared" si="18"/>
        <v>90</v>
      </c>
      <c r="S11">
        <f t="shared" ref="S11:S12" si="33">(P11/R11)*100</f>
        <v>31.111111111111111</v>
      </c>
      <c r="V11" t="s">
        <v>95</v>
      </c>
      <c r="W11">
        <v>0</v>
      </c>
      <c r="X11">
        <v>58</v>
      </c>
      <c r="Y11">
        <f t="shared" si="19"/>
        <v>58</v>
      </c>
      <c r="Z11">
        <f t="shared" ref="Z11:Z12" si="34">(W11/Y11)*100</f>
        <v>0</v>
      </c>
      <c r="AC11" t="s">
        <v>135</v>
      </c>
      <c r="AD11">
        <v>25</v>
      </c>
      <c r="AE11">
        <v>46</v>
      </c>
      <c r="AF11">
        <f t="shared" si="4"/>
        <v>71</v>
      </c>
      <c r="AG11">
        <f t="shared" ref="AG11:AG12" si="35">(AD11/AF11)*100</f>
        <v>35.2112676056338</v>
      </c>
      <c r="AJ11" t="s">
        <v>175</v>
      </c>
      <c r="AK11">
        <v>12</v>
      </c>
      <c r="AL11">
        <v>59</v>
      </c>
      <c r="AM11">
        <f t="shared" si="6"/>
        <v>71</v>
      </c>
      <c r="AN11">
        <f t="shared" ref="AN11:AN12" si="36">(AK11/AM11)*100</f>
        <v>16.901408450704224</v>
      </c>
      <c r="AQ11" t="s">
        <v>215</v>
      </c>
      <c r="AR11">
        <v>16</v>
      </c>
      <c r="AS11">
        <v>50</v>
      </c>
      <c r="AT11">
        <f t="shared" si="8"/>
        <v>66</v>
      </c>
      <c r="AU11">
        <f t="shared" ref="AU11:AU12" si="37">(AR11/AT11)*100</f>
        <v>24.242424242424242</v>
      </c>
      <c r="AX11" t="s">
        <v>255</v>
      </c>
      <c r="AY11">
        <v>15</v>
      </c>
      <c r="AZ11">
        <v>44</v>
      </c>
      <c r="BA11">
        <f t="shared" si="20"/>
        <v>59</v>
      </c>
      <c r="BB11">
        <f t="shared" ref="BB11:BB12" si="38">(AY11/BA11)*100</f>
        <v>25.423728813559322</v>
      </c>
      <c r="BE11" t="s">
        <v>295</v>
      </c>
      <c r="BF11">
        <v>7</v>
      </c>
      <c r="BG11">
        <v>37</v>
      </c>
      <c r="BH11">
        <f t="shared" si="11"/>
        <v>44</v>
      </c>
      <c r="BI11">
        <f t="shared" ref="BI11:BI12" si="39">(BF11/BH11)*100</f>
        <v>15.909090909090908</v>
      </c>
      <c r="BL11" t="s">
        <v>335</v>
      </c>
      <c r="BM11">
        <v>20</v>
      </c>
      <c r="BN11">
        <v>27</v>
      </c>
      <c r="BO11">
        <f t="shared" si="12"/>
        <v>47</v>
      </c>
      <c r="BP11">
        <f t="shared" ref="BP11:BP12" si="40">(BM11/BO11)*100</f>
        <v>42.553191489361701</v>
      </c>
      <c r="BS11" t="s">
        <v>375</v>
      </c>
      <c r="BT11">
        <v>19</v>
      </c>
      <c r="BU11">
        <v>36</v>
      </c>
      <c r="BV11">
        <f t="shared" si="14"/>
        <v>55</v>
      </c>
      <c r="BW11">
        <f t="shared" ref="BW11:BW12" si="41">(BT11/BV11)*100</f>
        <v>34.545454545454547</v>
      </c>
    </row>
    <row r="12" spans="1:76" x14ac:dyDescent="0.35">
      <c r="A12" s="3" t="s">
        <v>515</v>
      </c>
      <c r="B12" t="s">
        <v>525</v>
      </c>
      <c r="C12" t="s">
        <v>534</v>
      </c>
      <c r="H12" t="s">
        <v>16</v>
      </c>
      <c r="I12">
        <v>10</v>
      </c>
      <c r="J12">
        <v>62</v>
      </c>
      <c r="K12">
        <f t="shared" si="0"/>
        <v>72</v>
      </c>
      <c r="L12">
        <f t="shared" si="32"/>
        <v>13.888888888888889</v>
      </c>
      <c r="O12" t="s">
        <v>56</v>
      </c>
      <c r="P12">
        <v>27</v>
      </c>
      <c r="Q12">
        <v>27</v>
      </c>
      <c r="R12">
        <f t="shared" si="18"/>
        <v>54</v>
      </c>
      <c r="S12">
        <f t="shared" si="33"/>
        <v>50</v>
      </c>
      <c r="V12" t="s">
        <v>96</v>
      </c>
      <c r="W12">
        <v>1</v>
      </c>
      <c r="X12">
        <v>67</v>
      </c>
      <c r="Y12">
        <f t="shared" si="19"/>
        <v>68</v>
      </c>
      <c r="Z12">
        <f t="shared" si="34"/>
        <v>1.4705882352941175</v>
      </c>
      <c r="AC12" t="s">
        <v>136</v>
      </c>
      <c r="AD12">
        <v>18</v>
      </c>
      <c r="AE12">
        <v>54</v>
      </c>
      <c r="AF12">
        <f t="shared" si="4"/>
        <v>72</v>
      </c>
      <c r="AG12">
        <f t="shared" si="35"/>
        <v>25</v>
      </c>
      <c r="AJ12" t="s">
        <v>176</v>
      </c>
      <c r="AK12">
        <v>17</v>
      </c>
      <c r="AL12">
        <v>51</v>
      </c>
      <c r="AM12">
        <f t="shared" si="6"/>
        <v>68</v>
      </c>
      <c r="AN12">
        <f t="shared" si="36"/>
        <v>25</v>
      </c>
      <c r="AQ12" t="s">
        <v>216</v>
      </c>
      <c r="AR12">
        <v>19</v>
      </c>
      <c r="AS12">
        <v>47</v>
      </c>
      <c r="AT12">
        <f t="shared" si="8"/>
        <v>66</v>
      </c>
      <c r="AU12">
        <f t="shared" si="37"/>
        <v>28.787878787878789</v>
      </c>
      <c r="AX12" t="s">
        <v>256</v>
      </c>
      <c r="AY12">
        <v>12</v>
      </c>
      <c r="AZ12">
        <v>44</v>
      </c>
      <c r="BA12">
        <f t="shared" si="20"/>
        <v>56</v>
      </c>
      <c r="BB12">
        <f t="shared" si="38"/>
        <v>21.428571428571427</v>
      </c>
      <c r="BE12" t="s">
        <v>296</v>
      </c>
      <c r="BF12">
        <v>16</v>
      </c>
      <c r="BG12">
        <v>33</v>
      </c>
      <c r="BH12">
        <f t="shared" si="11"/>
        <v>49</v>
      </c>
      <c r="BI12">
        <f t="shared" si="39"/>
        <v>32.653061224489797</v>
      </c>
      <c r="BL12" t="s">
        <v>336</v>
      </c>
      <c r="BM12">
        <v>10</v>
      </c>
      <c r="BN12">
        <v>25</v>
      </c>
      <c r="BO12">
        <f t="shared" si="12"/>
        <v>35</v>
      </c>
      <c r="BP12">
        <f t="shared" si="40"/>
        <v>28.571428571428569</v>
      </c>
      <c r="BS12" t="s">
        <v>376</v>
      </c>
      <c r="BT12">
        <v>12</v>
      </c>
      <c r="BU12">
        <v>28</v>
      </c>
      <c r="BV12">
        <f t="shared" si="14"/>
        <v>40</v>
      </c>
      <c r="BW12">
        <f t="shared" si="41"/>
        <v>30</v>
      </c>
    </row>
    <row r="13" spans="1:76" s="1" customFormat="1" x14ac:dyDescent="0.35">
      <c r="A13" s="3" t="s">
        <v>516</v>
      </c>
      <c r="B13" t="s">
        <v>526</v>
      </c>
      <c r="C13" t="s">
        <v>531</v>
      </c>
      <c r="D13"/>
      <c r="H13" s="1" t="s">
        <v>17</v>
      </c>
      <c r="K13">
        <f t="shared" si="0"/>
        <v>0</v>
      </c>
      <c r="L13" s="1">
        <f>AVERAGE(L10:L12)</f>
        <v>27.526894965919354</v>
      </c>
      <c r="M13" s="1">
        <f>STDEV(L10:L12)/SQRT(3)</f>
        <v>6.8199762983680037</v>
      </c>
      <c r="O13" s="1" t="s">
        <v>57</v>
      </c>
      <c r="R13">
        <f t="shared" si="18"/>
        <v>0</v>
      </c>
      <c r="S13" s="1">
        <f>AVERAGE(S10:S12)</f>
        <v>34.216524216524213</v>
      </c>
      <c r="T13" s="1">
        <f>STDEV(S10:S12)/SQRT(3)</f>
        <v>8.3615685493385321</v>
      </c>
      <c r="V13" s="1" t="s">
        <v>97</v>
      </c>
      <c r="Y13">
        <f t="shared" si="19"/>
        <v>0</v>
      </c>
      <c r="Z13" s="1">
        <f>AVERAGE(Z10:Z12)</f>
        <v>0.49019607843137253</v>
      </c>
      <c r="AA13" s="1">
        <f>STDEV(Z10:Z12)/SQRT(3)</f>
        <v>0.49019607843137253</v>
      </c>
      <c r="AC13" s="1" t="s">
        <v>137</v>
      </c>
      <c r="AF13">
        <f t="shared" si="4"/>
        <v>0</v>
      </c>
      <c r="AG13" s="1">
        <f>AVERAGE(AG10:AG12)</f>
        <v>31.528755868544597</v>
      </c>
      <c r="AH13" s="1">
        <f>STDEV(AG10:AG12)/SQRT(3)</f>
        <v>3.273292214796911</v>
      </c>
      <c r="AJ13" s="1" t="s">
        <v>177</v>
      </c>
      <c r="AM13">
        <f t="shared" si="6"/>
        <v>0</v>
      </c>
      <c r="AN13" s="1">
        <f>AVERAGE(AN10:AN12)</f>
        <v>23.197905381003974</v>
      </c>
      <c r="AO13" s="1">
        <f>STDEV(AN10:AN12)/SQRT(3)</f>
        <v>3.2427629871489958</v>
      </c>
      <c r="AQ13" s="1" t="s">
        <v>217</v>
      </c>
      <c r="AT13">
        <f t="shared" si="8"/>
        <v>0</v>
      </c>
      <c r="AU13" s="1">
        <f>AVERAGE(AU10:AU12)</f>
        <v>27.933177933177934</v>
      </c>
      <c r="AV13" s="1">
        <f>STDEV(AU10:AU12)/SQRT(3)</f>
        <v>1.9319839563568546</v>
      </c>
      <c r="AX13" s="1" t="s">
        <v>257</v>
      </c>
      <c r="BA13">
        <f t="shared" si="20"/>
        <v>0</v>
      </c>
      <c r="BB13" s="1">
        <f>AVERAGE(BB10:BB12)</f>
        <v>28.824980583854906</v>
      </c>
      <c r="BC13" s="1">
        <f>STDEV(BB10:BB12)/SQRT(3)</f>
        <v>5.5206410174465068</v>
      </c>
      <c r="BE13" s="1" t="s">
        <v>297</v>
      </c>
      <c r="BH13">
        <f t="shared" si="11"/>
        <v>0</v>
      </c>
      <c r="BI13" s="1">
        <f>AVERAGE(BI10:BI12)</f>
        <v>21.416142214461541</v>
      </c>
      <c r="BJ13" s="1">
        <f>STDEV(BI10:BI12)/SQRT(3)</f>
        <v>5.6188276777099668</v>
      </c>
      <c r="BL13" s="1" t="s">
        <v>337</v>
      </c>
      <c r="BO13">
        <f t="shared" si="12"/>
        <v>0</v>
      </c>
      <c r="BP13" s="1">
        <f>AVERAGE(BP10:BP12)</f>
        <v>34.519017497740904</v>
      </c>
      <c r="BQ13" s="1">
        <f>STDEV(BP10:BP12)/SQRT(3)</f>
        <v>4.168844823984962</v>
      </c>
      <c r="BS13" s="1" t="s">
        <v>377</v>
      </c>
      <c r="BV13">
        <f t="shared" si="14"/>
        <v>0</v>
      </c>
      <c r="BW13" s="1">
        <f>AVERAGE(BW10:BW12)</f>
        <v>32.626262626262623</v>
      </c>
      <c r="BX13" s="1">
        <f>STDEV(BW10:BW12)/SQRT(3)</f>
        <v>1.3589519239468393</v>
      </c>
    </row>
    <row r="14" spans="1:76" x14ac:dyDescent="0.35">
      <c r="A14" s="3" t="s">
        <v>517</v>
      </c>
      <c r="B14" t="s">
        <v>527</v>
      </c>
      <c r="C14" t="s">
        <v>533</v>
      </c>
      <c r="H14" t="s">
        <v>18</v>
      </c>
      <c r="I14">
        <v>3</v>
      </c>
      <c r="J14">
        <v>44</v>
      </c>
      <c r="K14">
        <f t="shared" si="0"/>
        <v>47</v>
      </c>
      <c r="L14">
        <f>(I14/K14)*100</f>
        <v>6.3829787234042552</v>
      </c>
      <c r="O14" t="s">
        <v>58</v>
      </c>
      <c r="P14">
        <v>16</v>
      </c>
      <c r="Q14">
        <v>40</v>
      </c>
      <c r="R14">
        <f t="shared" si="18"/>
        <v>56</v>
      </c>
      <c r="S14">
        <f>(P14/R14)*100</f>
        <v>28.571428571428569</v>
      </c>
      <c r="V14" t="s">
        <v>98</v>
      </c>
      <c r="W14">
        <v>1</v>
      </c>
      <c r="X14">
        <v>49</v>
      </c>
      <c r="Y14">
        <f t="shared" si="19"/>
        <v>50</v>
      </c>
      <c r="Z14">
        <f>(W14/Y14)*100</f>
        <v>2</v>
      </c>
      <c r="AC14" t="s">
        <v>138</v>
      </c>
      <c r="AD14">
        <v>0</v>
      </c>
      <c r="AE14">
        <v>44</v>
      </c>
      <c r="AF14">
        <f t="shared" si="4"/>
        <v>44</v>
      </c>
      <c r="AG14">
        <f>(AD14/AF14)*100</f>
        <v>0</v>
      </c>
      <c r="AJ14" t="s">
        <v>178</v>
      </c>
      <c r="AK14">
        <v>4</v>
      </c>
      <c r="AL14">
        <v>46</v>
      </c>
      <c r="AM14">
        <f t="shared" si="6"/>
        <v>50</v>
      </c>
      <c r="AN14">
        <f>(AK14/AM14)*100</f>
        <v>8</v>
      </c>
      <c r="AQ14" t="s">
        <v>218</v>
      </c>
      <c r="AR14">
        <v>5</v>
      </c>
      <c r="AS14">
        <v>21</v>
      </c>
      <c r="AT14">
        <f t="shared" si="8"/>
        <v>26</v>
      </c>
      <c r="AU14">
        <f>(AR14/AT14)*100</f>
        <v>19.230769230769234</v>
      </c>
      <c r="AX14" t="s">
        <v>258</v>
      </c>
      <c r="AY14">
        <v>16</v>
      </c>
      <c r="AZ14">
        <v>27</v>
      </c>
      <c r="BA14">
        <f t="shared" si="20"/>
        <v>43</v>
      </c>
      <c r="BB14">
        <f>(AY14/BA14)*100</f>
        <v>37.209302325581397</v>
      </c>
      <c r="BE14" t="s">
        <v>298</v>
      </c>
      <c r="BF14">
        <v>2</v>
      </c>
      <c r="BG14">
        <v>28</v>
      </c>
      <c r="BH14">
        <f t="shared" si="11"/>
        <v>30</v>
      </c>
      <c r="BI14">
        <f>(BF14/BH14)*100</f>
        <v>6.666666666666667</v>
      </c>
      <c r="BL14" t="s">
        <v>338</v>
      </c>
      <c r="BM14">
        <v>20</v>
      </c>
      <c r="BN14">
        <v>45</v>
      </c>
      <c r="BO14">
        <f t="shared" si="12"/>
        <v>65</v>
      </c>
      <c r="BP14">
        <f>(BM14/BO14)*100</f>
        <v>30.76923076923077</v>
      </c>
      <c r="BS14" t="s">
        <v>378</v>
      </c>
      <c r="BT14">
        <v>12</v>
      </c>
      <c r="BU14">
        <v>26</v>
      </c>
      <c r="BV14">
        <f t="shared" si="14"/>
        <v>38</v>
      </c>
      <c r="BW14">
        <f>(BT14/BV14)*100</f>
        <v>31.578947368421051</v>
      </c>
    </row>
    <row r="15" spans="1:76" x14ac:dyDescent="0.35">
      <c r="A15" s="3" t="s">
        <v>518</v>
      </c>
      <c r="B15" t="s">
        <v>528</v>
      </c>
      <c r="C15" t="s">
        <v>535</v>
      </c>
      <c r="H15" t="s">
        <v>19</v>
      </c>
      <c r="I15">
        <v>18</v>
      </c>
      <c r="J15">
        <v>45</v>
      </c>
      <c r="K15">
        <f t="shared" si="0"/>
        <v>63</v>
      </c>
      <c r="L15">
        <f t="shared" ref="L15:L16" si="42">(I15/K15)*100</f>
        <v>28.571428571428569</v>
      </c>
      <c r="O15" t="s">
        <v>59</v>
      </c>
      <c r="P15">
        <v>18</v>
      </c>
      <c r="Q15">
        <v>55</v>
      </c>
      <c r="R15">
        <f t="shared" si="18"/>
        <v>73</v>
      </c>
      <c r="S15">
        <f t="shared" ref="S15:S16" si="43">(P15/R15)*100</f>
        <v>24.657534246575342</v>
      </c>
      <c r="V15" t="s">
        <v>99</v>
      </c>
      <c r="W15">
        <v>19</v>
      </c>
      <c r="X15">
        <v>44</v>
      </c>
      <c r="Y15">
        <f t="shared" si="19"/>
        <v>63</v>
      </c>
      <c r="Z15">
        <f t="shared" ref="Z15:Z16" si="44">(W15/Y15)*100</f>
        <v>30.158730158730158</v>
      </c>
      <c r="AC15" t="s">
        <v>139</v>
      </c>
      <c r="AD15">
        <v>0</v>
      </c>
      <c r="AE15">
        <v>58</v>
      </c>
      <c r="AF15">
        <f t="shared" si="4"/>
        <v>58</v>
      </c>
      <c r="AG15">
        <f t="shared" ref="AG15:AG16" si="45">(AD15/AF15)*100</f>
        <v>0</v>
      </c>
      <c r="AJ15" t="s">
        <v>179</v>
      </c>
      <c r="AK15">
        <v>3</v>
      </c>
      <c r="AL15">
        <v>46</v>
      </c>
      <c r="AM15">
        <f t="shared" si="6"/>
        <v>49</v>
      </c>
      <c r="AN15">
        <f t="shared" ref="AN15:AN16" si="46">(AK15/AM15)*100</f>
        <v>6.1224489795918364</v>
      </c>
      <c r="AQ15" t="s">
        <v>219</v>
      </c>
      <c r="AR15">
        <v>6</v>
      </c>
      <c r="AS15">
        <v>42</v>
      </c>
      <c r="AT15">
        <f t="shared" si="8"/>
        <v>48</v>
      </c>
      <c r="AU15">
        <f t="shared" ref="AU15:AU16" si="47">(AR15/AT15)*100</f>
        <v>12.5</v>
      </c>
      <c r="AX15" t="s">
        <v>259</v>
      </c>
      <c r="AY15">
        <v>4</v>
      </c>
      <c r="AZ15">
        <v>33</v>
      </c>
      <c r="BA15">
        <f t="shared" si="20"/>
        <v>37</v>
      </c>
      <c r="BB15">
        <f t="shared" ref="BB15:BB16" si="48">(AY15/BA15)*100</f>
        <v>10.810810810810811</v>
      </c>
      <c r="BE15" t="s">
        <v>299</v>
      </c>
      <c r="BF15">
        <v>12</v>
      </c>
      <c r="BG15">
        <v>40</v>
      </c>
      <c r="BH15">
        <f t="shared" si="11"/>
        <v>52</v>
      </c>
      <c r="BI15">
        <f t="shared" ref="BI15:BI16" si="49">(BF15/BH15)*100</f>
        <v>23.076923076923077</v>
      </c>
      <c r="BL15" t="s">
        <v>339</v>
      </c>
      <c r="BM15">
        <v>16</v>
      </c>
      <c r="BN15">
        <v>25</v>
      </c>
      <c r="BO15">
        <f>BN15+BM15</f>
        <v>41</v>
      </c>
      <c r="BP15">
        <f>(BM15/BO15)*100</f>
        <v>39.024390243902438</v>
      </c>
      <c r="BS15" t="s">
        <v>379</v>
      </c>
      <c r="BT15">
        <v>14</v>
      </c>
      <c r="BU15">
        <v>30</v>
      </c>
      <c r="BV15">
        <f t="shared" si="14"/>
        <v>44</v>
      </c>
      <c r="BW15">
        <f t="shared" ref="BW15:BW16" si="50">(BT15/BV15)*100</f>
        <v>31.818181818181817</v>
      </c>
    </row>
    <row r="16" spans="1:76" x14ac:dyDescent="0.35">
      <c r="A16" s="3" t="s">
        <v>519</v>
      </c>
      <c r="B16" t="s">
        <v>529</v>
      </c>
      <c r="C16" t="s">
        <v>531</v>
      </c>
      <c r="H16" t="s">
        <v>20</v>
      </c>
      <c r="I16">
        <v>11</v>
      </c>
      <c r="J16">
        <v>31</v>
      </c>
      <c r="K16">
        <f t="shared" si="0"/>
        <v>42</v>
      </c>
      <c r="L16">
        <f t="shared" si="42"/>
        <v>26.190476190476193</v>
      </c>
      <c r="O16" t="s">
        <v>60</v>
      </c>
      <c r="P16">
        <v>20</v>
      </c>
      <c r="Q16">
        <v>44</v>
      </c>
      <c r="R16">
        <f t="shared" si="18"/>
        <v>64</v>
      </c>
      <c r="S16">
        <f t="shared" si="43"/>
        <v>31.25</v>
      </c>
      <c r="V16" t="s">
        <v>100</v>
      </c>
      <c r="W16">
        <v>10</v>
      </c>
      <c r="X16">
        <v>45</v>
      </c>
      <c r="Y16">
        <f t="shared" si="19"/>
        <v>55</v>
      </c>
      <c r="Z16">
        <f t="shared" si="44"/>
        <v>18.181818181818183</v>
      </c>
      <c r="AC16" t="s">
        <v>140</v>
      </c>
      <c r="AD16">
        <v>0</v>
      </c>
      <c r="AE16">
        <v>56</v>
      </c>
      <c r="AF16">
        <f t="shared" si="4"/>
        <v>56</v>
      </c>
      <c r="AG16">
        <f t="shared" si="45"/>
        <v>0</v>
      </c>
      <c r="AJ16" t="s">
        <v>180</v>
      </c>
      <c r="AK16">
        <v>11</v>
      </c>
      <c r="AL16">
        <v>38</v>
      </c>
      <c r="AM16">
        <f t="shared" si="6"/>
        <v>49</v>
      </c>
      <c r="AN16">
        <f t="shared" si="46"/>
        <v>22.448979591836736</v>
      </c>
      <c r="AQ16" t="s">
        <v>220</v>
      </c>
      <c r="AR16">
        <v>8</v>
      </c>
      <c r="AS16">
        <v>41</v>
      </c>
      <c r="AT16">
        <f t="shared" si="8"/>
        <v>49</v>
      </c>
      <c r="AU16">
        <f t="shared" si="47"/>
        <v>16.326530612244898</v>
      </c>
      <c r="AX16" t="s">
        <v>260</v>
      </c>
      <c r="AY16">
        <v>11</v>
      </c>
      <c r="AZ16">
        <v>32</v>
      </c>
      <c r="BA16">
        <f t="shared" si="20"/>
        <v>43</v>
      </c>
      <c r="BB16">
        <f t="shared" si="48"/>
        <v>25.581395348837212</v>
      </c>
      <c r="BE16" t="s">
        <v>300</v>
      </c>
      <c r="BF16">
        <v>7</v>
      </c>
      <c r="BG16">
        <v>34</v>
      </c>
      <c r="BH16">
        <f t="shared" si="11"/>
        <v>41</v>
      </c>
      <c r="BI16">
        <f t="shared" si="49"/>
        <v>17.073170731707318</v>
      </c>
      <c r="BL16" t="s">
        <v>340</v>
      </c>
      <c r="BM16">
        <v>9</v>
      </c>
      <c r="BN16">
        <v>26</v>
      </c>
      <c r="BO16">
        <f t="shared" si="12"/>
        <v>35</v>
      </c>
      <c r="BP16">
        <f t="shared" ref="BP16" si="51">(BM16/BO16)*100</f>
        <v>25.714285714285712</v>
      </c>
      <c r="BS16" t="s">
        <v>380</v>
      </c>
      <c r="BT16">
        <v>12</v>
      </c>
      <c r="BU16">
        <v>28</v>
      </c>
      <c r="BV16">
        <f t="shared" si="14"/>
        <v>40</v>
      </c>
      <c r="BW16">
        <f t="shared" si="50"/>
        <v>30</v>
      </c>
    </row>
    <row r="17" spans="1:76" s="1" customFormat="1" x14ac:dyDescent="0.35">
      <c r="A17" s="3" t="s">
        <v>520</v>
      </c>
      <c r="B17" t="s">
        <v>530</v>
      </c>
      <c r="C17" t="s">
        <v>533</v>
      </c>
      <c r="D17"/>
      <c r="H17" s="1" t="s">
        <v>21</v>
      </c>
      <c r="K17">
        <f t="shared" si="0"/>
        <v>0</v>
      </c>
      <c r="L17" s="1">
        <f>AVERAGE(L14:L16)</f>
        <v>20.38162782843634</v>
      </c>
      <c r="M17" s="1">
        <f>STDEV(L14:L16)/SQRT(3)</f>
        <v>7.0329905003597704</v>
      </c>
      <c r="O17" s="1" t="s">
        <v>61</v>
      </c>
      <c r="R17">
        <f t="shared" si="18"/>
        <v>0</v>
      </c>
      <c r="S17" s="1">
        <f>AVERAGE(S14:S16)</f>
        <v>28.159654272667968</v>
      </c>
      <c r="T17" s="1">
        <f>STDEV(S14:S16)/SQRT(3)</f>
        <v>1.9141856172934288</v>
      </c>
      <c r="V17" s="1" t="s">
        <v>101</v>
      </c>
      <c r="Y17">
        <f t="shared" si="19"/>
        <v>0</v>
      </c>
      <c r="Z17" s="1">
        <f>AVERAGE(Z14:Z16)</f>
        <v>16.780182780182781</v>
      </c>
      <c r="AA17" s="1">
        <f>STDEV(Z14:Z16)/SQRT(3)</f>
        <v>8.158879771704429</v>
      </c>
      <c r="AC17" s="1" t="s">
        <v>141</v>
      </c>
      <c r="AF17">
        <f t="shared" si="4"/>
        <v>0</v>
      </c>
      <c r="AG17" s="1">
        <f>AVERAGE(AG14:AG16)</f>
        <v>0</v>
      </c>
      <c r="AH17" s="1">
        <f>STDEV(AG14:AG16)/SQRT(3)</f>
        <v>0</v>
      </c>
      <c r="AJ17" s="1" t="s">
        <v>181</v>
      </c>
      <c r="AM17">
        <f t="shared" si="6"/>
        <v>0</v>
      </c>
      <c r="AN17" s="1">
        <f>AVERAGE(AN14:AN16)</f>
        <v>12.19047619047619</v>
      </c>
      <c r="AO17" s="1">
        <f>STDEV(AN14:AN16)/SQRT(3)</f>
        <v>5.1578085942692544</v>
      </c>
      <c r="AQ17" s="1" t="s">
        <v>221</v>
      </c>
      <c r="AT17">
        <f t="shared" si="8"/>
        <v>0</v>
      </c>
      <c r="AU17" s="1">
        <f>AVERAGE(AU14:AU16)</f>
        <v>16.019099947671378</v>
      </c>
      <c r="AV17" s="1">
        <f>STDEV(AU14:AU16)/SQRT(3)</f>
        <v>1.9490766035576554</v>
      </c>
      <c r="AX17" s="1" t="s">
        <v>261</v>
      </c>
      <c r="BA17">
        <f t="shared" si="20"/>
        <v>0</v>
      </c>
      <c r="BB17" s="1">
        <f>AVERAGE(BB14:BB16)</f>
        <v>24.533836161743142</v>
      </c>
      <c r="BC17" s="1">
        <f>STDEV(BB14:BB16)/SQRT(3)</f>
        <v>7.6385671377054836</v>
      </c>
      <c r="BE17" s="1" t="s">
        <v>301</v>
      </c>
      <c r="BH17">
        <f t="shared" si="11"/>
        <v>0</v>
      </c>
      <c r="BI17" s="1">
        <f>AVERAGE(BI14:BI16)</f>
        <v>15.605586825099019</v>
      </c>
      <c r="BJ17" s="1">
        <f>STDEV(BI14:BI16)/SQRT(3)</f>
        <v>4.7937278727796047</v>
      </c>
      <c r="BL17" s="1" t="s">
        <v>341</v>
      </c>
      <c r="BO17">
        <f t="shared" si="12"/>
        <v>0</v>
      </c>
      <c r="BP17" s="1">
        <f>AVERAGE(BP14:BP16)</f>
        <v>31.835968909139638</v>
      </c>
      <c r="BQ17" s="1">
        <f>STDEV(BP14:BP16)/SQRT(3)</f>
        <v>3.8791394381436093</v>
      </c>
      <c r="BS17" s="1" t="s">
        <v>381</v>
      </c>
      <c r="BV17">
        <f t="shared" si="14"/>
        <v>0</v>
      </c>
      <c r="BW17" s="1">
        <f>AVERAGE(BW14:BW16)</f>
        <v>31.13237639553429</v>
      </c>
      <c r="BX17" s="1">
        <f>STDEV(BW14:BW16)/SQRT(3)</f>
        <v>0.57038452128381667</v>
      </c>
    </row>
    <row r="18" spans="1:76" x14ac:dyDescent="0.35">
      <c r="H18" t="s">
        <v>22</v>
      </c>
      <c r="I18">
        <v>51</v>
      </c>
      <c r="J18">
        <v>18</v>
      </c>
      <c r="K18">
        <f t="shared" si="0"/>
        <v>69</v>
      </c>
      <c r="L18">
        <f>(I18/K18)*100</f>
        <v>73.91304347826086</v>
      </c>
      <c r="O18" t="s">
        <v>62</v>
      </c>
      <c r="P18">
        <v>47</v>
      </c>
      <c r="Q18">
        <v>5</v>
      </c>
      <c r="R18">
        <f t="shared" si="18"/>
        <v>52</v>
      </c>
      <c r="S18">
        <f>(P18/R18)*100</f>
        <v>90.384615384615387</v>
      </c>
      <c r="V18" t="s">
        <v>102</v>
      </c>
      <c r="W18">
        <v>23</v>
      </c>
      <c r="X18">
        <v>12</v>
      </c>
      <c r="Y18">
        <f t="shared" si="19"/>
        <v>35</v>
      </c>
      <c r="Z18">
        <f>(W18/Y18)*100</f>
        <v>65.714285714285708</v>
      </c>
      <c r="AC18" t="s">
        <v>142</v>
      </c>
      <c r="AD18">
        <v>62</v>
      </c>
      <c r="AE18">
        <v>12</v>
      </c>
      <c r="AF18">
        <f t="shared" si="4"/>
        <v>74</v>
      </c>
      <c r="AG18">
        <f>(AD18/AF18)*100</f>
        <v>83.78378378378379</v>
      </c>
      <c r="AJ18" t="s">
        <v>182</v>
      </c>
      <c r="AK18">
        <v>2</v>
      </c>
      <c r="AL18">
        <v>70</v>
      </c>
      <c r="AM18">
        <f t="shared" si="6"/>
        <v>72</v>
      </c>
      <c r="AN18">
        <f>(AK18/AM18)*100</f>
        <v>2.7777777777777777</v>
      </c>
      <c r="AQ18" t="s">
        <v>222</v>
      </c>
      <c r="AR18">
        <v>3</v>
      </c>
      <c r="AS18">
        <v>47</v>
      </c>
      <c r="AT18">
        <f t="shared" si="8"/>
        <v>50</v>
      </c>
      <c r="AU18">
        <f>(AR18/AT18)*100</f>
        <v>6</v>
      </c>
      <c r="AX18" t="s">
        <v>262</v>
      </c>
      <c r="AY18">
        <v>30</v>
      </c>
      <c r="AZ18">
        <v>11</v>
      </c>
      <c r="BA18">
        <f t="shared" si="20"/>
        <v>41</v>
      </c>
      <c r="BB18">
        <f>(AY18/BA18)*100</f>
        <v>73.170731707317074</v>
      </c>
      <c r="BE18" t="s">
        <v>302</v>
      </c>
      <c r="BF18">
        <v>18</v>
      </c>
      <c r="BG18">
        <v>26</v>
      </c>
      <c r="BH18">
        <f t="shared" si="11"/>
        <v>44</v>
      </c>
      <c r="BI18">
        <f>(BF18/BH18)*100</f>
        <v>40.909090909090914</v>
      </c>
      <c r="BL18" t="s">
        <v>342</v>
      </c>
      <c r="BM18">
        <v>30</v>
      </c>
      <c r="BN18">
        <v>10</v>
      </c>
      <c r="BO18">
        <f t="shared" si="12"/>
        <v>40</v>
      </c>
      <c r="BP18">
        <f>(BM18/BO18)*100</f>
        <v>75</v>
      </c>
      <c r="BS18" t="s">
        <v>382</v>
      </c>
      <c r="BT18">
        <v>21</v>
      </c>
      <c r="BU18">
        <v>24</v>
      </c>
      <c r="BV18">
        <f t="shared" si="14"/>
        <v>45</v>
      </c>
      <c r="BW18">
        <f>(BT18/BV18)*100</f>
        <v>46.666666666666664</v>
      </c>
    </row>
    <row r="19" spans="1:76" x14ac:dyDescent="0.35">
      <c r="H19" t="s">
        <v>23</v>
      </c>
      <c r="I19">
        <v>16</v>
      </c>
      <c r="J19">
        <v>27</v>
      </c>
      <c r="K19">
        <f t="shared" si="0"/>
        <v>43</v>
      </c>
      <c r="L19">
        <f t="shared" ref="L19:L20" si="52">(I19/K19)*100</f>
        <v>37.209302325581397</v>
      </c>
      <c r="O19" t="s">
        <v>63</v>
      </c>
      <c r="P19">
        <v>58</v>
      </c>
      <c r="Q19">
        <v>10</v>
      </c>
      <c r="R19">
        <f t="shared" si="18"/>
        <v>68</v>
      </c>
      <c r="S19">
        <f t="shared" ref="S19:S20" si="53">(P19/R19)*100</f>
        <v>85.294117647058826</v>
      </c>
      <c r="V19" s="2" t="s">
        <v>103</v>
      </c>
      <c r="W19" s="2">
        <v>10</v>
      </c>
      <c r="X19" s="2">
        <v>47</v>
      </c>
      <c r="Y19" s="2">
        <f t="shared" si="19"/>
        <v>57</v>
      </c>
      <c r="Z19" s="2">
        <f t="shared" ref="Z19:Z20" si="54">(W19/Y19)*100</f>
        <v>17.543859649122805</v>
      </c>
      <c r="AC19" t="s">
        <v>143</v>
      </c>
      <c r="AD19">
        <v>18</v>
      </c>
      <c r="AE19">
        <v>20</v>
      </c>
      <c r="AF19">
        <f t="shared" si="4"/>
        <v>38</v>
      </c>
      <c r="AG19">
        <f t="shared" ref="AG19:AG20" si="55">(AD19/AF19)*100</f>
        <v>47.368421052631575</v>
      </c>
      <c r="AJ19" t="s">
        <v>183</v>
      </c>
      <c r="AK19">
        <v>0</v>
      </c>
      <c r="AL19">
        <v>49</v>
      </c>
      <c r="AM19">
        <f t="shared" si="6"/>
        <v>49</v>
      </c>
      <c r="AN19">
        <f t="shared" ref="AN19:AN20" si="56">(AK19/AM19)*100</f>
        <v>0</v>
      </c>
      <c r="AQ19" t="s">
        <v>223</v>
      </c>
      <c r="AR19">
        <v>5</v>
      </c>
      <c r="AS19">
        <v>24</v>
      </c>
      <c r="AT19">
        <f t="shared" si="8"/>
        <v>29</v>
      </c>
      <c r="AU19">
        <f t="shared" ref="AU19:AU20" si="57">(AR19/AT19)*100</f>
        <v>17.241379310344829</v>
      </c>
      <c r="AX19" t="s">
        <v>263</v>
      </c>
      <c r="AY19">
        <v>25</v>
      </c>
      <c r="AZ19">
        <v>15</v>
      </c>
      <c r="BA19">
        <f t="shared" si="20"/>
        <v>40</v>
      </c>
      <c r="BB19">
        <f t="shared" ref="BB19:BB20" si="58">(AY19/BA19)*100</f>
        <v>62.5</v>
      </c>
      <c r="BE19" t="s">
        <v>303</v>
      </c>
      <c r="BF19">
        <v>10</v>
      </c>
      <c r="BG19">
        <v>33</v>
      </c>
      <c r="BH19">
        <f t="shared" si="11"/>
        <v>43</v>
      </c>
      <c r="BI19">
        <f t="shared" ref="BI19:BI20" si="59">(BF19/BH19)*100</f>
        <v>23.255813953488371</v>
      </c>
      <c r="BL19" t="s">
        <v>343</v>
      </c>
      <c r="BM19">
        <v>30</v>
      </c>
      <c r="BN19">
        <v>7</v>
      </c>
      <c r="BO19">
        <f t="shared" si="12"/>
        <v>37</v>
      </c>
      <c r="BP19">
        <f t="shared" ref="BP19:BP20" si="60">(BM19/BO19)*100</f>
        <v>81.081081081081081</v>
      </c>
      <c r="BS19" t="s">
        <v>383</v>
      </c>
      <c r="BT19">
        <v>21</v>
      </c>
      <c r="BU19">
        <v>32</v>
      </c>
      <c r="BV19">
        <f t="shared" si="14"/>
        <v>53</v>
      </c>
      <c r="BW19">
        <f t="shared" ref="BW19:BW20" si="61">(BT19/BV19)*100</f>
        <v>39.622641509433961</v>
      </c>
    </row>
    <row r="20" spans="1:76" x14ac:dyDescent="0.35">
      <c r="H20" t="s">
        <v>24</v>
      </c>
      <c r="I20">
        <v>29</v>
      </c>
      <c r="J20">
        <v>15</v>
      </c>
      <c r="K20">
        <f t="shared" si="0"/>
        <v>44</v>
      </c>
      <c r="L20">
        <f t="shared" si="52"/>
        <v>65.909090909090907</v>
      </c>
      <c r="O20" t="s">
        <v>64</v>
      </c>
      <c r="P20">
        <v>33</v>
      </c>
      <c r="Q20">
        <v>6</v>
      </c>
      <c r="R20">
        <f t="shared" si="18"/>
        <v>39</v>
      </c>
      <c r="S20">
        <f t="shared" si="53"/>
        <v>84.615384615384613</v>
      </c>
      <c r="V20" t="s">
        <v>104</v>
      </c>
      <c r="W20">
        <v>41</v>
      </c>
      <c r="X20">
        <v>11</v>
      </c>
      <c r="Y20">
        <f t="shared" si="19"/>
        <v>52</v>
      </c>
      <c r="Z20">
        <f t="shared" si="54"/>
        <v>78.84615384615384</v>
      </c>
      <c r="AC20" t="s">
        <v>144</v>
      </c>
      <c r="AD20">
        <v>43</v>
      </c>
      <c r="AE20">
        <v>38</v>
      </c>
      <c r="AF20">
        <f t="shared" si="4"/>
        <v>81</v>
      </c>
      <c r="AG20">
        <f t="shared" si="55"/>
        <v>53.086419753086425</v>
      </c>
      <c r="AJ20" t="s">
        <v>184</v>
      </c>
      <c r="AK20">
        <v>1</v>
      </c>
      <c r="AL20">
        <v>48</v>
      </c>
      <c r="AM20">
        <f t="shared" si="6"/>
        <v>49</v>
      </c>
      <c r="AN20">
        <f t="shared" si="56"/>
        <v>2.0408163265306123</v>
      </c>
      <c r="AQ20" t="s">
        <v>224</v>
      </c>
      <c r="AR20">
        <v>12</v>
      </c>
      <c r="AS20">
        <v>36</v>
      </c>
      <c r="AT20">
        <f t="shared" si="8"/>
        <v>48</v>
      </c>
      <c r="AU20">
        <f t="shared" si="57"/>
        <v>25</v>
      </c>
      <c r="AX20" t="s">
        <v>264</v>
      </c>
      <c r="AY20">
        <v>48</v>
      </c>
      <c r="AZ20">
        <v>16</v>
      </c>
      <c r="BA20">
        <f t="shared" si="20"/>
        <v>64</v>
      </c>
      <c r="BB20">
        <f t="shared" si="58"/>
        <v>75</v>
      </c>
      <c r="BE20" t="s">
        <v>304</v>
      </c>
      <c r="BF20">
        <v>10</v>
      </c>
      <c r="BG20">
        <v>21</v>
      </c>
      <c r="BH20">
        <f t="shared" si="11"/>
        <v>31</v>
      </c>
      <c r="BI20">
        <f t="shared" si="59"/>
        <v>32.258064516129032</v>
      </c>
      <c r="BL20" t="s">
        <v>344</v>
      </c>
      <c r="BM20">
        <v>52</v>
      </c>
      <c r="BN20">
        <v>15</v>
      </c>
      <c r="BO20">
        <f t="shared" si="12"/>
        <v>67</v>
      </c>
      <c r="BP20">
        <f t="shared" si="60"/>
        <v>77.611940298507463</v>
      </c>
      <c r="BS20" t="s">
        <v>384</v>
      </c>
      <c r="BT20">
        <v>30</v>
      </c>
      <c r="BU20">
        <v>21</v>
      </c>
      <c r="BV20">
        <f t="shared" si="14"/>
        <v>51</v>
      </c>
      <c r="BW20">
        <f t="shared" si="61"/>
        <v>58.82352941176471</v>
      </c>
    </row>
    <row r="21" spans="1:76" s="1" customFormat="1" x14ac:dyDescent="0.35">
      <c r="H21" s="1" t="s">
        <v>25</v>
      </c>
      <c r="K21">
        <f t="shared" si="0"/>
        <v>0</v>
      </c>
      <c r="L21" s="1">
        <f>AVERAGE(L18:L20)</f>
        <v>59.01047890431105</v>
      </c>
      <c r="M21" s="1">
        <f>STDEV(L18:L20)/SQRT(3)</f>
        <v>11.142774779277289</v>
      </c>
      <c r="O21" s="1" t="s">
        <v>65</v>
      </c>
      <c r="R21">
        <f t="shared" si="18"/>
        <v>0</v>
      </c>
      <c r="S21" s="1">
        <f>AVERAGE(S18:S20)</f>
        <v>86.764705882352928</v>
      </c>
      <c r="T21" s="1">
        <f>STDEV(S18:S20)/SQRT(3)</f>
        <v>1.8205290655465032</v>
      </c>
      <c r="V21" s="1" t="s">
        <v>105</v>
      </c>
      <c r="Y21">
        <f t="shared" si="19"/>
        <v>0</v>
      </c>
      <c r="Z21" s="1">
        <f>AVERAGE(Z18:Z20)</f>
        <v>54.034766403187454</v>
      </c>
      <c r="AA21" s="1">
        <f>STDEV(Z18:Z20)/SQRT(3)</f>
        <v>18.635103049161227</v>
      </c>
      <c r="AC21" s="1" t="s">
        <v>145</v>
      </c>
      <c r="AF21">
        <f t="shared" si="4"/>
        <v>0</v>
      </c>
      <c r="AG21" s="1">
        <f>AVERAGE(AG18:AG20)</f>
        <v>61.412874863167268</v>
      </c>
      <c r="AH21" s="1">
        <f>STDEV(AG18:AG20)/SQRT(3)</f>
        <v>11.306591760789956</v>
      </c>
      <c r="AJ21" s="1" t="s">
        <v>185</v>
      </c>
      <c r="AM21">
        <f t="shared" si="6"/>
        <v>0</v>
      </c>
      <c r="AN21" s="1">
        <f>AVERAGE(AN18:AN20)</f>
        <v>1.6061980347694635</v>
      </c>
      <c r="AO21" s="1">
        <f>STDEV(AN18:AN20)/SQRT(3)</f>
        <v>0.83079924176041586</v>
      </c>
      <c r="AQ21" s="1" t="s">
        <v>225</v>
      </c>
      <c r="AT21">
        <f t="shared" si="8"/>
        <v>0</v>
      </c>
      <c r="AU21" s="1">
        <f>AVERAGE(AU18:AU20)</f>
        <v>16.080459770114942</v>
      </c>
      <c r="AV21" s="1">
        <f>STDEV(AU18:AU20)/SQRT(3)</f>
        <v>5.5154570869561885</v>
      </c>
      <c r="AX21" s="1" t="s">
        <v>265</v>
      </c>
      <c r="BA21">
        <f t="shared" si="20"/>
        <v>0</v>
      </c>
      <c r="BB21" s="1">
        <f>AVERAGE(BB18:BB20)</f>
        <v>70.223577235772368</v>
      </c>
      <c r="BC21" s="1">
        <f>STDEV(BB18:BB20)/SQRT(3)</f>
        <v>3.8977253883668919</v>
      </c>
      <c r="BE21" s="1" t="s">
        <v>305</v>
      </c>
      <c r="BH21">
        <f t="shared" si="11"/>
        <v>0</v>
      </c>
      <c r="BI21" s="1">
        <f>AVERAGE(BI18:BI20)</f>
        <v>32.140989792902765</v>
      </c>
      <c r="BJ21" s="1">
        <f>STDEV(BI18:BI20)/SQRT(3)</f>
        <v>5.0963982931058416</v>
      </c>
      <c r="BL21" s="1" t="s">
        <v>345</v>
      </c>
      <c r="BO21">
        <f t="shared" si="12"/>
        <v>0</v>
      </c>
      <c r="BP21" s="1">
        <f>AVERAGE(BP18:BP20)</f>
        <v>77.897673793196191</v>
      </c>
      <c r="BQ21" s="1">
        <f>STDEV(BP18:BP20)/SQRT(3)</f>
        <v>1.7612608647557799</v>
      </c>
      <c r="BS21" s="1" t="s">
        <v>385</v>
      </c>
      <c r="BV21">
        <f t="shared" si="14"/>
        <v>0</v>
      </c>
      <c r="BW21" s="1">
        <f>AVERAGE(BW18:BW20)</f>
        <v>48.370945862621774</v>
      </c>
      <c r="BX21" s="1">
        <f>STDEV(BW18:BW20)/SQRT(3)</f>
        <v>5.6079393049138178</v>
      </c>
    </row>
    <row r="22" spans="1:76" x14ac:dyDescent="0.35">
      <c r="H22" t="s">
        <v>26</v>
      </c>
      <c r="I22">
        <v>38</v>
      </c>
      <c r="J22">
        <v>47</v>
      </c>
      <c r="K22">
        <f t="shared" si="0"/>
        <v>85</v>
      </c>
      <c r="L22">
        <f>(I22/K22)*100</f>
        <v>44.705882352941181</v>
      </c>
      <c r="O22" t="s">
        <v>66</v>
      </c>
      <c r="P22">
        <v>22</v>
      </c>
      <c r="Q22">
        <v>24</v>
      </c>
      <c r="R22">
        <f t="shared" si="18"/>
        <v>46</v>
      </c>
      <c r="S22">
        <f>(P22/R22)*100</f>
        <v>47.826086956521742</v>
      </c>
      <c r="V22" t="s">
        <v>106</v>
      </c>
      <c r="W22">
        <v>6</v>
      </c>
      <c r="X22">
        <v>25</v>
      </c>
      <c r="Y22">
        <f t="shared" si="19"/>
        <v>31</v>
      </c>
      <c r="Z22">
        <f>(W22/Y22)*100</f>
        <v>19.35483870967742</v>
      </c>
      <c r="AC22" t="s">
        <v>146</v>
      </c>
      <c r="AD22">
        <v>25</v>
      </c>
      <c r="AE22">
        <v>40</v>
      </c>
      <c r="AF22">
        <f t="shared" si="4"/>
        <v>65</v>
      </c>
      <c r="AG22">
        <f>(AD22/AF22)*100</f>
        <v>38.461538461538467</v>
      </c>
      <c r="AJ22" t="s">
        <v>186</v>
      </c>
      <c r="AK22">
        <v>16</v>
      </c>
      <c r="AL22">
        <v>51</v>
      </c>
      <c r="AM22">
        <f t="shared" si="6"/>
        <v>67</v>
      </c>
      <c r="AN22">
        <f>(AK22/AM22)*100</f>
        <v>23.880597014925371</v>
      </c>
      <c r="AQ22" t="s">
        <v>226</v>
      </c>
      <c r="AR22">
        <v>2</v>
      </c>
      <c r="AS22">
        <v>48</v>
      </c>
      <c r="AT22">
        <f t="shared" si="8"/>
        <v>50</v>
      </c>
      <c r="AU22">
        <f>(AR22/AT22)*100</f>
        <v>4</v>
      </c>
      <c r="AX22" t="s">
        <v>266</v>
      </c>
      <c r="AY22">
        <v>20</v>
      </c>
      <c r="AZ22">
        <v>25</v>
      </c>
      <c r="BA22">
        <f t="shared" si="20"/>
        <v>45</v>
      </c>
      <c r="BB22">
        <f>(AY22/BA22)*100</f>
        <v>44.444444444444443</v>
      </c>
      <c r="BE22" t="s">
        <v>306</v>
      </c>
      <c r="BF22">
        <v>9</v>
      </c>
      <c r="BG22">
        <v>22</v>
      </c>
      <c r="BH22">
        <f t="shared" si="11"/>
        <v>31</v>
      </c>
      <c r="BI22">
        <f>(BF22/BH22)*100</f>
        <v>29.032258064516132</v>
      </c>
      <c r="BL22" t="s">
        <v>346</v>
      </c>
      <c r="BM22">
        <v>16</v>
      </c>
      <c r="BN22">
        <v>16</v>
      </c>
      <c r="BO22">
        <f t="shared" si="12"/>
        <v>32</v>
      </c>
      <c r="BP22">
        <f>(BM22/BO22)*100</f>
        <v>50</v>
      </c>
      <c r="BS22" t="s">
        <v>386</v>
      </c>
      <c r="BT22">
        <v>19</v>
      </c>
      <c r="BU22">
        <v>32</v>
      </c>
      <c r="BV22">
        <f t="shared" si="14"/>
        <v>51</v>
      </c>
      <c r="BW22">
        <f>(BT22/BV22)*100</f>
        <v>37.254901960784316</v>
      </c>
    </row>
    <row r="23" spans="1:76" x14ac:dyDescent="0.35">
      <c r="H23" t="s">
        <v>27</v>
      </c>
      <c r="I23">
        <v>22</v>
      </c>
      <c r="J23">
        <v>32</v>
      </c>
      <c r="K23">
        <f t="shared" si="0"/>
        <v>54</v>
      </c>
      <c r="L23">
        <f t="shared" ref="L23:L24" si="62">(I23/K23)*100</f>
        <v>40.74074074074074</v>
      </c>
      <c r="O23" t="s">
        <v>67</v>
      </c>
      <c r="P23">
        <v>16</v>
      </c>
      <c r="Q23">
        <v>22</v>
      </c>
      <c r="R23">
        <f t="shared" si="18"/>
        <v>38</v>
      </c>
      <c r="S23">
        <f t="shared" ref="S23:S24" si="63">(P23/R23)*100</f>
        <v>42.105263157894733</v>
      </c>
      <c r="V23" t="s">
        <v>107</v>
      </c>
      <c r="W23">
        <v>18</v>
      </c>
      <c r="X23">
        <v>38</v>
      </c>
      <c r="Y23">
        <f t="shared" si="19"/>
        <v>56</v>
      </c>
      <c r="Z23">
        <f t="shared" ref="Z23:Z24" si="64">(W23/Y23)*100</f>
        <v>32.142857142857146</v>
      </c>
      <c r="AC23" t="s">
        <v>147</v>
      </c>
      <c r="AD23">
        <v>14</v>
      </c>
      <c r="AE23">
        <v>27</v>
      </c>
      <c r="AF23">
        <f t="shared" si="4"/>
        <v>41</v>
      </c>
      <c r="AG23">
        <f t="shared" ref="AG23:AG24" si="65">(AD23/AF23)*100</f>
        <v>34.146341463414636</v>
      </c>
      <c r="AJ23" t="s">
        <v>187</v>
      </c>
      <c r="AK23">
        <v>13</v>
      </c>
      <c r="AL23">
        <v>33</v>
      </c>
      <c r="AM23">
        <f t="shared" si="6"/>
        <v>46</v>
      </c>
      <c r="AN23">
        <f t="shared" ref="AN23:AN24" si="66">(AK23/AM23)*100</f>
        <v>28.260869565217391</v>
      </c>
      <c r="AQ23" t="s">
        <v>227</v>
      </c>
      <c r="AR23">
        <v>4</v>
      </c>
      <c r="AS23">
        <v>38</v>
      </c>
      <c r="AT23">
        <f t="shared" si="8"/>
        <v>42</v>
      </c>
      <c r="AU23">
        <f t="shared" ref="AU23:AU24" si="67">(AR23/AT23)*100</f>
        <v>9.5238095238095237</v>
      </c>
      <c r="AX23" t="s">
        <v>267</v>
      </c>
      <c r="AY23">
        <v>19</v>
      </c>
      <c r="AZ23">
        <v>19</v>
      </c>
      <c r="BA23">
        <f t="shared" si="20"/>
        <v>38</v>
      </c>
      <c r="BB23">
        <f t="shared" ref="BB23:BB24" si="68">(AY23/BA23)*100</f>
        <v>50</v>
      </c>
      <c r="BE23" t="s">
        <v>307</v>
      </c>
      <c r="BF23">
        <v>14</v>
      </c>
      <c r="BG23">
        <v>36</v>
      </c>
      <c r="BH23">
        <f t="shared" si="11"/>
        <v>50</v>
      </c>
      <c r="BI23">
        <f t="shared" ref="BI23:BI24" si="69">(BF23/BH23)*100</f>
        <v>28.000000000000004</v>
      </c>
      <c r="BL23" t="s">
        <v>347</v>
      </c>
      <c r="BM23">
        <v>22</v>
      </c>
      <c r="BN23">
        <v>20</v>
      </c>
      <c r="BO23">
        <f t="shared" si="12"/>
        <v>42</v>
      </c>
      <c r="BP23">
        <f t="shared" ref="BP23:BP24" si="70">(BM23/BO23)*100</f>
        <v>52.380952380952387</v>
      </c>
      <c r="BS23" t="s">
        <v>387</v>
      </c>
      <c r="BT23">
        <v>29</v>
      </c>
      <c r="BU23">
        <v>14</v>
      </c>
      <c r="BV23">
        <f t="shared" si="14"/>
        <v>43</v>
      </c>
      <c r="BW23">
        <f t="shared" ref="BW23:BW24" si="71">(BT23/BV23)*100</f>
        <v>67.441860465116278</v>
      </c>
    </row>
    <row r="24" spans="1:76" x14ac:dyDescent="0.35">
      <c r="H24" t="s">
        <v>28</v>
      </c>
      <c r="I24">
        <v>26</v>
      </c>
      <c r="J24">
        <v>30</v>
      </c>
      <c r="K24">
        <f t="shared" si="0"/>
        <v>56</v>
      </c>
      <c r="L24">
        <f t="shared" si="62"/>
        <v>46.428571428571431</v>
      </c>
      <c r="O24" t="s">
        <v>68</v>
      </c>
      <c r="P24">
        <v>24</v>
      </c>
      <c r="Q24">
        <v>15</v>
      </c>
      <c r="R24">
        <f t="shared" si="18"/>
        <v>39</v>
      </c>
      <c r="S24">
        <f t="shared" si="63"/>
        <v>61.53846153846154</v>
      </c>
      <c r="V24" t="s">
        <v>108</v>
      </c>
      <c r="W24">
        <v>13</v>
      </c>
      <c r="X24">
        <v>51</v>
      </c>
      <c r="Y24">
        <f t="shared" si="19"/>
        <v>64</v>
      </c>
      <c r="Z24">
        <f t="shared" si="64"/>
        <v>20.3125</v>
      </c>
      <c r="AC24" t="s">
        <v>148</v>
      </c>
      <c r="AD24">
        <v>22</v>
      </c>
      <c r="AE24">
        <v>55</v>
      </c>
      <c r="AF24">
        <f t="shared" si="4"/>
        <v>77</v>
      </c>
      <c r="AG24">
        <f t="shared" si="65"/>
        <v>28.571428571428569</v>
      </c>
      <c r="AJ24" t="s">
        <v>188</v>
      </c>
      <c r="AK24">
        <v>11</v>
      </c>
      <c r="AL24">
        <v>45</v>
      </c>
      <c r="AM24">
        <f t="shared" si="6"/>
        <v>56</v>
      </c>
      <c r="AN24">
        <f t="shared" si="66"/>
        <v>19.642857142857142</v>
      </c>
      <c r="AQ24" t="s">
        <v>228</v>
      </c>
      <c r="AR24">
        <v>6</v>
      </c>
      <c r="AS24">
        <v>65</v>
      </c>
      <c r="AT24">
        <f t="shared" si="8"/>
        <v>71</v>
      </c>
      <c r="AU24">
        <f t="shared" si="67"/>
        <v>8.4507042253521121</v>
      </c>
      <c r="AX24" t="s">
        <v>268</v>
      </c>
      <c r="AY24">
        <v>16</v>
      </c>
      <c r="AZ24">
        <v>23</v>
      </c>
      <c r="BA24">
        <f t="shared" si="20"/>
        <v>39</v>
      </c>
      <c r="BB24">
        <f t="shared" si="68"/>
        <v>41.025641025641022</v>
      </c>
      <c r="BE24" t="s">
        <v>308</v>
      </c>
      <c r="BF24">
        <v>7</v>
      </c>
      <c r="BG24">
        <v>29</v>
      </c>
      <c r="BH24">
        <f t="shared" si="11"/>
        <v>36</v>
      </c>
      <c r="BI24">
        <f t="shared" si="69"/>
        <v>19.444444444444446</v>
      </c>
      <c r="BL24" t="s">
        <v>348</v>
      </c>
      <c r="BM24">
        <v>25</v>
      </c>
      <c r="BN24">
        <v>24</v>
      </c>
      <c r="BO24">
        <f t="shared" si="12"/>
        <v>49</v>
      </c>
      <c r="BP24">
        <f t="shared" si="70"/>
        <v>51.020408163265309</v>
      </c>
      <c r="BS24" t="s">
        <v>388</v>
      </c>
      <c r="BT24">
        <v>10</v>
      </c>
      <c r="BU24">
        <v>9</v>
      </c>
      <c r="BV24">
        <f t="shared" si="14"/>
        <v>19</v>
      </c>
      <c r="BW24">
        <f t="shared" si="71"/>
        <v>52.631578947368418</v>
      </c>
    </row>
    <row r="25" spans="1:76" s="1" customFormat="1" x14ac:dyDescent="0.35">
      <c r="H25" s="1" t="s">
        <v>29</v>
      </c>
      <c r="K25">
        <f t="shared" si="0"/>
        <v>0</v>
      </c>
      <c r="L25" s="1">
        <f>AVERAGE(L22:L24)</f>
        <v>43.958398174084458</v>
      </c>
      <c r="M25" s="1">
        <f>STDEV(L22:L24)/SQRT(3)</f>
        <v>1.6839342753987339</v>
      </c>
      <c r="O25" s="1" t="s">
        <v>69</v>
      </c>
      <c r="R25">
        <f t="shared" si="18"/>
        <v>0</v>
      </c>
      <c r="S25" s="1">
        <f>AVERAGE(S22:S24)</f>
        <v>50.489937217626</v>
      </c>
      <c r="T25" s="1">
        <f>STDEV(S22:S24)/SQRT(3)</f>
        <v>5.7658296160744884</v>
      </c>
      <c r="V25" s="1" t="s">
        <v>109</v>
      </c>
      <c r="Y25">
        <f t="shared" si="19"/>
        <v>0</v>
      </c>
      <c r="Z25" s="1">
        <f>AVERAGE(Z22:Z24)</f>
        <v>23.936731950844855</v>
      </c>
      <c r="AA25" s="1">
        <f>STDEV(Z22:Z24)/SQRT(3)</f>
        <v>4.1123653691024646</v>
      </c>
      <c r="AC25" s="1" t="s">
        <v>149</v>
      </c>
      <c r="AF25">
        <f t="shared" si="4"/>
        <v>0</v>
      </c>
      <c r="AG25" s="1">
        <f>AVERAGE(AG22:AG24)</f>
        <v>33.726436165460555</v>
      </c>
      <c r="AH25" s="1">
        <f>STDEV(AG22:AG24)/SQRT(3)</f>
        <v>2.8627381271578702</v>
      </c>
      <c r="AJ25" s="1" t="s">
        <v>189</v>
      </c>
      <c r="AM25">
        <f t="shared" si="6"/>
        <v>0</v>
      </c>
      <c r="AN25" s="1">
        <f>AVERAGE(AN22:AN24)</f>
        <v>23.928107907666632</v>
      </c>
      <c r="AO25" s="1">
        <f>STDEV(AN22:AN24)/SQRT(3)</f>
        <v>2.4879193108355948</v>
      </c>
      <c r="AQ25" s="1" t="s">
        <v>229</v>
      </c>
      <c r="AT25">
        <f t="shared" si="8"/>
        <v>0</v>
      </c>
      <c r="AU25" s="1">
        <f>AVERAGE(AU22:AU24)</f>
        <v>7.3248379163872128</v>
      </c>
      <c r="AV25" s="1">
        <f>STDEV(AU22:AU24)/SQRT(3)</f>
        <v>1.6910350994858019</v>
      </c>
      <c r="AX25" s="1" t="s">
        <v>269</v>
      </c>
      <c r="BA25">
        <f t="shared" si="20"/>
        <v>0</v>
      </c>
      <c r="BB25" s="1">
        <f>AVERAGE(BB22:BB24)</f>
        <v>45.15669515669515</v>
      </c>
      <c r="BC25" s="1">
        <f>STDEV(BB22:BB24)/SQRT(3)</f>
        <v>2.6150370015221975</v>
      </c>
      <c r="BE25" s="1" t="s">
        <v>309</v>
      </c>
      <c r="BH25">
        <f t="shared" si="11"/>
        <v>0</v>
      </c>
      <c r="BI25" s="1">
        <f>AVERAGE(BI22:BI24)</f>
        <v>25.492234169653528</v>
      </c>
      <c r="BJ25" s="1">
        <f>STDEV(BI22:BI24)/SQRT(3)</f>
        <v>3.0385418431762012</v>
      </c>
      <c r="BL25" s="1" t="s">
        <v>349</v>
      </c>
      <c r="BO25">
        <f t="shared" si="12"/>
        <v>0</v>
      </c>
      <c r="BP25" s="1">
        <f>AVERAGE(BP22:BP24)</f>
        <v>51.13378684807256</v>
      </c>
      <c r="BQ25" s="1">
        <f>STDEV(BP22:BP24)/SQRT(3)</f>
        <v>0.68965561568007205</v>
      </c>
      <c r="BS25" s="1" t="s">
        <v>389</v>
      </c>
      <c r="BV25">
        <f t="shared" si="14"/>
        <v>0</v>
      </c>
      <c r="BW25" s="1">
        <f>AVERAGE(BW22:BW24)</f>
        <v>52.442780457756335</v>
      </c>
      <c r="BX25" s="1">
        <f>STDEV(BW22:BW24)/SQRT(3)</f>
        <v>8.7147355972097547</v>
      </c>
    </row>
    <row r="26" spans="1:76" x14ac:dyDescent="0.35">
      <c r="H26" t="s">
        <v>30</v>
      </c>
      <c r="I26">
        <v>34</v>
      </c>
      <c r="J26">
        <v>53</v>
      </c>
      <c r="K26">
        <f t="shared" si="0"/>
        <v>87</v>
      </c>
      <c r="L26">
        <f>(I26/K26)*100</f>
        <v>39.080459770114942</v>
      </c>
      <c r="O26" t="s">
        <v>70</v>
      </c>
      <c r="P26">
        <v>35</v>
      </c>
      <c r="Q26">
        <v>52</v>
      </c>
      <c r="R26">
        <f t="shared" si="18"/>
        <v>87</v>
      </c>
      <c r="S26">
        <f>(P26/R26)*100</f>
        <v>40.229885057471265</v>
      </c>
      <c r="V26" t="s">
        <v>110</v>
      </c>
      <c r="W26">
        <v>17</v>
      </c>
      <c r="X26">
        <v>42</v>
      </c>
      <c r="Y26">
        <f t="shared" si="19"/>
        <v>59</v>
      </c>
      <c r="Z26">
        <f>(W26/Y26)*100</f>
        <v>28.8135593220339</v>
      </c>
      <c r="AC26" t="s">
        <v>150</v>
      </c>
      <c r="AD26">
        <v>29</v>
      </c>
      <c r="AE26">
        <v>21</v>
      </c>
      <c r="AF26">
        <f t="shared" si="4"/>
        <v>50</v>
      </c>
      <c r="AG26">
        <f>(AD26/AF26)*100</f>
        <v>57.999999999999993</v>
      </c>
      <c r="AJ26" t="s">
        <v>190</v>
      </c>
      <c r="AK26">
        <v>23</v>
      </c>
      <c r="AL26">
        <v>46</v>
      </c>
      <c r="AM26">
        <f t="shared" si="6"/>
        <v>69</v>
      </c>
      <c r="AN26">
        <f>(AK26/AM26)*100</f>
        <v>33.333333333333329</v>
      </c>
      <c r="AQ26" t="s">
        <v>230</v>
      </c>
      <c r="AR26">
        <v>17</v>
      </c>
      <c r="AS26">
        <v>36</v>
      </c>
      <c r="AT26">
        <f t="shared" si="8"/>
        <v>53</v>
      </c>
      <c r="AU26">
        <f>(AR26/AT26)*100</f>
        <v>32.075471698113205</v>
      </c>
      <c r="AX26" t="s">
        <v>270</v>
      </c>
      <c r="AY26">
        <v>6</v>
      </c>
      <c r="AZ26">
        <v>41</v>
      </c>
      <c r="BA26">
        <f t="shared" si="20"/>
        <v>47</v>
      </c>
      <c r="BB26">
        <f>(AY26/BA26)*100</f>
        <v>12.76595744680851</v>
      </c>
      <c r="BE26" t="s">
        <v>310</v>
      </c>
      <c r="BF26">
        <v>23</v>
      </c>
      <c r="BG26">
        <v>29</v>
      </c>
      <c r="BH26">
        <f t="shared" si="11"/>
        <v>52</v>
      </c>
      <c r="BI26">
        <f>(BF26/BH26)*100</f>
        <v>44.230769230769226</v>
      </c>
      <c r="BL26" t="s">
        <v>350</v>
      </c>
      <c r="BM26">
        <v>26</v>
      </c>
      <c r="BN26">
        <v>20</v>
      </c>
      <c r="BO26">
        <f t="shared" si="12"/>
        <v>46</v>
      </c>
      <c r="BP26">
        <f>(BM26/BO26)*100</f>
        <v>56.521739130434781</v>
      </c>
      <c r="BS26" t="s">
        <v>390</v>
      </c>
      <c r="BT26">
        <v>22</v>
      </c>
      <c r="BU26">
        <v>34</v>
      </c>
      <c r="BV26">
        <f t="shared" si="14"/>
        <v>56</v>
      </c>
      <c r="BW26">
        <f>(BT26/BV26)*100</f>
        <v>39.285714285714285</v>
      </c>
    </row>
    <row r="27" spans="1:76" x14ac:dyDescent="0.35">
      <c r="H27" t="s">
        <v>31</v>
      </c>
      <c r="I27">
        <v>25</v>
      </c>
      <c r="J27">
        <v>51</v>
      </c>
      <c r="K27">
        <f t="shared" si="0"/>
        <v>76</v>
      </c>
      <c r="L27">
        <f t="shared" ref="L27:L28" si="72">(I27/K27)*100</f>
        <v>32.894736842105267</v>
      </c>
      <c r="O27" t="s">
        <v>71</v>
      </c>
      <c r="P27">
        <v>44</v>
      </c>
      <c r="Q27">
        <v>32</v>
      </c>
      <c r="R27">
        <f t="shared" si="18"/>
        <v>76</v>
      </c>
      <c r="S27">
        <f t="shared" ref="S27:S28" si="73">(P27/R27)*100</f>
        <v>57.894736842105267</v>
      </c>
      <c r="V27" t="s">
        <v>111</v>
      </c>
      <c r="W27">
        <v>23</v>
      </c>
      <c r="X27">
        <v>51</v>
      </c>
      <c r="Y27">
        <f t="shared" si="19"/>
        <v>74</v>
      </c>
      <c r="Z27">
        <f t="shared" ref="Z27:Z28" si="74">(W27/Y27)*100</f>
        <v>31.081081081081081</v>
      </c>
      <c r="AC27" t="s">
        <v>151</v>
      </c>
      <c r="AD27">
        <v>18</v>
      </c>
      <c r="AE27">
        <v>28</v>
      </c>
      <c r="AF27">
        <f t="shared" si="4"/>
        <v>46</v>
      </c>
      <c r="AG27">
        <f t="shared" ref="AG27:AG28" si="75">(AD27/AF27)*100</f>
        <v>39.130434782608695</v>
      </c>
      <c r="AJ27" t="s">
        <v>191</v>
      </c>
      <c r="AK27">
        <v>31</v>
      </c>
      <c r="AL27">
        <v>46</v>
      </c>
      <c r="AM27">
        <f t="shared" si="6"/>
        <v>77</v>
      </c>
      <c r="AN27">
        <f t="shared" ref="AN27:AN28" si="76">(AK27/AM27)*100</f>
        <v>40.259740259740262</v>
      </c>
      <c r="AQ27" t="s">
        <v>231</v>
      </c>
      <c r="AR27">
        <v>15</v>
      </c>
      <c r="AS27">
        <v>32</v>
      </c>
      <c r="AT27">
        <f t="shared" si="8"/>
        <v>47</v>
      </c>
      <c r="AU27">
        <f t="shared" ref="AU27:AU28" si="77">(AR27/AT27)*100</f>
        <v>31.914893617021278</v>
      </c>
      <c r="AX27" t="s">
        <v>271</v>
      </c>
      <c r="AY27">
        <v>5</v>
      </c>
      <c r="AZ27">
        <v>52</v>
      </c>
      <c r="BA27">
        <f t="shared" si="20"/>
        <v>57</v>
      </c>
      <c r="BB27">
        <f t="shared" ref="BB27:BB28" si="78">(AY27/BA27)*100</f>
        <v>8.7719298245614024</v>
      </c>
      <c r="BE27" t="s">
        <v>311</v>
      </c>
      <c r="BF27">
        <v>12</v>
      </c>
      <c r="BG27">
        <v>53</v>
      </c>
      <c r="BH27">
        <f t="shared" si="11"/>
        <v>65</v>
      </c>
      <c r="BI27">
        <f t="shared" ref="BI27:BI28" si="79">(BF27/BH27)*100</f>
        <v>18.461538461538463</v>
      </c>
      <c r="BL27" t="s">
        <v>351</v>
      </c>
      <c r="BM27">
        <v>36</v>
      </c>
      <c r="BN27">
        <v>37</v>
      </c>
      <c r="BO27">
        <f t="shared" si="12"/>
        <v>73</v>
      </c>
      <c r="BP27">
        <f t="shared" ref="BP27:BP28" si="80">(BM27/BO27)*100</f>
        <v>49.315068493150683</v>
      </c>
      <c r="BS27" t="s">
        <v>391</v>
      </c>
      <c r="BT27">
        <v>14</v>
      </c>
      <c r="BU27">
        <v>29</v>
      </c>
      <c r="BV27">
        <f t="shared" si="14"/>
        <v>43</v>
      </c>
      <c r="BW27">
        <f t="shared" ref="BW27:BW28" si="81">(BT27/BV27)*100</f>
        <v>32.558139534883722</v>
      </c>
    </row>
    <row r="28" spans="1:76" x14ac:dyDescent="0.35">
      <c r="H28" t="s">
        <v>32</v>
      </c>
      <c r="I28">
        <v>19</v>
      </c>
      <c r="J28">
        <v>69</v>
      </c>
      <c r="K28">
        <f t="shared" si="0"/>
        <v>88</v>
      </c>
      <c r="L28">
        <f t="shared" si="72"/>
        <v>21.59090909090909</v>
      </c>
      <c r="O28" t="s">
        <v>72</v>
      </c>
      <c r="P28">
        <v>29</v>
      </c>
      <c r="Q28">
        <v>57</v>
      </c>
      <c r="R28">
        <f t="shared" si="18"/>
        <v>86</v>
      </c>
      <c r="S28">
        <f t="shared" si="73"/>
        <v>33.720930232558139</v>
      </c>
      <c r="V28" t="s">
        <v>112</v>
      </c>
      <c r="W28">
        <v>17</v>
      </c>
      <c r="X28">
        <v>21</v>
      </c>
      <c r="Y28">
        <f t="shared" si="19"/>
        <v>38</v>
      </c>
      <c r="Z28">
        <f t="shared" si="74"/>
        <v>44.736842105263158</v>
      </c>
      <c r="AC28" t="s">
        <v>152</v>
      </c>
      <c r="AD28">
        <v>26</v>
      </c>
      <c r="AE28">
        <v>34</v>
      </c>
      <c r="AF28">
        <f t="shared" si="4"/>
        <v>60</v>
      </c>
      <c r="AG28">
        <f t="shared" si="75"/>
        <v>43.333333333333336</v>
      </c>
      <c r="AJ28" t="s">
        <v>192</v>
      </c>
      <c r="AK28">
        <v>6</v>
      </c>
      <c r="AL28">
        <v>35</v>
      </c>
      <c r="AM28">
        <f t="shared" si="6"/>
        <v>41</v>
      </c>
      <c r="AN28">
        <f t="shared" si="76"/>
        <v>14.634146341463413</v>
      </c>
      <c r="AQ28" t="s">
        <v>232</v>
      </c>
      <c r="AR28">
        <v>17</v>
      </c>
      <c r="AS28">
        <v>50</v>
      </c>
      <c r="AT28">
        <f t="shared" si="8"/>
        <v>67</v>
      </c>
      <c r="AU28">
        <f t="shared" si="77"/>
        <v>25.373134328358208</v>
      </c>
      <c r="AX28" t="s">
        <v>272</v>
      </c>
      <c r="AY28">
        <v>9</v>
      </c>
      <c r="AZ28">
        <v>53</v>
      </c>
      <c r="BA28">
        <f t="shared" si="20"/>
        <v>62</v>
      </c>
      <c r="BB28">
        <f t="shared" si="78"/>
        <v>14.516129032258066</v>
      </c>
      <c r="BE28" t="s">
        <v>312</v>
      </c>
      <c r="BF28">
        <v>18</v>
      </c>
      <c r="BG28">
        <v>30</v>
      </c>
      <c r="BH28">
        <f t="shared" si="11"/>
        <v>48</v>
      </c>
      <c r="BI28">
        <f t="shared" si="79"/>
        <v>37.5</v>
      </c>
      <c r="BL28" t="s">
        <v>352</v>
      </c>
      <c r="BM28">
        <v>30</v>
      </c>
      <c r="BN28">
        <v>38</v>
      </c>
      <c r="BO28">
        <f t="shared" si="12"/>
        <v>68</v>
      </c>
      <c r="BP28">
        <f t="shared" si="80"/>
        <v>44.117647058823529</v>
      </c>
      <c r="BS28" t="s">
        <v>392</v>
      </c>
      <c r="BT28">
        <v>32</v>
      </c>
      <c r="BU28">
        <v>26</v>
      </c>
      <c r="BV28">
        <f t="shared" si="14"/>
        <v>58</v>
      </c>
      <c r="BW28">
        <f t="shared" si="81"/>
        <v>55.172413793103445</v>
      </c>
    </row>
    <row r="29" spans="1:76" s="1" customFormat="1" x14ac:dyDescent="0.35">
      <c r="H29" s="1" t="s">
        <v>33</v>
      </c>
      <c r="K29">
        <f t="shared" si="0"/>
        <v>0</v>
      </c>
      <c r="L29" s="1">
        <f>AVERAGE(L26:L28)</f>
        <v>31.1887019010431</v>
      </c>
      <c r="M29" s="1">
        <f>STDEV(L26:L28)/SQRT(3)</f>
        <v>5.1203519460814793</v>
      </c>
      <c r="O29" s="1" t="s">
        <v>73</v>
      </c>
      <c r="R29">
        <f t="shared" si="18"/>
        <v>0</v>
      </c>
      <c r="S29" s="1">
        <f>AVERAGE(S26:S28)</f>
        <v>43.948517377378231</v>
      </c>
      <c r="T29" s="1">
        <f>STDEV(S26:S28)/SQRT(3)</f>
        <v>7.2218280522071314</v>
      </c>
      <c r="V29" s="1" t="s">
        <v>113</v>
      </c>
      <c r="Y29">
        <f t="shared" si="19"/>
        <v>0</v>
      </c>
      <c r="Z29" s="1">
        <f>AVERAGE(Z26:Z28)</f>
        <v>34.877160836126045</v>
      </c>
      <c r="AA29" s="1">
        <f>STDEV(Z26:Z28)/SQRT(3)</f>
        <v>4.9731076728965764</v>
      </c>
      <c r="AC29" s="1" t="s">
        <v>153</v>
      </c>
      <c r="AF29">
        <f t="shared" si="4"/>
        <v>0</v>
      </c>
      <c r="AG29" s="1">
        <f>AVERAGE(AG26:AG28)</f>
        <v>46.821256038647341</v>
      </c>
      <c r="AH29" s="1">
        <f>STDEV(AG26:AG28)/SQRT(3)</f>
        <v>5.7195374659153915</v>
      </c>
      <c r="AJ29" s="1" t="s">
        <v>193</v>
      </c>
      <c r="AM29">
        <f t="shared" si="6"/>
        <v>0</v>
      </c>
      <c r="AN29" s="1">
        <f>AVERAGE(AN26:AN28)</f>
        <v>29.409073311512334</v>
      </c>
      <c r="AO29" s="1">
        <f>STDEV(AN26:AN28)/SQRT(3)</f>
        <v>7.6532700735318331</v>
      </c>
      <c r="AQ29" s="1" t="s">
        <v>233</v>
      </c>
      <c r="AT29">
        <f t="shared" si="8"/>
        <v>0</v>
      </c>
      <c r="AU29" s="1">
        <f>AVERAGE(AU26:AU28)</f>
        <v>29.787833214497564</v>
      </c>
      <c r="AV29" s="1">
        <f>STDEV(AU26:AU28)/SQRT(3)</f>
        <v>2.2078361217484894</v>
      </c>
      <c r="AX29" s="1" t="s">
        <v>273</v>
      </c>
      <c r="BA29">
        <f t="shared" si="20"/>
        <v>0</v>
      </c>
      <c r="BB29" s="1">
        <f>AVERAGE(BB26:BB28)</f>
        <v>12.018005434542658</v>
      </c>
      <c r="BC29" s="1">
        <f>STDEV(BB26:BB28)/SQRT(3)</f>
        <v>1.6998559050612845</v>
      </c>
      <c r="BE29" s="1" t="s">
        <v>313</v>
      </c>
      <c r="BH29">
        <f t="shared" si="11"/>
        <v>0</v>
      </c>
      <c r="BI29" s="1">
        <f>AVERAGE(BI26:BI28)</f>
        <v>33.397435897435898</v>
      </c>
      <c r="BJ29" s="1">
        <f>STDEV(BI26:BI28)/SQRT(3)</f>
        <v>7.7165749693155714</v>
      </c>
      <c r="BL29" s="1" t="s">
        <v>353</v>
      </c>
      <c r="BO29">
        <f t="shared" si="12"/>
        <v>0</v>
      </c>
      <c r="BP29" s="1">
        <f>AVERAGE(BP26:BP28)</f>
        <v>49.984818227469667</v>
      </c>
      <c r="BQ29" s="1">
        <f>STDEV(BP26:BP28)/SQRT(3)</f>
        <v>3.5963777406448738</v>
      </c>
      <c r="BS29" s="1" t="s">
        <v>393</v>
      </c>
      <c r="BV29">
        <f t="shared" si="14"/>
        <v>0</v>
      </c>
      <c r="BW29" s="1">
        <f>AVERAGE(BW26:BW28)</f>
        <v>42.338755871233822</v>
      </c>
      <c r="BX29" s="1">
        <f>STDEV(BW26:BW28)/SQRT(3)</f>
        <v>6.7042809022464143</v>
      </c>
    </row>
    <row r="30" spans="1:76" x14ac:dyDescent="0.35">
      <c r="H30" t="s">
        <v>34</v>
      </c>
      <c r="I30">
        <v>37</v>
      </c>
      <c r="J30">
        <v>26</v>
      </c>
      <c r="K30">
        <f t="shared" si="0"/>
        <v>63</v>
      </c>
      <c r="L30">
        <f>(I30/K30)*100</f>
        <v>58.730158730158735</v>
      </c>
      <c r="O30" t="s">
        <v>74</v>
      </c>
      <c r="P30">
        <v>52</v>
      </c>
      <c r="Q30">
        <v>8</v>
      </c>
      <c r="R30">
        <f t="shared" si="18"/>
        <v>60</v>
      </c>
      <c r="S30">
        <f>(P30/R30)*100</f>
        <v>86.666666666666671</v>
      </c>
      <c r="V30" t="s">
        <v>114</v>
      </c>
      <c r="W30">
        <v>24</v>
      </c>
      <c r="X30">
        <v>19</v>
      </c>
      <c r="Y30">
        <f t="shared" si="19"/>
        <v>43</v>
      </c>
      <c r="Z30">
        <f>(W30/Y30)*100</f>
        <v>55.813953488372093</v>
      </c>
      <c r="AC30" s="2" t="s">
        <v>154</v>
      </c>
      <c r="AD30" s="2">
        <v>53</v>
      </c>
      <c r="AE30" s="2">
        <v>12</v>
      </c>
      <c r="AF30" s="2">
        <f t="shared" si="4"/>
        <v>65</v>
      </c>
      <c r="AG30" s="2">
        <f>(AD30/AF30)*100</f>
        <v>81.538461538461533</v>
      </c>
      <c r="AJ30" t="s">
        <v>194</v>
      </c>
      <c r="AK30">
        <v>11</v>
      </c>
      <c r="AL30">
        <v>27</v>
      </c>
      <c r="AM30">
        <f t="shared" si="6"/>
        <v>38</v>
      </c>
      <c r="AN30">
        <f>(AK30/AM30)*100</f>
        <v>28.947368421052634</v>
      </c>
      <c r="AQ30" t="s">
        <v>234</v>
      </c>
      <c r="AR30">
        <v>14</v>
      </c>
      <c r="AS30">
        <v>32</v>
      </c>
      <c r="AT30">
        <f t="shared" si="8"/>
        <v>46</v>
      </c>
      <c r="AU30">
        <f>(AR30/AT30)*100</f>
        <v>30.434782608695656</v>
      </c>
      <c r="AX30" t="s">
        <v>274</v>
      </c>
      <c r="AY30">
        <v>28</v>
      </c>
      <c r="AZ30">
        <v>20</v>
      </c>
      <c r="BA30">
        <f t="shared" si="20"/>
        <v>48</v>
      </c>
      <c r="BB30">
        <f>(AY30/BA30)*100</f>
        <v>58.333333333333336</v>
      </c>
      <c r="BE30" t="s">
        <v>314</v>
      </c>
      <c r="BF30">
        <v>7</v>
      </c>
      <c r="BG30">
        <v>38</v>
      </c>
      <c r="BH30">
        <f t="shared" si="11"/>
        <v>45</v>
      </c>
      <c r="BI30">
        <f>(BF30/BH30)*100</f>
        <v>15.555555555555555</v>
      </c>
      <c r="BL30" t="s">
        <v>354</v>
      </c>
      <c r="BM30">
        <v>20</v>
      </c>
      <c r="BN30">
        <v>13</v>
      </c>
      <c r="BO30">
        <f t="shared" si="12"/>
        <v>33</v>
      </c>
      <c r="BP30">
        <f>(BM30/BO30)*100</f>
        <v>60.606060606060609</v>
      </c>
      <c r="BS30" t="s">
        <v>394</v>
      </c>
      <c r="BT30">
        <v>22</v>
      </c>
      <c r="BU30">
        <v>23</v>
      </c>
      <c r="BV30">
        <f t="shared" si="14"/>
        <v>45</v>
      </c>
      <c r="BW30">
        <f>(BT30/BV30)*100</f>
        <v>48.888888888888886</v>
      </c>
    </row>
    <row r="31" spans="1:76" x14ac:dyDescent="0.35">
      <c r="H31" t="s">
        <v>35</v>
      </c>
      <c r="I31">
        <v>39</v>
      </c>
      <c r="J31">
        <v>31</v>
      </c>
      <c r="K31">
        <f t="shared" si="0"/>
        <v>70</v>
      </c>
      <c r="L31">
        <f t="shared" ref="L31:L32" si="82">(I31/K31)*100</f>
        <v>55.714285714285715</v>
      </c>
      <c r="O31" t="s">
        <v>75</v>
      </c>
      <c r="P31">
        <v>30</v>
      </c>
      <c r="Q31">
        <v>18</v>
      </c>
      <c r="R31">
        <f t="shared" si="18"/>
        <v>48</v>
      </c>
      <c r="S31">
        <f t="shared" ref="S31:S32" si="83">(P31/R31)*100</f>
        <v>62.5</v>
      </c>
      <c r="V31" t="s">
        <v>115</v>
      </c>
      <c r="W31">
        <v>40</v>
      </c>
      <c r="X31">
        <v>18</v>
      </c>
      <c r="Y31">
        <f t="shared" si="19"/>
        <v>58</v>
      </c>
      <c r="Z31">
        <f t="shared" ref="Z31:Z32" si="84">(W31/Y31)*100</f>
        <v>68.965517241379317</v>
      </c>
      <c r="AC31" t="s">
        <v>155</v>
      </c>
      <c r="AD31">
        <v>29</v>
      </c>
      <c r="AE31">
        <v>25</v>
      </c>
      <c r="AF31">
        <f t="shared" si="4"/>
        <v>54</v>
      </c>
      <c r="AG31">
        <f t="shared" ref="AG31:AG32" si="85">(AD31/AF31)*100</f>
        <v>53.703703703703709</v>
      </c>
      <c r="AJ31" t="s">
        <v>195</v>
      </c>
      <c r="AK31">
        <v>12</v>
      </c>
      <c r="AL31">
        <v>22</v>
      </c>
      <c r="AM31">
        <f t="shared" si="6"/>
        <v>34</v>
      </c>
      <c r="AN31">
        <f t="shared" ref="AN31:AN32" si="86">(AK31/AM31)*100</f>
        <v>35.294117647058826</v>
      </c>
      <c r="AQ31" t="s">
        <v>235</v>
      </c>
      <c r="AR31">
        <v>32</v>
      </c>
      <c r="AS31">
        <v>37</v>
      </c>
      <c r="AT31">
        <f t="shared" si="8"/>
        <v>69</v>
      </c>
      <c r="AU31">
        <f t="shared" ref="AU31:AU32" si="87">(AR31/AT31)*100</f>
        <v>46.376811594202898</v>
      </c>
      <c r="AX31" t="s">
        <v>275</v>
      </c>
      <c r="AY31">
        <v>23</v>
      </c>
      <c r="AZ31">
        <v>21</v>
      </c>
      <c r="BA31">
        <f t="shared" si="20"/>
        <v>44</v>
      </c>
      <c r="BB31">
        <f t="shared" ref="BB31:BB32" si="88">(AY31/BA31)*100</f>
        <v>52.272727272727273</v>
      </c>
      <c r="BE31" t="s">
        <v>315</v>
      </c>
      <c r="BF31">
        <v>15</v>
      </c>
      <c r="BG31">
        <v>25</v>
      </c>
      <c r="BH31">
        <f t="shared" si="11"/>
        <v>40</v>
      </c>
      <c r="BI31">
        <f t="shared" ref="BI31:BI32" si="89">(BF31/BH31)*100</f>
        <v>37.5</v>
      </c>
      <c r="BL31" t="s">
        <v>355</v>
      </c>
      <c r="BM31">
        <v>23</v>
      </c>
      <c r="BN31">
        <v>28</v>
      </c>
      <c r="BO31">
        <f t="shared" si="12"/>
        <v>51</v>
      </c>
      <c r="BP31">
        <f t="shared" ref="BP31:BP32" si="90">(BM31/BO31)*100</f>
        <v>45.098039215686278</v>
      </c>
      <c r="BS31" t="s">
        <v>395</v>
      </c>
      <c r="BT31">
        <v>51</v>
      </c>
      <c r="BU31">
        <v>11</v>
      </c>
      <c r="BV31">
        <f t="shared" si="14"/>
        <v>62</v>
      </c>
      <c r="BW31">
        <f t="shared" ref="BW31:BW32" si="91">(BT31/BV31)*100</f>
        <v>82.258064516129039</v>
      </c>
    </row>
    <row r="32" spans="1:76" x14ac:dyDescent="0.35">
      <c r="H32" t="s">
        <v>36</v>
      </c>
      <c r="I32">
        <v>25</v>
      </c>
      <c r="J32">
        <v>44</v>
      </c>
      <c r="K32">
        <f t="shared" si="0"/>
        <v>69</v>
      </c>
      <c r="L32">
        <f t="shared" si="82"/>
        <v>36.231884057971016</v>
      </c>
      <c r="O32" t="s">
        <v>76</v>
      </c>
      <c r="P32">
        <v>45</v>
      </c>
      <c r="Q32">
        <v>15</v>
      </c>
      <c r="R32">
        <f t="shared" si="18"/>
        <v>60</v>
      </c>
      <c r="S32">
        <f t="shared" si="83"/>
        <v>75</v>
      </c>
      <c r="V32" t="s">
        <v>116</v>
      </c>
      <c r="W32">
        <v>29</v>
      </c>
      <c r="X32">
        <v>39</v>
      </c>
      <c r="Y32">
        <f t="shared" si="19"/>
        <v>68</v>
      </c>
      <c r="Z32">
        <f t="shared" si="84"/>
        <v>42.647058823529413</v>
      </c>
      <c r="AC32" t="s">
        <v>156</v>
      </c>
      <c r="AD32">
        <v>15</v>
      </c>
      <c r="AE32">
        <v>17</v>
      </c>
      <c r="AF32">
        <f t="shared" si="4"/>
        <v>32</v>
      </c>
      <c r="AG32">
        <f t="shared" si="85"/>
        <v>46.875</v>
      </c>
      <c r="AJ32" t="s">
        <v>196</v>
      </c>
      <c r="AK32">
        <v>8</v>
      </c>
      <c r="AL32">
        <v>15</v>
      </c>
      <c r="AM32">
        <f t="shared" si="6"/>
        <v>23</v>
      </c>
      <c r="AN32">
        <f t="shared" si="86"/>
        <v>34.782608695652172</v>
      </c>
      <c r="AQ32" t="s">
        <v>236</v>
      </c>
      <c r="AR32">
        <v>12</v>
      </c>
      <c r="AS32">
        <v>43</v>
      </c>
      <c r="AT32">
        <f t="shared" si="8"/>
        <v>55</v>
      </c>
      <c r="AU32">
        <f t="shared" si="87"/>
        <v>21.818181818181817</v>
      </c>
      <c r="AX32" t="s">
        <v>276</v>
      </c>
      <c r="AY32">
        <v>14</v>
      </c>
      <c r="AZ32">
        <v>8</v>
      </c>
      <c r="BA32">
        <f t="shared" si="20"/>
        <v>22</v>
      </c>
      <c r="BB32">
        <f t="shared" si="88"/>
        <v>63.636363636363633</v>
      </c>
      <c r="BE32" t="s">
        <v>316</v>
      </c>
      <c r="BF32">
        <v>10</v>
      </c>
      <c r="BG32">
        <v>33</v>
      </c>
      <c r="BH32">
        <f t="shared" si="11"/>
        <v>43</v>
      </c>
      <c r="BI32">
        <f t="shared" si="89"/>
        <v>23.255813953488371</v>
      </c>
      <c r="BL32" t="s">
        <v>356</v>
      </c>
      <c r="BM32">
        <v>46</v>
      </c>
      <c r="BN32">
        <v>15</v>
      </c>
      <c r="BO32">
        <f t="shared" si="12"/>
        <v>61</v>
      </c>
      <c r="BP32">
        <f t="shared" si="90"/>
        <v>75.409836065573771</v>
      </c>
      <c r="BS32" t="s">
        <v>396</v>
      </c>
      <c r="BT32">
        <v>34</v>
      </c>
      <c r="BU32">
        <v>16</v>
      </c>
      <c r="BV32">
        <f t="shared" si="14"/>
        <v>50</v>
      </c>
      <c r="BW32">
        <f t="shared" si="91"/>
        <v>68</v>
      </c>
    </row>
    <row r="33" spans="8:76" s="1" customFormat="1" x14ac:dyDescent="0.35">
      <c r="H33" s="1" t="s">
        <v>37</v>
      </c>
      <c r="K33">
        <f t="shared" si="0"/>
        <v>0</v>
      </c>
      <c r="L33" s="1">
        <f>AVERAGE(L30:L32)</f>
        <v>50.225442834138484</v>
      </c>
      <c r="M33" s="1">
        <f>STDEV(L30:L32)/SQRT(3)</f>
        <v>7.0507360828145371</v>
      </c>
      <c r="O33" s="1" t="s">
        <v>77</v>
      </c>
      <c r="R33">
        <f t="shared" si="18"/>
        <v>0</v>
      </c>
      <c r="S33" s="1">
        <f>AVERAGE(S30:S32)</f>
        <v>74.722222222222229</v>
      </c>
      <c r="T33" s="1">
        <f>STDEV(S30:S32)/SQRT(3)</f>
        <v>6.9776981594891279</v>
      </c>
      <c r="V33" s="1" t="s">
        <v>117</v>
      </c>
      <c r="Y33">
        <f t="shared" si="19"/>
        <v>0</v>
      </c>
      <c r="Z33" s="1">
        <f>AVERAGE(Z30:Z32)</f>
        <v>55.808843184426941</v>
      </c>
      <c r="AA33" s="1">
        <f>STDEV(Z30:Z32)/SQRT(3)</f>
        <v>7.5974849557694064</v>
      </c>
      <c r="AC33" s="1" t="s">
        <v>157</v>
      </c>
      <c r="AF33">
        <f t="shared" si="4"/>
        <v>0</v>
      </c>
      <c r="AG33" s="1">
        <f>AVERAGE(AG30:AG32)</f>
        <v>60.705721747388417</v>
      </c>
      <c r="AH33" s="1">
        <f>STDEV(AG30:AG32)/SQRT(3)</f>
        <v>10.60125910714015</v>
      </c>
      <c r="AJ33" s="1" t="s">
        <v>197</v>
      </c>
      <c r="AM33">
        <f t="shared" si="6"/>
        <v>0</v>
      </c>
      <c r="AN33" s="1">
        <f>AVERAGE(AN30:AN32)</f>
        <v>33.008031587921209</v>
      </c>
      <c r="AO33" s="1">
        <f>STDEV(AN30:AN32)/SQRT(3)</f>
        <v>2.0356939331109869</v>
      </c>
      <c r="AQ33" s="1" t="s">
        <v>237</v>
      </c>
      <c r="AT33">
        <f t="shared" si="8"/>
        <v>0</v>
      </c>
      <c r="AU33" s="1">
        <f>AVERAGE(AU30:AU32)</f>
        <v>32.876592007026794</v>
      </c>
      <c r="AV33" s="1">
        <f>STDEV(AU30:AU32)/SQRT(3)</f>
        <v>7.1938260328388726</v>
      </c>
      <c r="AX33" s="1" t="s">
        <v>277</v>
      </c>
      <c r="BA33">
        <f t="shared" si="20"/>
        <v>0</v>
      </c>
      <c r="BB33" s="1">
        <f>AVERAGE(BB30:BB32)</f>
        <v>58.080808080808083</v>
      </c>
      <c r="BC33" s="1">
        <f>STDEV(BB30:BB32)/SQRT(3)</f>
        <v>3.282828282828282</v>
      </c>
      <c r="BE33" s="1" t="s">
        <v>317</v>
      </c>
      <c r="BH33">
        <f t="shared" si="11"/>
        <v>0</v>
      </c>
      <c r="BI33" s="1">
        <f>AVERAGE(BI30:BI32)</f>
        <v>25.43712316968131</v>
      </c>
      <c r="BJ33" s="1">
        <f>STDEV(BI30:BI32)/SQRT(3)</f>
        <v>6.428017914212572</v>
      </c>
      <c r="BL33" s="1" t="s">
        <v>357</v>
      </c>
      <c r="BO33">
        <f t="shared" si="12"/>
        <v>0</v>
      </c>
      <c r="BP33" s="1">
        <f>AVERAGE(BP30:BP32)</f>
        <v>60.371311962440224</v>
      </c>
      <c r="BQ33" s="1">
        <f>STDEV(BP30:BP32)/SQRT(3)</f>
        <v>8.7510492182646722</v>
      </c>
      <c r="BS33" s="1" t="s">
        <v>397</v>
      </c>
      <c r="BV33">
        <f t="shared" si="14"/>
        <v>0</v>
      </c>
      <c r="BW33" s="1">
        <f>AVERAGE(BW30:BW32)</f>
        <v>66.382317801672642</v>
      </c>
      <c r="BX33" s="1">
        <f>STDEV(BW30:BW32)/SQRT(3)</f>
        <v>9.6667495792103129</v>
      </c>
    </row>
    <row r="34" spans="8:76" x14ac:dyDescent="0.35">
      <c r="H34" t="s">
        <v>38</v>
      </c>
      <c r="I34">
        <v>1</v>
      </c>
      <c r="J34">
        <v>80</v>
      </c>
      <c r="K34">
        <f t="shared" si="0"/>
        <v>81</v>
      </c>
      <c r="L34">
        <f>(I34/K34)*100</f>
        <v>1.2345679012345678</v>
      </c>
      <c r="O34" t="s">
        <v>78</v>
      </c>
      <c r="P34">
        <v>1</v>
      </c>
      <c r="Q34">
        <v>64</v>
      </c>
      <c r="R34">
        <f t="shared" si="18"/>
        <v>65</v>
      </c>
      <c r="S34">
        <f>(P34/R34)*100</f>
        <v>1.5384615384615385</v>
      </c>
      <c r="V34" t="s">
        <v>118</v>
      </c>
      <c r="W34">
        <v>6</v>
      </c>
      <c r="X34">
        <v>57</v>
      </c>
      <c r="Y34">
        <f t="shared" si="19"/>
        <v>63</v>
      </c>
      <c r="Z34">
        <f>(W34/Y34)*100</f>
        <v>9.5238095238095237</v>
      </c>
      <c r="AC34" t="s">
        <v>158</v>
      </c>
      <c r="AD34">
        <v>12</v>
      </c>
      <c r="AE34">
        <v>63</v>
      </c>
      <c r="AF34">
        <f t="shared" si="4"/>
        <v>75</v>
      </c>
      <c r="AG34">
        <f>(AD34/AF34)*100</f>
        <v>16</v>
      </c>
      <c r="AJ34" t="s">
        <v>198</v>
      </c>
      <c r="AK34">
        <v>7</v>
      </c>
      <c r="AL34">
        <v>65</v>
      </c>
      <c r="AM34">
        <f t="shared" si="6"/>
        <v>72</v>
      </c>
      <c r="AN34">
        <f>(AK34/AM34)*100</f>
        <v>9.7222222222222232</v>
      </c>
      <c r="AQ34" t="s">
        <v>238</v>
      </c>
      <c r="AR34">
        <v>8</v>
      </c>
      <c r="AS34">
        <v>33</v>
      </c>
      <c r="AT34">
        <f t="shared" si="8"/>
        <v>41</v>
      </c>
      <c r="AU34">
        <f>(AR34/AT34)*100</f>
        <v>19.512195121951219</v>
      </c>
      <c r="AX34" t="s">
        <v>278</v>
      </c>
      <c r="AY34">
        <v>5</v>
      </c>
      <c r="AZ34">
        <v>46</v>
      </c>
      <c r="BA34">
        <f t="shared" si="20"/>
        <v>51</v>
      </c>
      <c r="BB34">
        <f>(AY34/BA34)*100</f>
        <v>9.8039215686274517</v>
      </c>
      <c r="BE34" t="s">
        <v>318</v>
      </c>
      <c r="BF34">
        <v>7</v>
      </c>
      <c r="BG34">
        <v>52</v>
      </c>
      <c r="BH34">
        <f t="shared" si="11"/>
        <v>59</v>
      </c>
      <c r="BI34">
        <f>(BF34/BH34)*100</f>
        <v>11.864406779661017</v>
      </c>
      <c r="BL34" t="s">
        <v>358</v>
      </c>
      <c r="BM34">
        <v>1</v>
      </c>
      <c r="BN34">
        <v>44</v>
      </c>
      <c r="BO34">
        <f t="shared" si="12"/>
        <v>45</v>
      </c>
      <c r="BP34">
        <f>(BM34/BO34)*100</f>
        <v>2.2222222222222223</v>
      </c>
      <c r="BS34" t="s">
        <v>398</v>
      </c>
      <c r="BT34">
        <v>17</v>
      </c>
      <c r="BU34">
        <v>26</v>
      </c>
      <c r="BV34">
        <f t="shared" si="14"/>
        <v>43</v>
      </c>
      <c r="BW34">
        <f>(BT34/BV34)*100</f>
        <v>39.534883720930232</v>
      </c>
    </row>
    <row r="35" spans="8:76" x14ac:dyDescent="0.35">
      <c r="H35" t="s">
        <v>39</v>
      </c>
      <c r="I35">
        <v>0</v>
      </c>
      <c r="J35">
        <v>82</v>
      </c>
      <c r="K35">
        <f t="shared" si="0"/>
        <v>82</v>
      </c>
      <c r="L35">
        <f t="shared" ref="L35:L36" si="92">(I35/K35)*100</f>
        <v>0</v>
      </c>
      <c r="O35" t="s">
        <v>79</v>
      </c>
      <c r="P35">
        <v>1</v>
      </c>
      <c r="Q35">
        <v>83</v>
      </c>
      <c r="R35">
        <f t="shared" si="18"/>
        <v>84</v>
      </c>
      <c r="S35">
        <f t="shared" ref="S35:S36" si="93">(P35/R35)*100</f>
        <v>1.1904761904761905</v>
      </c>
      <c r="V35" t="s">
        <v>119</v>
      </c>
      <c r="W35">
        <v>1</v>
      </c>
      <c r="X35">
        <v>58</v>
      </c>
      <c r="Y35">
        <f t="shared" si="19"/>
        <v>59</v>
      </c>
      <c r="Z35">
        <f t="shared" ref="Z35:Z36" si="94">(W35/Y35)*100</f>
        <v>1.6949152542372881</v>
      </c>
      <c r="AC35" t="s">
        <v>159</v>
      </c>
      <c r="AD35">
        <v>9</v>
      </c>
      <c r="AE35">
        <v>67</v>
      </c>
      <c r="AF35">
        <f t="shared" si="4"/>
        <v>76</v>
      </c>
      <c r="AG35">
        <f t="shared" ref="AG35:AG36" si="95">(AD35/AF35)*100</f>
        <v>11.842105263157894</v>
      </c>
      <c r="AJ35" t="s">
        <v>199</v>
      </c>
      <c r="AK35">
        <v>8</v>
      </c>
      <c r="AL35">
        <v>55</v>
      </c>
      <c r="AM35">
        <f t="shared" si="6"/>
        <v>63</v>
      </c>
      <c r="AN35">
        <f t="shared" ref="AN35:AN36" si="96">(AK35/AM35)*100</f>
        <v>12.698412698412698</v>
      </c>
      <c r="AQ35" t="s">
        <v>239</v>
      </c>
      <c r="AR35">
        <v>7</v>
      </c>
      <c r="AS35">
        <v>39</v>
      </c>
      <c r="AT35">
        <f t="shared" si="8"/>
        <v>46</v>
      </c>
      <c r="AU35">
        <f t="shared" ref="AU35:AU36" si="97">(AR35/AT35)*100</f>
        <v>15.217391304347828</v>
      </c>
      <c r="AX35" t="s">
        <v>279</v>
      </c>
      <c r="AY35">
        <v>6</v>
      </c>
      <c r="AZ35">
        <v>29</v>
      </c>
      <c r="BA35">
        <f t="shared" si="20"/>
        <v>35</v>
      </c>
      <c r="BB35">
        <f t="shared" ref="BB35:BB36" si="98">(AY35/BA35)*100</f>
        <v>17.142857142857142</v>
      </c>
      <c r="BE35" t="s">
        <v>319</v>
      </c>
      <c r="BF35">
        <v>8</v>
      </c>
      <c r="BG35">
        <v>40</v>
      </c>
      <c r="BH35">
        <f t="shared" si="11"/>
        <v>48</v>
      </c>
      <c r="BI35">
        <f t="shared" ref="BI35:BI36" si="99">(BF35/BH35)*100</f>
        <v>16.666666666666664</v>
      </c>
      <c r="BL35" t="s">
        <v>359</v>
      </c>
      <c r="BM35">
        <v>1</v>
      </c>
      <c r="BN35">
        <v>43</v>
      </c>
      <c r="BO35">
        <f t="shared" si="12"/>
        <v>44</v>
      </c>
      <c r="BP35">
        <f t="shared" ref="BP35:BP36" si="100">(BM35/BO35)*100</f>
        <v>2.2727272727272729</v>
      </c>
      <c r="BS35" t="s">
        <v>399</v>
      </c>
      <c r="BT35">
        <v>7</v>
      </c>
      <c r="BU35">
        <v>20</v>
      </c>
      <c r="BV35">
        <f t="shared" si="14"/>
        <v>27</v>
      </c>
      <c r="BW35">
        <f t="shared" ref="BW35:BW36" si="101">(BT35/BV35)*100</f>
        <v>25.925925925925924</v>
      </c>
    </row>
    <row r="36" spans="8:76" x14ac:dyDescent="0.35">
      <c r="H36" t="s">
        <v>40</v>
      </c>
      <c r="I36">
        <v>1</v>
      </c>
      <c r="J36">
        <v>65</v>
      </c>
      <c r="K36">
        <f t="shared" si="0"/>
        <v>66</v>
      </c>
      <c r="L36">
        <f t="shared" si="92"/>
        <v>1.5151515151515151</v>
      </c>
      <c r="O36" t="s">
        <v>80</v>
      </c>
      <c r="P36">
        <v>1</v>
      </c>
      <c r="Q36">
        <v>73</v>
      </c>
      <c r="R36">
        <f t="shared" si="18"/>
        <v>74</v>
      </c>
      <c r="S36">
        <f t="shared" si="93"/>
        <v>1.3513513513513513</v>
      </c>
      <c r="V36" t="s">
        <v>120</v>
      </c>
      <c r="W36">
        <v>10</v>
      </c>
      <c r="X36">
        <v>48</v>
      </c>
      <c r="Y36">
        <f t="shared" si="19"/>
        <v>58</v>
      </c>
      <c r="Z36">
        <f t="shared" si="94"/>
        <v>17.241379310344829</v>
      </c>
      <c r="AC36" t="s">
        <v>160</v>
      </c>
      <c r="AD36">
        <v>14</v>
      </c>
      <c r="AE36">
        <v>50</v>
      </c>
      <c r="AF36">
        <f t="shared" si="4"/>
        <v>64</v>
      </c>
      <c r="AG36">
        <f t="shared" si="95"/>
        <v>21.875</v>
      </c>
      <c r="AJ36" t="s">
        <v>200</v>
      </c>
      <c r="AK36">
        <v>8</v>
      </c>
      <c r="AL36">
        <v>51</v>
      </c>
      <c r="AM36">
        <f t="shared" si="6"/>
        <v>59</v>
      </c>
      <c r="AN36">
        <f t="shared" si="96"/>
        <v>13.559322033898304</v>
      </c>
      <c r="AQ36" t="s">
        <v>240</v>
      </c>
      <c r="AR36">
        <v>9</v>
      </c>
      <c r="AS36">
        <v>48</v>
      </c>
      <c r="AT36">
        <f t="shared" si="8"/>
        <v>57</v>
      </c>
      <c r="AU36">
        <f t="shared" si="97"/>
        <v>15.789473684210526</v>
      </c>
      <c r="AX36" t="s">
        <v>280</v>
      </c>
      <c r="AY36">
        <v>12</v>
      </c>
      <c r="AZ36">
        <v>19</v>
      </c>
      <c r="BA36">
        <f t="shared" si="20"/>
        <v>31</v>
      </c>
      <c r="BB36">
        <f t="shared" si="98"/>
        <v>38.70967741935484</v>
      </c>
      <c r="BE36" t="s">
        <v>320</v>
      </c>
      <c r="BF36">
        <v>6</v>
      </c>
      <c r="BG36">
        <v>26</v>
      </c>
      <c r="BH36">
        <f t="shared" si="11"/>
        <v>32</v>
      </c>
      <c r="BI36">
        <f t="shared" si="99"/>
        <v>18.75</v>
      </c>
      <c r="BL36" t="s">
        <v>360</v>
      </c>
      <c r="BM36">
        <v>1</v>
      </c>
      <c r="BN36">
        <v>41</v>
      </c>
      <c r="BO36">
        <f t="shared" si="12"/>
        <v>42</v>
      </c>
      <c r="BP36">
        <f t="shared" si="100"/>
        <v>2.3809523809523809</v>
      </c>
      <c r="BS36" t="s">
        <v>400</v>
      </c>
      <c r="BT36">
        <v>26</v>
      </c>
      <c r="BU36">
        <v>23</v>
      </c>
      <c r="BV36">
        <f t="shared" si="14"/>
        <v>49</v>
      </c>
      <c r="BW36">
        <f t="shared" si="101"/>
        <v>53.061224489795919</v>
      </c>
    </row>
    <row r="37" spans="8:76" s="1" customFormat="1" x14ac:dyDescent="0.35">
      <c r="H37" s="1" t="s">
        <v>41</v>
      </c>
      <c r="K37">
        <f t="shared" si="0"/>
        <v>0</v>
      </c>
      <c r="L37" s="1">
        <f>AVERAGE(L34:L36)</f>
        <v>0.91657313879536095</v>
      </c>
      <c r="M37" s="1">
        <f>STDEV(L34:L36)/SQRT(3)</f>
        <v>0.46538927439673511</v>
      </c>
      <c r="O37" s="1" t="s">
        <v>81</v>
      </c>
      <c r="R37">
        <f t="shared" si="18"/>
        <v>0</v>
      </c>
      <c r="S37" s="1">
        <f>AVERAGE(S34:S36)</f>
        <v>1.3600963600963603</v>
      </c>
      <c r="T37" s="1">
        <f>STDEV(S34:S36)/SQRT(3)</f>
        <v>0.1005498333938336</v>
      </c>
      <c r="V37" s="1" t="s">
        <v>121</v>
      </c>
      <c r="Y37">
        <f t="shared" si="19"/>
        <v>0</v>
      </c>
      <c r="Z37" s="1">
        <f>AVERAGE(Z34:Z36)</f>
        <v>9.4867013627972145</v>
      </c>
      <c r="AA37" s="1">
        <f>STDEV(Z34:Z36)/SQRT(3)</f>
        <v>4.4879159574599594</v>
      </c>
      <c r="AC37" s="1" t="s">
        <v>161</v>
      </c>
      <c r="AF37">
        <f t="shared" si="4"/>
        <v>0</v>
      </c>
      <c r="AG37" s="1">
        <f>AVERAGE(AG34:AG36)</f>
        <v>16.57236842105263</v>
      </c>
      <c r="AH37" s="1">
        <f>STDEV(AG34:AG36)/SQRT(3)</f>
        <v>2.910352121147445</v>
      </c>
      <c r="AJ37" s="1" t="s">
        <v>201</v>
      </c>
      <c r="AM37">
        <f t="shared" si="6"/>
        <v>0</v>
      </c>
      <c r="AN37" s="1">
        <f>AVERAGE(AN34:AN36)</f>
        <v>11.993318984844407</v>
      </c>
      <c r="AO37" s="1">
        <f>STDEV(AN34:AN36)/SQRT(3)</f>
        <v>1.1624258542485406</v>
      </c>
      <c r="AQ37" s="1" t="s">
        <v>241</v>
      </c>
      <c r="AT37">
        <f t="shared" si="8"/>
        <v>0</v>
      </c>
      <c r="AU37" s="1">
        <f>AVERAGE(AU34:AU36)</f>
        <v>16.839686703503194</v>
      </c>
      <c r="AV37" s="1">
        <f>STDEV(AU34:AU36)/SQRT(3)</f>
        <v>1.3464206248846071</v>
      </c>
      <c r="AX37" s="1" t="s">
        <v>281</v>
      </c>
      <c r="BA37">
        <f t="shared" si="20"/>
        <v>0</v>
      </c>
      <c r="BB37" s="1">
        <f>AVERAGE(BB34:BB36)</f>
        <v>21.885485376946477</v>
      </c>
      <c r="BC37" s="1">
        <f>STDEV(BB34:BB36)/SQRT(3)</f>
        <v>8.6747732391217998</v>
      </c>
      <c r="BE37" s="1" t="s">
        <v>321</v>
      </c>
      <c r="BH37">
        <f t="shared" si="11"/>
        <v>0</v>
      </c>
      <c r="BI37" s="1">
        <f>AVERAGE(BI34:BI36)</f>
        <v>15.760357815442561</v>
      </c>
      <c r="BJ37" s="1">
        <f>STDEV(BI34:BI36)/SQRT(3)</f>
        <v>2.038700182252565</v>
      </c>
      <c r="BL37" s="1" t="s">
        <v>361</v>
      </c>
      <c r="BO37">
        <f t="shared" si="12"/>
        <v>0</v>
      </c>
      <c r="BP37" s="1">
        <f>AVERAGE(BP34:BP36)</f>
        <v>2.2919672919672922</v>
      </c>
      <c r="BQ37" s="1">
        <f>STDEV(BP34:BP36)/SQRT(3)</f>
        <v>4.6820400033505932E-2</v>
      </c>
      <c r="BS37" s="1" t="s">
        <v>401</v>
      </c>
      <c r="BV37">
        <f t="shared" si="14"/>
        <v>0</v>
      </c>
      <c r="BW37" s="1">
        <f>AVERAGE(BW34:BW36)</f>
        <v>39.507344712217353</v>
      </c>
      <c r="BX37" s="1">
        <f>STDEV(BW34:BW36)/SQRT(3)</f>
        <v>7.8332980673392436</v>
      </c>
    </row>
    <row r="38" spans="8:76" x14ac:dyDescent="0.35">
      <c r="H38" t="s">
        <v>42</v>
      </c>
      <c r="I38">
        <v>6</v>
      </c>
      <c r="J38">
        <v>58</v>
      </c>
      <c r="K38">
        <f t="shared" si="0"/>
        <v>64</v>
      </c>
      <c r="L38">
        <f>(I38/K38)*100</f>
        <v>9.375</v>
      </c>
      <c r="O38" t="s">
        <v>82</v>
      </c>
      <c r="P38">
        <v>8</v>
      </c>
      <c r="Q38">
        <v>58</v>
      </c>
      <c r="R38">
        <f t="shared" si="18"/>
        <v>66</v>
      </c>
      <c r="S38">
        <f>(P38/R38)*100</f>
        <v>12.121212121212121</v>
      </c>
      <c r="V38" t="s">
        <v>122</v>
      </c>
      <c r="W38">
        <v>7</v>
      </c>
      <c r="X38">
        <v>41</v>
      </c>
      <c r="Y38">
        <f t="shared" si="19"/>
        <v>48</v>
      </c>
      <c r="Z38">
        <f>(W38/Y38)*100</f>
        <v>14.583333333333334</v>
      </c>
      <c r="AC38" t="s">
        <v>162</v>
      </c>
      <c r="AD38">
        <v>3</v>
      </c>
      <c r="AE38">
        <v>46</v>
      </c>
      <c r="AF38">
        <f t="shared" si="4"/>
        <v>49</v>
      </c>
      <c r="AG38">
        <f>(AD38/AF38)*100</f>
        <v>6.1224489795918364</v>
      </c>
      <c r="AJ38" t="s">
        <v>202</v>
      </c>
      <c r="AK38">
        <v>2</v>
      </c>
      <c r="AL38">
        <v>59</v>
      </c>
      <c r="AM38">
        <f t="shared" si="6"/>
        <v>61</v>
      </c>
      <c r="AN38">
        <f>(AK38/AM38)*100</f>
        <v>3.278688524590164</v>
      </c>
      <c r="AQ38" t="s">
        <v>242</v>
      </c>
      <c r="AR38">
        <v>2</v>
      </c>
      <c r="AS38">
        <v>30</v>
      </c>
      <c r="AT38">
        <f t="shared" si="8"/>
        <v>32</v>
      </c>
      <c r="AU38">
        <f>(AR38/AT38)*100</f>
        <v>6.25</v>
      </c>
      <c r="AX38" t="s">
        <v>282</v>
      </c>
      <c r="AY38">
        <v>21</v>
      </c>
      <c r="AZ38">
        <v>27</v>
      </c>
      <c r="BA38">
        <f t="shared" si="20"/>
        <v>48</v>
      </c>
      <c r="BB38">
        <f>(AY38/BA38)*100</f>
        <v>43.75</v>
      </c>
      <c r="BE38" t="s">
        <v>322</v>
      </c>
      <c r="BF38">
        <v>7</v>
      </c>
      <c r="BG38">
        <v>32</v>
      </c>
      <c r="BH38">
        <f t="shared" si="11"/>
        <v>39</v>
      </c>
      <c r="BI38">
        <f>(BF38/BH38)*100</f>
        <v>17.948717948717949</v>
      </c>
      <c r="BL38" t="s">
        <v>362</v>
      </c>
      <c r="BM38">
        <v>8</v>
      </c>
      <c r="BN38">
        <v>40</v>
      </c>
      <c r="BO38">
        <f t="shared" si="12"/>
        <v>48</v>
      </c>
      <c r="BP38">
        <f>(BM38/BO38)*100</f>
        <v>16.666666666666664</v>
      </c>
      <c r="BS38" t="s">
        <v>402</v>
      </c>
      <c r="BT38">
        <v>1</v>
      </c>
      <c r="BU38">
        <v>54</v>
      </c>
      <c r="BV38">
        <f t="shared" si="14"/>
        <v>55</v>
      </c>
      <c r="BW38">
        <f>(BT38/BV38)*100</f>
        <v>1.8181818181818181</v>
      </c>
    </row>
    <row r="39" spans="8:76" x14ac:dyDescent="0.35">
      <c r="H39" t="s">
        <v>43</v>
      </c>
      <c r="I39">
        <v>8</v>
      </c>
      <c r="J39">
        <v>69</v>
      </c>
      <c r="K39">
        <f t="shared" si="0"/>
        <v>77</v>
      </c>
      <c r="L39">
        <f t="shared" ref="L39:L40" si="102">(I39/K39)*100</f>
        <v>10.38961038961039</v>
      </c>
      <c r="O39" t="s">
        <v>83</v>
      </c>
      <c r="P39">
        <v>11</v>
      </c>
      <c r="Q39">
        <v>64</v>
      </c>
      <c r="R39">
        <f t="shared" si="18"/>
        <v>75</v>
      </c>
      <c r="S39">
        <f t="shared" ref="S39:S40" si="103">(P39/R39)*100</f>
        <v>14.666666666666666</v>
      </c>
      <c r="V39" t="s">
        <v>123</v>
      </c>
      <c r="W39">
        <v>5</v>
      </c>
      <c r="X39">
        <v>45</v>
      </c>
      <c r="Y39">
        <f t="shared" si="19"/>
        <v>50</v>
      </c>
      <c r="Z39">
        <f t="shared" ref="Z39:Z40" si="104">(W39/Y39)*100</f>
        <v>10</v>
      </c>
      <c r="AC39" t="s">
        <v>163</v>
      </c>
      <c r="AD39">
        <v>5</v>
      </c>
      <c r="AE39">
        <v>55</v>
      </c>
      <c r="AF39">
        <f t="shared" si="4"/>
        <v>60</v>
      </c>
      <c r="AG39">
        <f t="shared" ref="AG39:AG40" si="105">(AD39/AF39)*100</f>
        <v>8.3333333333333321</v>
      </c>
      <c r="AJ39" t="s">
        <v>203</v>
      </c>
      <c r="AK39">
        <v>6</v>
      </c>
      <c r="AL39">
        <v>36</v>
      </c>
      <c r="AM39">
        <f t="shared" si="6"/>
        <v>42</v>
      </c>
      <c r="AN39">
        <f t="shared" ref="AN39:AN40" si="106">(AK39/AM39)*100</f>
        <v>14.285714285714285</v>
      </c>
      <c r="AQ39" t="s">
        <v>243</v>
      </c>
      <c r="AR39">
        <v>3</v>
      </c>
      <c r="AS39">
        <v>29</v>
      </c>
      <c r="AT39">
        <f t="shared" si="8"/>
        <v>32</v>
      </c>
      <c r="AU39">
        <f t="shared" ref="AU39:AU40" si="107">(AR39/AT39)*100</f>
        <v>9.375</v>
      </c>
      <c r="AX39" t="s">
        <v>283</v>
      </c>
      <c r="AY39">
        <v>14</v>
      </c>
      <c r="AZ39">
        <v>35</v>
      </c>
      <c r="BA39">
        <f t="shared" si="20"/>
        <v>49</v>
      </c>
      <c r="BB39">
        <f t="shared" ref="BB39:BB40" si="108">(AY39/BA39)*100</f>
        <v>28.571428571428569</v>
      </c>
      <c r="BE39" t="s">
        <v>323</v>
      </c>
      <c r="BF39">
        <v>6</v>
      </c>
      <c r="BG39">
        <v>30</v>
      </c>
      <c r="BH39">
        <f t="shared" si="11"/>
        <v>36</v>
      </c>
      <c r="BI39">
        <f t="shared" ref="BI39:BI40" si="109">(BF39/BH39)*100</f>
        <v>16.666666666666664</v>
      </c>
      <c r="BL39" t="s">
        <v>363</v>
      </c>
      <c r="BM39">
        <v>7</v>
      </c>
      <c r="BN39">
        <v>33</v>
      </c>
      <c r="BO39">
        <f t="shared" si="12"/>
        <v>40</v>
      </c>
      <c r="BP39">
        <f t="shared" ref="BP39:BP40" si="110">(BM39/BO39)*100</f>
        <v>17.5</v>
      </c>
      <c r="BS39" t="s">
        <v>403</v>
      </c>
      <c r="BT39">
        <v>3</v>
      </c>
      <c r="BU39">
        <v>45</v>
      </c>
      <c r="BV39">
        <f t="shared" si="14"/>
        <v>48</v>
      </c>
      <c r="BW39">
        <f t="shared" ref="BW39:BW40" si="111">(BT39/BV39)*100</f>
        <v>6.25</v>
      </c>
    </row>
    <row r="40" spans="8:76" x14ac:dyDescent="0.35">
      <c r="H40" t="s">
        <v>44</v>
      </c>
      <c r="I40">
        <v>7</v>
      </c>
      <c r="J40">
        <v>51</v>
      </c>
      <c r="K40">
        <f t="shared" si="0"/>
        <v>58</v>
      </c>
      <c r="L40">
        <f t="shared" si="102"/>
        <v>12.068965517241379</v>
      </c>
      <c r="O40" t="s">
        <v>84</v>
      </c>
      <c r="P40">
        <v>4</v>
      </c>
      <c r="Q40">
        <v>25</v>
      </c>
      <c r="R40">
        <f t="shared" si="18"/>
        <v>29</v>
      </c>
      <c r="S40">
        <f t="shared" si="103"/>
        <v>13.793103448275861</v>
      </c>
      <c r="V40" t="s">
        <v>124</v>
      </c>
      <c r="W40">
        <v>8</v>
      </c>
      <c r="X40">
        <v>55</v>
      </c>
      <c r="Y40">
        <f t="shared" si="19"/>
        <v>63</v>
      </c>
      <c r="Z40">
        <f t="shared" si="104"/>
        <v>12.698412698412698</v>
      </c>
      <c r="AC40" t="s">
        <v>164</v>
      </c>
      <c r="AD40">
        <v>5</v>
      </c>
      <c r="AE40">
        <v>50</v>
      </c>
      <c r="AF40">
        <f t="shared" si="4"/>
        <v>55</v>
      </c>
      <c r="AG40">
        <f t="shared" si="105"/>
        <v>9.0909090909090917</v>
      </c>
      <c r="AJ40" t="s">
        <v>204</v>
      </c>
      <c r="AK40">
        <v>1</v>
      </c>
      <c r="AL40">
        <v>34</v>
      </c>
      <c r="AM40">
        <f t="shared" si="6"/>
        <v>35</v>
      </c>
      <c r="AN40">
        <f t="shared" si="106"/>
        <v>2.8571428571428572</v>
      </c>
      <c r="AQ40" t="s">
        <v>244</v>
      </c>
      <c r="AR40">
        <v>6</v>
      </c>
      <c r="AS40">
        <v>48</v>
      </c>
      <c r="AT40">
        <f t="shared" si="8"/>
        <v>54</v>
      </c>
      <c r="AU40">
        <f t="shared" si="107"/>
        <v>11.111111111111111</v>
      </c>
      <c r="AX40" t="s">
        <v>284</v>
      </c>
      <c r="AY40">
        <v>6</v>
      </c>
      <c r="AZ40">
        <v>41</v>
      </c>
      <c r="BA40">
        <f t="shared" si="20"/>
        <v>47</v>
      </c>
      <c r="BB40">
        <f t="shared" si="108"/>
        <v>12.76595744680851</v>
      </c>
      <c r="BE40" t="s">
        <v>324</v>
      </c>
      <c r="BF40">
        <v>4</v>
      </c>
      <c r="BG40">
        <v>50</v>
      </c>
      <c r="BH40">
        <f t="shared" si="11"/>
        <v>54</v>
      </c>
      <c r="BI40">
        <f t="shared" si="109"/>
        <v>7.4074074074074066</v>
      </c>
      <c r="BL40" t="s">
        <v>364</v>
      </c>
      <c r="BM40">
        <v>12</v>
      </c>
      <c r="BN40">
        <v>17</v>
      </c>
      <c r="BO40">
        <f t="shared" si="12"/>
        <v>29</v>
      </c>
      <c r="BP40">
        <f t="shared" si="110"/>
        <v>41.379310344827587</v>
      </c>
      <c r="BS40" t="s">
        <v>404</v>
      </c>
      <c r="BT40">
        <v>3</v>
      </c>
      <c r="BU40">
        <v>35</v>
      </c>
      <c r="BV40">
        <f t="shared" si="14"/>
        <v>38</v>
      </c>
      <c r="BW40">
        <f t="shared" si="111"/>
        <v>7.8947368421052628</v>
      </c>
    </row>
    <row r="41" spans="8:76" s="1" customFormat="1" x14ac:dyDescent="0.35">
      <c r="H41" s="1" t="s">
        <v>45</v>
      </c>
      <c r="K41">
        <f t="shared" si="0"/>
        <v>0</v>
      </c>
      <c r="L41" s="1">
        <f>AVERAGE(L38:L40)</f>
        <v>10.611191968950591</v>
      </c>
      <c r="M41" s="1">
        <f>STDEV(L38:L40)/SQRT(3)</f>
        <v>0.78553301421148958</v>
      </c>
      <c r="O41" s="1" t="s">
        <v>85</v>
      </c>
      <c r="R41">
        <f t="shared" si="18"/>
        <v>0</v>
      </c>
      <c r="S41" s="1">
        <f>AVERAGE(S38:S40)</f>
        <v>13.526994078718218</v>
      </c>
      <c r="T41" s="1">
        <f>STDEV(S38:S40)/SQRT(3)</f>
        <v>0.74675863083251925</v>
      </c>
      <c r="V41" s="1" t="s">
        <v>125</v>
      </c>
      <c r="Y41">
        <f t="shared" si="19"/>
        <v>0</v>
      </c>
      <c r="Z41" s="1">
        <f>AVERAGE(Z38:Z40)</f>
        <v>12.427248677248677</v>
      </c>
      <c r="AA41" s="1">
        <f>STDEV(Z38:Z40)/SQRT(3)</f>
        <v>1.3300230017925079</v>
      </c>
      <c r="AC41" s="1" t="s">
        <v>165</v>
      </c>
      <c r="AF41">
        <f t="shared" si="4"/>
        <v>0</v>
      </c>
      <c r="AG41" s="1">
        <f>AVERAGE(AG38:AG40)</f>
        <v>7.8488971346114198</v>
      </c>
      <c r="AH41" s="1">
        <f>STDEV(AG38:AG40)/SQRT(3)</f>
        <v>0.89049568239539423</v>
      </c>
      <c r="AJ41" s="1" t="s">
        <v>205</v>
      </c>
      <c r="AM41">
        <f t="shared" si="6"/>
        <v>0</v>
      </c>
      <c r="AN41" s="1">
        <f>AVERAGE(AN38:AN40)</f>
        <v>6.8071818891491027</v>
      </c>
      <c r="AO41" s="1">
        <f>STDEV(AN38:AN40)/SQRT(3)</f>
        <v>3.7412457948430373</v>
      </c>
      <c r="AQ41" s="1" t="s">
        <v>245</v>
      </c>
      <c r="AT41">
        <f t="shared" si="8"/>
        <v>0</v>
      </c>
      <c r="AU41" s="1">
        <f>AVERAGE(AU38:AU40)</f>
        <v>8.9120370370370363</v>
      </c>
      <c r="AV41" s="1">
        <f>STDEV(AU38:AU40)/SQRT(3)</f>
        <v>1.4222460332690405</v>
      </c>
      <c r="AX41" s="1" t="s">
        <v>285</v>
      </c>
      <c r="BA41">
        <f t="shared" si="20"/>
        <v>0</v>
      </c>
      <c r="BB41" s="1">
        <f>AVERAGE(BB38:BB40)</f>
        <v>28.362462006079028</v>
      </c>
      <c r="BC41" s="1">
        <f>STDEV(BB38:BB40)/SQRT(3)</f>
        <v>8.9449328952871561</v>
      </c>
      <c r="BE41" s="1" t="s">
        <v>325</v>
      </c>
      <c r="BH41">
        <f t="shared" si="11"/>
        <v>0</v>
      </c>
      <c r="BI41" s="1">
        <f>AVERAGE(BI38:BI40)</f>
        <v>14.007597340930673</v>
      </c>
      <c r="BJ41" s="1">
        <f>STDEV(BI38:BI40)/SQRT(3)</f>
        <v>3.3207827511692023</v>
      </c>
      <c r="BL41" s="1" t="s">
        <v>365</v>
      </c>
      <c r="BO41">
        <f t="shared" si="12"/>
        <v>0</v>
      </c>
      <c r="BP41" s="1">
        <f>AVERAGE(BP38:BP40)</f>
        <v>25.181992337164747</v>
      </c>
      <c r="BQ41" s="1">
        <f>STDEV(BP38:BP40)/SQRT(3)</f>
        <v>8.1022310526613648</v>
      </c>
      <c r="BS41" s="1" t="s">
        <v>405</v>
      </c>
      <c r="BV41">
        <f t="shared" si="14"/>
        <v>0</v>
      </c>
      <c r="BW41" s="1">
        <f>AVERAGE(BW38:BW40)</f>
        <v>5.3209728867623598</v>
      </c>
      <c r="BX41" s="1">
        <f>STDEV(BW38:BW40)/SQRT(3)</f>
        <v>1.8146118751715032</v>
      </c>
    </row>
    <row r="43" spans="8:76" x14ac:dyDescent="0.35">
      <c r="I43" t="s">
        <v>1</v>
      </c>
      <c r="J43" t="s">
        <v>2</v>
      </c>
      <c r="K43" t="s">
        <v>3</v>
      </c>
    </row>
    <row r="44" spans="8:76" x14ac:dyDescent="0.35">
      <c r="H44" t="s">
        <v>506</v>
      </c>
      <c r="I44">
        <v>51</v>
      </c>
      <c r="J44">
        <v>48</v>
      </c>
      <c r="K44">
        <f>J44+I44</f>
        <v>99</v>
      </c>
      <c r="L44">
        <f>(I44/K44)*100</f>
        <v>51.515151515151516</v>
      </c>
    </row>
    <row r="45" spans="8:76" x14ac:dyDescent="0.35">
      <c r="H45" t="s">
        <v>507</v>
      </c>
      <c r="I45">
        <v>41</v>
      </c>
      <c r="J45">
        <v>46</v>
      </c>
      <c r="K45">
        <f t="shared" ref="K45:K46" si="112">J45+I45</f>
        <v>87</v>
      </c>
      <c r="L45">
        <f t="shared" ref="L45:L46" si="113">(I45/K45)*100</f>
        <v>47.126436781609193</v>
      </c>
    </row>
    <row r="46" spans="8:76" x14ac:dyDescent="0.35">
      <c r="H46" t="s">
        <v>508</v>
      </c>
      <c r="I46">
        <v>52</v>
      </c>
      <c r="J46">
        <v>52</v>
      </c>
      <c r="K46">
        <f t="shared" si="112"/>
        <v>104</v>
      </c>
      <c r="L46">
        <f t="shared" si="113"/>
        <v>50</v>
      </c>
    </row>
    <row r="47" spans="8:76" x14ac:dyDescent="0.35">
      <c r="H47" t="s">
        <v>509</v>
      </c>
      <c r="K47">
        <f t="shared" ref="K47" si="114">J47+I47</f>
        <v>0</v>
      </c>
      <c r="L47">
        <f>AVERAGE(L44:L46)</f>
        <v>49.547196098920239</v>
      </c>
      <c r="M47">
        <f>STDEV(L44:L46)/SQRT(3)</f>
        <v>1.2869832662377101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56A3E-998E-47C5-B28E-8CB3AC5376D0}">
  <dimension ref="B2:BR48"/>
  <sheetViews>
    <sheetView topLeftCell="BI1" workbookViewId="0">
      <selection activeCell="BM35" sqref="BM35:BQ37"/>
    </sheetView>
  </sheetViews>
  <sheetFormatPr defaultRowHeight="14.5" x14ac:dyDescent="0.35"/>
  <sheetData>
    <row r="2" spans="2:7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B2" t="s">
        <v>5</v>
      </c>
      <c r="AD2" t="s">
        <v>0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  <c r="AK2" t="s">
        <v>0</v>
      </c>
      <c r="AL2" t="s">
        <v>1</v>
      </c>
      <c r="AM2" t="s">
        <v>2</v>
      </c>
      <c r="AN2" t="s">
        <v>3</v>
      </c>
      <c r="AO2" t="s">
        <v>4</v>
      </c>
      <c r="AP2" t="s">
        <v>5</v>
      </c>
      <c r="AR2" t="s">
        <v>0</v>
      </c>
      <c r="AS2" t="s">
        <v>1</v>
      </c>
      <c r="AT2" t="s">
        <v>2</v>
      </c>
      <c r="AU2" t="s">
        <v>3</v>
      </c>
      <c r="AV2" t="s">
        <v>4</v>
      </c>
      <c r="AW2" t="s">
        <v>5</v>
      </c>
      <c r="AY2" t="s">
        <v>0</v>
      </c>
      <c r="AZ2" t="s">
        <v>1</v>
      </c>
      <c r="BA2" t="s">
        <v>2</v>
      </c>
      <c r="BB2" t="s">
        <v>3</v>
      </c>
      <c r="BC2" t="s">
        <v>4</v>
      </c>
      <c r="BD2" t="s">
        <v>5</v>
      </c>
      <c r="BF2" t="s">
        <v>0</v>
      </c>
      <c r="BG2" t="s">
        <v>1</v>
      </c>
      <c r="BH2" t="s">
        <v>2</v>
      </c>
      <c r="BI2" t="s">
        <v>3</v>
      </c>
      <c r="BJ2" t="s">
        <v>4</v>
      </c>
      <c r="BK2" t="s">
        <v>5</v>
      </c>
      <c r="BM2" t="s">
        <v>0</v>
      </c>
      <c r="BN2" t="s">
        <v>1</v>
      </c>
      <c r="BO2" t="s">
        <v>2</v>
      </c>
      <c r="BP2" t="s">
        <v>3</v>
      </c>
      <c r="BQ2" t="s">
        <v>4</v>
      </c>
      <c r="BR2" t="s">
        <v>5</v>
      </c>
    </row>
    <row r="3" spans="2:70" x14ac:dyDescent="0.35">
      <c r="B3" t="s">
        <v>6</v>
      </c>
      <c r="C3">
        <v>1</v>
      </c>
      <c r="D3">
        <v>87</v>
      </c>
      <c r="E3">
        <v>88</v>
      </c>
      <c r="F3">
        <v>1.1363636363636365</v>
      </c>
      <c r="I3" t="s">
        <v>46</v>
      </c>
      <c r="J3">
        <v>0</v>
      </c>
      <c r="K3">
        <v>77</v>
      </c>
      <c r="L3">
        <v>77</v>
      </c>
      <c r="M3">
        <v>0</v>
      </c>
      <c r="P3" t="s">
        <v>86</v>
      </c>
      <c r="Q3">
        <v>10</v>
      </c>
      <c r="R3">
        <v>47</v>
      </c>
      <c r="S3">
        <v>57</v>
      </c>
      <c r="T3">
        <v>17.543859649122805</v>
      </c>
      <c r="W3" t="s">
        <v>126</v>
      </c>
      <c r="X3">
        <v>25</v>
      </c>
      <c r="Y3">
        <v>39</v>
      </c>
      <c r="Z3">
        <v>64</v>
      </c>
      <c r="AA3">
        <v>39.0625</v>
      </c>
      <c r="AD3" t="s">
        <v>166</v>
      </c>
      <c r="AE3">
        <v>12</v>
      </c>
      <c r="AF3">
        <v>46</v>
      </c>
      <c r="AG3">
        <v>58</v>
      </c>
      <c r="AH3">
        <v>20.689655172413794</v>
      </c>
      <c r="AK3" t="s">
        <v>206</v>
      </c>
      <c r="AL3">
        <v>2</v>
      </c>
      <c r="AM3">
        <v>63</v>
      </c>
      <c r="AN3">
        <v>65</v>
      </c>
      <c r="AO3">
        <v>3.0769230769230771</v>
      </c>
      <c r="AR3" t="s">
        <v>246</v>
      </c>
      <c r="AS3">
        <v>21</v>
      </c>
      <c r="AT3">
        <v>39</v>
      </c>
      <c r="AU3">
        <v>60</v>
      </c>
      <c r="AV3">
        <v>35</v>
      </c>
      <c r="AY3" t="s">
        <v>286</v>
      </c>
      <c r="AZ3">
        <v>10</v>
      </c>
      <c r="BA3">
        <v>47</v>
      </c>
      <c r="BB3">
        <v>57</v>
      </c>
      <c r="BC3">
        <v>17.543859649122805</v>
      </c>
      <c r="BF3" t="s">
        <v>326</v>
      </c>
      <c r="BG3">
        <v>2</v>
      </c>
      <c r="BH3">
        <v>68</v>
      </c>
      <c r="BI3">
        <v>70</v>
      </c>
      <c r="BJ3">
        <v>2.8571428571428572</v>
      </c>
      <c r="BM3" t="s">
        <v>366</v>
      </c>
      <c r="BN3">
        <v>23</v>
      </c>
      <c r="BO3">
        <v>46</v>
      </c>
      <c r="BP3">
        <v>69</v>
      </c>
      <c r="BQ3">
        <v>33.333333333333329</v>
      </c>
    </row>
    <row r="4" spans="2:70" x14ac:dyDescent="0.35">
      <c r="B4" t="s">
        <v>7</v>
      </c>
      <c r="C4">
        <v>0</v>
      </c>
      <c r="D4">
        <v>66</v>
      </c>
      <c r="E4">
        <v>66</v>
      </c>
      <c r="F4">
        <v>0</v>
      </c>
      <c r="I4" t="s">
        <v>47</v>
      </c>
      <c r="J4">
        <v>0</v>
      </c>
      <c r="K4">
        <v>77</v>
      </c>
      <c r="L4">
        <v>77</v>
      </c>
      <c r="M4">
        <v>0</v>
      </c>
      <c r="P4" t="s">
        <v>87</v>
      </c>
      <c r="Q4">
        <v>11</v>
      </c>
      <c r="R4">
        <v>45</v>
      </c>
      <c r="S4">
        <v>56</v>
      </c>
      <c r="T4">
        <v>19.642857142857142</v>
      </c>
      <c r="W4" t="s">
        <v>127</v>
      </c>
      <c r="X4">
        <v>25</v>
      </c>
      <c r="Y4">
        <v>29</v>
      </c>
      <c r="Z4">
        <v>54</v>
      </c>
      <c r="AA4">
        <v>46.296296296296298</v>
      </c>
      <c r="AD4" t="s">
        <v>167</v>
      </c>
      <c r="AE4">
        <v>3</v>
      </c>
      <c r="AF4">
        <v>42</v>
      </c>
      <c r="AG4">
        <v>45</v>
      </c>
      <c r="AH4">
        <v>6.666666666666667</v>
      </c>
      <c r="AK4" t="s">
        <v>207</v>
      </c>
      <c r="AL4">
        <v>16</v>
      </c>
      <c r="AM4">
        <v>53</v>
      </c>
      <c r="AN4">
        <v>69</v>
      </c>
      <c r="AO4">
        <v>23.188405797101449</v>
      </c>
      <c r="AR4" t="s">
        <v>247</v>
      </c>
      <c r="AS4">
        <v>14</v>
      </c>
      <c r="AT4">
        <v>55</v>
      </c>
      <c r="AU4">
        <v>69</v>
      </c>
      <c r="AV4">
        <v>20.289855072463769</v>
      </c>
      <c r="AY4" t="s">
        <v>287</v>
      </c>
      <c r="AZ4">
        <v>22</v>
      </c>
      <c r="BA4">
        <v>44</v>
      </c>
      <c r="BB4">
        <v>66</v>
      </c>
      <c r="BC4">
        <v>33.333333333333329</v>
      </c>
      <c r="BF4" t="s">
        <v>327</v>
      </c>
      <c r="BG4">
        <v>0</v>
      </c>
      <c r="BH4">
        <v>78</v>
      </c>
      <c r="BI4">
        <v>78</v>
      </c>
      <c r="BJ4">
        <v>0</v>
      </c>
      <c r="BM4" t="s">
        <v>367</v>
      </c>
      <c r="BN4">
        <v>29</v>
      </c>
      <c r="BO4">
        <v>39</v>
      </c>
      <c r="BP4">
        <v>68</v>
      </c>
      <c r="BQ4">
        <v>42.647058823529413</v>
      </c>
    </row>
    <row r="5" spans="2:70" x14ac:dyDescent="0.35">
      <c r="B5" t="s">
        <v>8</v>
      </c>
      <c r="C5">
        <v>0</v>
      </c>
      <c r="D5">
        <v>87</v>
      </c>
      <c r="E5">
        <v>87</v>
      </c>
      <c r="F5">
        <v>0</v>
      </c>
      <c r="I5" t="s">
        <v>48</v>
      </c>
      <c r="J5">
        <v>1</v>
      </c>
      <c r="K5">
        <v>62</v>
      </c>
      <c r="L5">
        <v>63</v>
      </c>
      <c r="M5">
        <v>1.5873015873015872</v>
      </c>
      <c r="P5" t="s">
        <v>88</v>
      </c>
      <c r="Q5">
        <v>12</v>
      </c>
      <c r="R5">
        <v>55</v>
      </c>
      <c r="S5">
        <v>67</v>
      </c>
      <c r="T5">
        <v>17.910447761194028</v>
      </c>
      <c r="W5" t="s">
        <v>128</v>
      </c>
      <c r="X5">
        <v>23</v>
      </c>
      <c r="Y5">
        <v>36</v>
      </c>
      <c r="Z5">
        <v>59</v>
      </c>
      <c r="AA5">
        <v>38.983050847457626</v>
      </c>
      <c r="AD5" t="s">
        <v>168</v>
      </c>
      <c r="AE5">
        <v>11</v>
      </c>
      <c r="AF5">
        <v>39</v>
      </c>
      <c r="AG5">
        <v>50</v>
      </c>
      <c r="AH5">
        <v>22</v>
      </c>
      <c r="AK5" t="s">
        <v>208</v>
      </c>
      <c r="AL5">
        <v>25</v>
      </c>
      <c r="AM5">
        <v>55</v>
      </c>
      <c r="AN5">
        <v>80</v>
      </c>
      <c r="AO5">
        <v>31.25</v>
      </c>
      <c r="AR5" t="s">
        <v>248</v>
      </c>
      <c r="AS5">
        <v>29</v>
      </c>
      <c r="AT5">
        <v>36</v>
      </c>
      <c r="AU5">
        <v>65</v>
      </c>
      <c r="AV5">
        <v>44.61538461538462</v>
      </c>
      <c r="AY5" t="s">
        <v>288</v>
      </c>
      <c r="AZ5">
        <v>14</v>
      </c>
      <c r="BA5">
        <v>43</v>
      </c>
      <c r="BB5">
        <v>57</v>
      </c>
      <c r="BC5">
        <v>24.561403508771928</v>
      </c>
      <c r="BF5" t="s">
        <v>328</v>
      </c>
      <c r="BG5">
        <v>1</v>
      </c>
      <c r="BH5">
        <v>56</v>
      </c>
      <c r="BI5">
        <v>57</v>
      </c>
      <c r="BJ5">
        <v>1.7543859649122806</v>
      </c>
      <c r="BM5" t="s">
        <v>368</v>
      </c>
      <c r="BN5">
        <v>28</v>
      </c>
      <c r="BO5">
        <v>36</v>
      </c>
      <c r="BP5">
        <v>64</v>
      </c>
      <c r="BQ5">
        <v>43.75</v>
      </c>
    </row>
    <row r="6" spans="2:70" x14ac:dyDescent="0.35">
      <c r="B6" t="s">
        <v>13</v>
      </c>
      <c r="E6">
        <v>0</v>
      </c>
      <c r="F6">
        <v>0.37878787878787884</v>
      </c>
      <c r="G6">
        <v>0.37878787878787884</v>
      </c>
      <c r="I6" t="s">
        <v>49</v>
      </c>
      <c r="L6">
        <v>0</v>
      </c>
      <c r="M6">
        <v>0.52910052910052907</v>
      </c>
      <c r="N6">
        <v>0.52910052910052907</v>
      </c>
      <c r="P6" t="s">
        <v>89</v>
      </c>
      <c r="S6">
        <v>0</v>
      </c>
      <c r="T6">
        <v>18.365721517724658</v>
      </c>
      <c r="U6">
        <v>0.64727718552793434</v>
      </c>
      <c r="W6" t="s">
        <v>129</v>
      </c>
      <c r="Z6">
        <v>0</v>
      </c>
      <c r="AA6">
        <v>41.447282381251313</v>
      </c>
      <c r="AB6">
        <v>2.4246154336433698</v>
      </c>
      <c r="AD6" t="s">
        <v>169</v>
      </c>
      <c r="AG6">
        <v>0</v>
      </c>
      <c r="AH6">
        <v>16.45210727969349</v>
      </c>
      <c r="AI6">
        <v>4.9073206160151335</v>
      </c>
      <c r="AK6" t="s">
        <v>209</v>
      </c>
      <c r="AN6">
        <v>66</v>
      </c>
      <c r="AO6">
        <v>19.171776291341509</v>
      </c>
      <c r="AP6">
        <v>8.3771624127407343</v>
      </c>
      <c r="AR6" t="s">
        <v>249</v>
      </c>
      <c r="AU6">
        <v>0</v>
      </c>
      <c r="AV6">
        <v>33.301746562616131</v>
      </c>
      <c r="AW6">
        <v>7.0733277279054461</v>
      </c>
      <c r="AY6" t="s">
        <v>289</v>
      </c>
      <c r="BB6">
        <v>0</v>
      </c>
      <c r="BC6">
        <v>25.146198830409357</v>
      </c>
      <c r="BD6">
        <v>4.5673974712904375</v>
      </c>
      <c r="BF6" t="s">
        <v>329</v>
      </c>
      <c r="BI6">
        <v>0</v>
      </c>
      <c r="BJ6">
        <v>1.5371762740183792</v>
      </c>
      <c r="BK6">
        <v>0.83190571659178625</v>
      </c>
      <c r="BM6" t="s">
        <v>369</v>
      </c>
      <c r="BP6">
        <v>0</v>
      </c>
      <c r="BQ6">
        <v>39.910130718954242</v>
      </c>
      <c r="BR6">
        <v>3.3037765107182611</v>
      </c>
    </row>
    <row r="7" spans="2:70" x14ac:dyDescent="0.35">
      <c r="B7" t="s">
        <v>9</v>
      </c>
      <c r="C7">
        <v>0</v>
      </c>
      <c r="D7">
        <v>60</v>
      </c>
      <c r="E7">
        <v>60</v>
      </c>
      <c r="F7">
        <v>0</v>
      </c>
      <c r="I7" t="s">
        <v>50</v>
      </c>
      <c r="J7">
        <v>3</v>
      </c>
      <c r="K7">
        <v>62</v>
      </c>
      <c r="L7">
        <v>65</v>
      </c>
      <c r="M7">
        <v>4.6153846153846159</v>
      </c>
      <c r="P7" t="s">
        <v>90</v>
      </c>
      <c r="Q7">
        <v>50</v>
      </c>
      <c r="R7">
        <v>7</v>
      </c>
      <c r="S7">
        <v>57</v>
      </c>
      <c r="T7">
        <v>87.719298245614027</v>
      </c>
      <c r="W7" t="s">
        <v>130</v>
      </c>
      <c r="X7">
        <v>51</v>
      </c>
      <c r="Y7">
        <v>3</v>
      </c>
      <c r="Z7">
        <v>54</v>
      </c>
      <c r="AA7">
        <v>94.444444444444443</v>
      </c>
      <c r="AD7" t="s">
        <v>170</v>
      </c>
      <c r="AE7">
        <v>38</v>
      </c>
      <c r="AF7">
        <v>35</v>
      </c>
      <c r="AG7">
        <v>73</v>
      </c>
      <c r="AH7">
        <v>52.054794520547944</v>
      </c>
      <c r="AK7" t="s">
        <v>210</v>
      </c>
      <c r="AL7">
        <v>36</v>
      </c>
      <c r="AM7">
        <v>28</v>
      </c>
      <c r="AN7">
        <v>64</v>
      </c>
      <c r="AO7">
        <v>56.25</v>
      </c>
      <c r="AR7" t="s">
        <v>250</v>
      </c>
      <c r="AS7">
        <v>50</v>
      </c>
      <c r="AT7">
        <v>12</v>
      </c>
      <c r="AU7">
        <v>62</v>
      </c>
      <c r="AV7">
        <v>80.645161290322577</v>
      </c>
      <c r="AY7" t="s">
        <v>290</v>
      </c>
      <c r="AZ7">
        <v>9</v>
      </c>
      <c r="BA7">
        <v>32</v>
      </c>
      <c r="BB7">
        <v>41</v>
      </c>
      <c r="BC7">
        <v>21.951219512195124</v>
      </c>
      <c r="BF7" t="s">
        <v>330</v>
      </c>
      <c r="BG7">
        <v>1</v>
      </c>
      <c r="BH7">
        <v>62</v>
      </c>
      <c r="BI7">
        <v>63</v>
      </c>
      <c r="BJ7">
        <v>1.5873015873015872</v>
      </c>
      <c r="BM7" t="s">
        <v>370</v>
      </c>
      <c r="BN7">
        <v>44</v>
      </c>
      <c r="BO7">
        <v>7</v>
      </c>
      <c r="BP7">
        <v>51</v>
      </c>
      <c r="BQ7">
        <v>86.274509803921575</v>
      </c>
    </row>
    <row r="8" spans="2:70" x14ac:dyDescent="0.35">
      <c r="B8" t="s">
        <v>10</v>
      </c>
      <c r="C8">
        <v>0</v>
      </c>
      <c r="D8">
        <v>61</v>
      </c>
      <c r="E8">
        <v>61</v>
      </c>
      <c r="F8">
        <v>0</v>
      </c>
      <c r="I8" t="s">
        <v>51</v>
      </c>
      <c r="J8">
        <v>2</v>
      </c>
      <c r="K8">
        <v>54</v>
      </c>
      <c r="L8">
        <v>56</v>
      </c>
      <c r="M8">
        <v>3.5714285714285712</v>
      </c>
      <c r="P8" t="s">
        <v>91</v>
      </c>
      <c r="Q8">
        <v>44</v>
      </c>
      <c r="R8">
        <v>16</v>
      </c>
      <c r="S8">
        <v>60</v>
      </c>
      <c r="T8">
        <v>73.333333333333329</v>
      </c>
      <c r="W8" t="s">
        <v>131</v>
      </c>
      <c r="X8">
        <v>60</v>
      </c>
      <c r="Y8">
        <v>6</v>
      </c>
      <c r="Z8">
        <v>66</v>
      </c>
      <c r="AA8">
        <v>90.909090909090907</v>
      </c>
      <c r="AD8" t="s">
        <v>171</v>
      </c>
      <c r="AE8">
        <v>20</v>
      </c>
      <c r="AF8">
        <v>40</v>
      </c>
      <c r="AG8">
        <v>60</v>
      </c>
      <c r="AH8">
        <v>33.333333333333329</v>
      </c>
      <c r="AK8" t="s">
        <v>211</v>
      </c>
      <c r="AL8">
        <v>34</v>
      </c>
      <c r="AM8">
        <v>35</v>
      </c>
      <c r="AN8">
        <v>69</v>
      </c>
      <c r="AO8">
        <v>49.275362318840585</v>
      </c>
      <c r="AR8" t="s">
        <v>251</v>
      </c>
      <c r="AS8">
        <v>58</v>
      </c>
      <c r="AT8">
        <v>8</v>
      </c>
      <c r="AU8">
        <v>66</v>
      </c>
      <c r="AV8">
        <v>87.878787878787875</v>
      </c>
      <c r="AY8" t="s">
        <v>291</v>
      </c>
      <c r="AZ8">
        <v>18</v>
      </c>
      <c r="BA8">
        <v>35</v>
      </c>
      <c r="BB8">
        <v>53</v>
      </c>
      <c r="BC8">
        <v>33.962264150943398</v>
      </c>
      <c r="BF8" t="s">
        <v>331</v>
      </c>
      <c r="BG8">
        <v>0</v>
      </c>
      <c r="BH8">
        <v>58</v>
      </c>
      <c r="BI8">
        <v>58</v>
      </c>
      <c r="BJ8">
        <v>0</v>
      </c>
      <c r="BM8" t="s">
        <v>371</v>
      </c>
      <c r="BN8">
        <v>41</v>
      </c>
      <c r="BO8">
        <v>6</v>
      </c>
      <c r="BP8">
        <v>47</v>
      </c>
      <c r="BQ8">
        <v>87.2340425531915</v>
      </c>
    </row>
    <row r="9" spans="2:70" x14ac:dyDescent="0.35">
      <c r="B9" t="s">
        <v>11</v>
      </c>
      <c r="C9">
        <v>5</v>
      </c>
      <c r="D9">
        <v>56</v>
      </c>
      <c r="E9">
        <v>61</v>
      </c>
      <c r="F9">
        <v>8.1967213114754092</v>
      </c>
      <c r="I9" t="s">
        <v>52</v>
      </c>
      <c r="J9">
        <v>0</v>
      </c>
      <c r="K9">
        <v>68</v>
      </c>
      <c r="L9">
        <v>68</v>
      </c>
      <c r="M9">
        <v>0</v>
      </c>
      <c r="P9" t="s">
        <v>92</v>
      </c>
      <c r="Q9">
        <v>49</v>
      </c>
      <c r="R9">
        <v>16</v>
      </c>
      <c r="S9">
        <v>65</v>
      </c>
      <c r="T9">
        <v>75.384615384615387</v>
      </c>
      <c r="W9" t="s">
        <v>132</v>
      </c>
      <c r="X9">
        <v>58</v>
      </c>
      <c r="Y9">
        <v>6</v>
      </c>
      <c r="Z9">
        <v>64</v>
      </c>
      <c r="AA9">
        <v>90.625</v>
      </c>
      <c r="AD9" t="s">
        <v>172</v>
      </c>
      <c r="AE9">
        <v>36</v>
      </c>
      <c r="AF9">
        <v>26</v>
      </c>
      <c r="AG9">
        <v>62</v>
      </c>
      <c r="AH9">
        <v>58.064516129032263</v>
      </c>
      <c r="AK9" t="s">
        <v>212</v>
      </c>
      <c r="AL9">
        <v>52</v>
      </c>
      <c r="AM9">
        <v>16</v>
      </c>
      <c r="AN9">
        <v>68</v>
      </c>
      <c r="AO9">
        <v>76.470588235294116</v>
      </c>
      <c r="AR9" t="s">
        <v>252</v>
      </c>
      <c r="AS9">
        <v>60</v>
      </c>
      <c r="AT9">
        <v>5</v>
      </c>
      <c r="AU9">
        <v>65</v>
      </c>
      <c r="AV9">
        <v>92.307692307692307</v>
      </c>
      <c r="AY9" t="s">
        <v>292</v>
      </c>
      <c r="AZ9">
        <v>34</v>
      </c>
      <c r="BA9">
        <v>24</v>
      </c>
      <c r="BB9">
        <v>58</v>
      </c>
      <c r="BC9">
        <v>58.620689655172406</v>
      </c>
      <c r="BF9" t="s">
        <v>332</v>
      </c>
      <c r="BG9">
        <v>0</v>
      </c>
      <c r="BH9">
        <v>51</v>
      </c>
      <c r="BI9">
        <v>51</v>
      </c>
      <c r="BJ9">
        <v>0</v>
      </c>
      <c r="BM9" t="s">
        <v>372</v>
      </c>
      <c r="BN9">
        <v>40</v>
      </c>
      <c r="BO9">
        <v>13</v>
      </c>
      <c r="BP9">
        <v>53</v>
      </c>
      <c r="BQ9">
        <v>75.471698113207552</v>
      </c>
    </row>
    <row r="10" spans="2:70" x14ac:dyDescent="0.35">
      <c r="B10" t="s">
        <v>14</v>
      </c>
      <c r="E10">
        <v>0</v>
      </c>
      <c r="F10">
        <v>2.7322404371584699</v>
      </c>
      <c r="G10">
        <v>2.7322404371584699</v>
      </c>
      <c r="I10" t="s">
        <v>53</v>
      </c>
      <c r="L10">
        <v>0</v>
      </c>
      <c r="M10">
        <v>2.7289377289377286</v>
      </c>
      <c r="N10">
        <v>1.3973530813342478</v>
      </c>
      <c r="P10" t="s">
        <v>93</v>
      </c>
      <c r="S10">
        <v>0</v>
      </c>
      <c r="T10">
        <v>78.812415654520905</v>
      </c>
      <c r="U10">
        <v>4.4926368512680899</v>
      </c>
      <c r="W10" t="s">
        <v>133</v>
      </c>
      <c r="Z10">
        <v>0</v>
      </c>
      <c r="AA10">
        <v>91.992845117845107</v>
      </c>
      <c r="AB10">
        <v>1.2285399674401762</v>
      </c>
      <c r="AD10" t="s">
        <v>173</v>
      </c>
      <c r="AG10">
        <v>0</v>
      </c>
      <c r="AH10">
        <v>47.817547994304512</v>
      </c>
      <c r="AI10">
        <v>7.4470026232413344</v>
      </c>
      <c r="AK10" t="s">
        <v>213</v>
      </c>
      <c r="AN10">
        <v>0</v>
      </c>
      <c r="AO10">
        <v>60.665316851378236</v>
      </c>
      <c r="AP10">
        <v>8.1550872739103646</v>
      </c>
      <c r="AR10" t="s">
        <v>253</v>
      </c>
      <c r="AU10">
        <v>0</v>
      </c>
      <c r="AV10">
        <v>86.943880492267581</v>
      </c>
      <c r="AW10">
        <v>3.3989800577430778</v>
      </c>
      <c r="AY10" t="s">
        <v>293</v>
      </c>
      <c r="BB10">
        <v>0</v>
      </c>
      <c r="BC10">
        <v>38.178057772770309</v>
      </c>
      <c r="BD10">
        <v>10.793396083378212</v>
      </c>
      <c r="BF10" t="s">
        <v>333</v>
      </c>
      <c r="BI10">
        <v>0</v>
      </c>
      <c r="BJ10">
        <v>0.52910052910052907</v>
      </c>
      <c r="BK10">
        <v>0.52910052910052907</v>
      </c>
      <c r="BM10" t="s">
        <v>373</v>
      </c>
      <c r="BP10">
        <v>0</v>
      </c>
      <c r="BQ10">
        <v>82.993416823440214</v>
      </c>
      <c r="BR10">
        <v>3.7710460547496369</v>
      </c>
    </row>
    <row r="11" spans="2:70" x14ac:dyDescent="0.35">
      <c r="B11" t="s">
        <v>12</v>
      </c>
      <c r="C11">
        <v>19</v>
      </c>
      <c r="D11">
        <v>36</v>
      </c>
      <c r="E11">
        <v>55</v>
      </c>
      <c r="F11">
        <v>34.545454545454547</v>
      </c>
      <c r="I11" t="s">
        <v>54</v>
      </c>
      <c r="J11">
        <v>14</v>
      </c>
      <c r="K11">
        <v>51</v>
      </c>
      <c r="L11">
        <v>65</v>
      </c>
      <c r="M11">
        <v>21.53846153846154</v>
      </c>
      <c r="P11" t="s">
        <v>94</v>
      </c>
      <c r="Q11">
        <v>0</v>
      </c>
      <c r="R11">
        <v>53</v>
      </c>
      <c r="S11">
        <v>53</v>
      </c>
      <c r="T11">
        <v>0</v>
      </c>
      <c r="W11" t="s">
        <v>134</v>
      </c>
      <c r="X11">
        <v>22</v>
      </c>
      <c r="Y11">
        <v>42</v>
      </c>
      <c r="Z11">
        <v>64</v>
      </c>
      <c r="AA11">
        <v>34.375</v>
      </c>
      <c r="AD11" t="s">
        <v>174</v>
      </c>
      <c r="AE11">
        <v>18</v>
      </c>
      <c r="AF11">
        <v>47</v>
      </c>
      <c r="AG11">
        <v>65</v>
      </c>
      <c r="AH11">
        <v>27.692307692307693</v>
      </c>
      <c r="AK11" t="s">
        <v>214</v>
      </c>
      <c r="AL11">
        <v>16</v>
      </c>
      <c r="AM11">
        <v>36</v>
      </c>
      <c r="AN11">
        <v>52</v>
      </c>
      <c r="AO11">
        <v>30.76923076923077</v>
      </c>
      <c r="AR11" t="s">
        <v>254</v>
      </c>
      <c r="AS11">
        <v>21</v>
      </c>
      <c r="AT11">
        <v>32</v>
      </c>
      <c r="AU11">
        <v>53</v>
      </c>
      <c r="AV11">
        <v>39.622641509433961</v>
      </c>
      <c r="AY11" t="s">
        <v>294</v>
      </c>
      <c r="AZ11">
        <v>8</v>
      </c>
      <c r="BA11">
        <v>43</v>
      </c>
      <c r="BB11">
        <v>51</v>
      </c>
      <c r="BC11">
        <v>15.686274509803921</v>
      </c>
      <c r="BF11" t="s">
        <v>334</v>
      </c>
      <c r="BG11">
        <v>12</v>
      </c>
      <c r="BH11">
        <v>25</v>
      </c>
      <c r="BI11">
        <v>37</v>
      </c>
      <c r="BJ11">
        <v>32.432432432432435</v>
      </c>
      <c r="BM11" t="s">
        <v>374</v>
      </c>
      <c r="BN11">
        <v>10</v>
      </c>
      <c r="BO11">
        <v>20</v>
      </c>
      <c r="BP11">
        <v>30</v>
      </c>
      <c r="BQ11">
        <v>33.333333333333329</v>
      </c>
    </row>
    <row r="12" spans="2:70" x14ac:dyDescent="0.35">
      <c r="B12" t="s">
        <v>15</v>
      </c>
      <c r="C12">
        <v>14</v>
      </c>
      <c r="D12">
        <v>27</v>
      </c>
      <c r="E12">
        <v>41</v>
      </c>
      <c r="F12">
        <v>34.146341463414636</v>
      </c>
      <c r="I12" t="s">
        <v>55</v>
      </c>
      <c r="J12">
        <v>28</v>
      </c>
      <c r="K12">
        <v>62</v>
      </c>
      <c r="L12">
        <v>90</v>
      </c>
      <c r="M12">
        <v>31.111111111111111</v>
      </c>
      <c r="P12" t="s">
        <v>95</v>
      </c>
      <c r="Q12">
        <v>0</v>
      </c>
      <c r="R12">
        <v>58</v>
      </c>
      <c r="S12">
        <v>58</v>
      </c>
      <c r="T12">
        <v>0</v>
      </c>
      <c r="W12" t="s">
        <v>135</v>
      </c>
      <c r="X12">
        <v>25</v>
      </c>
      <c r="Y12">
        <v>46</v>
      </c>
      <c r="Z12">
        <v>71</v>
      </c>
      <c r="AA12">
        <v>35.2112676056338</v>
      </c>
      <c r="AD12" t="s">
        <v>175</v>
      </c>
      <c r="AE12">
        <v>12</v>
      </c>
      <c r="AF12">
        <v>59</v>
      </c>
      <c r="AG12">
        <v>71</v>
      </c>
      <c r="AH12">
        <v>16.901408450704224</v>
      </c>
      <c r="AK12" t="s">
        <v>215</v>
      </c>
      <c r="AL12">
        <v>16</v>
      </c>
      <c r="AM12">
        <v>50</v>
      </c>
      <c r="AN12">
        <v>66</v>
      </c>
      <c r="AO12">
        <v>24.242424242424242</v>
      </c>
      <c r="AR12" t="s">
        <v>255</v>
      </c>
      <c r="AS12">
        <v>15</v>
      </c>
      <c r="AT12">
        <v>44</v>
      </c>
      <c r="AU12">
        <v>59</v>
      </c>
      <c r="AV12">
        <v>25.423728813559322</v>
      </c>
      <c r="AY12" t="s">
        <v>295</v>
      </c>
      <c r="AZ12">
        <v>7</v>
      </c>
      <c r="BA12">
        <v>37</v>
      </c>
      <c r="BB12">
        <v>44</v>
      </c>
      <c r="BC12">
        <v>15.909090909090908</v>
      </c>
      <c r="BF12" t="s">
        <v>335</v>
      </c>
      <c r="BG12">
        <v>20</v>
      </c>
      <c r="BH12">
        <v>27</v>
      </c>
      <c r="BI12">
        <v>47</v>
      </c>
      <c r="BJ12">
        <v>42.553191489361701</v>
      </c>
      <c r="BM12" t="s">
        <v>375</v>
      </c>
      <c r="BN12">
        <v>19</v>
      </c>
      <c r="BO12">
        <v>36</v>
      </c>
      <c r="BP12">
        <v>55</v>
      </c>
      <c r="BQ12">
        <v>34.545454545454547</v>
      </c>
    </row>
    <row r="13" spans="2:70" x14ac:dyDescent="0.35">
      <c r="B13" t="s">
        <v>16</v>
      </c>
      <c r="C13">
        <v>10</v>
      </c>
      <c r="D13">
        <v>62</v>
      </c>
      <c r="E13">
        <v>72</v>
      </c>
      <c r="F13">
        <v>13.888888888888889</v>
      </c>
      <c r="I13" t="s">
        <v>56</v>
      </c>
      <c r="J13">
        <v>27</v>
      </c>
      <c r="K13">
        <v>27</v>
      </c>
      <c r="L13">
        <v>54</v>
      </c>
      <c r="M13">
        <v>50</v>
      </c>
      <c r="P13" t="s">
        <v>96</v>
      </c>
      <c r="Q13">
        <v>1</v>
      </c>
      <c r="R13">
        <v>67</v>
      </c>
      <c r="S13">
        <v>68</v>
      </c>
      <c r="T13">
        <v>1.4705882352941175</v>
      </c>
      <c r="W13" t="s">
        <v>136</v>
      </c>
      <c r="X13">
        <v>18</v>
      </c>
      <c r="Y13">
        <v>54</v>
      </c>
      <c r="Z13">
        <v>72</v>
      </c>
      <c r="AA13">
        <v>25</v>
      </c>
      <c r="AD13" t="s">
        <v>176</v>
      </c>
      <c r="AE13">
        <v>17</v>
      </c>
      <c r="AF13">
        <v>51</v>
      </c>
      <c r="AG13">
        <v>68</v>
      </c>
      <c r="AH13">
        <v>25</v>
      </c>
      <c r="AK13" t="s">
        <v>216</v>
      </c>
      <c r="AL13">
        <v>19</v>
      </c>
      <c r="AM13">
        <v>47</v>
      </c>
      <c r="AN13">
        <v>66</v>
      </c>
      <c r="AO13">
        <v>28.787878787878789</v>
      </c>
      <c r="AR13" t="s">
        <v>256</v>
      </c>
      <c r="AS13">
        <v>12</v>
      </c>
      <c r="AT13">
        <v>44</v>
      </c>
      <c r="AU13">
        <v>56</v>
      </c>
      <c r="AV13">
        <v>21.428571428571427</v>
      </c>
      <c r="AY13" t="s">
        <v>296</v>
      </c>
      <c r="AZ13">
        <v>16</v>
      </c>
      <c r="BA13">
        <v>33</v>
      </c>
      <c r="BB13">
        <v>49</v>
      </c>
      <c r="BC13">
        <v>32.653061224489797</v>
      </c>
      <c r="BF13" t="s">
        <v>336</v>
      </c>
      <c r="BG13">
        <v>10</v>
      </c>
      <c r="BH13">
        <v>25</v>
      </c>
      <c r="BI13">
        <v>35</v>
      </c>
      <c r="BJ13">
        <v>28.571428571428569</v>
      </c>
      <c r="BM13" t="s">
        <v>376</v>
      </c>
      <c r="BN13">
        <v>12</v>
      </c>
      <c r="BO13">
        <v>28</v>
      </c>
      <c r="BP13">
        <v>40</v>
      </c>
      <c r="BQ13">
        <v>30</v>
      </c>
    </row>
    <row r="14" spans="2:70" x14ac:dyDescent="0.35">
      <c r="B14" t="s">
        <v>17</v>
      </c>
      <c r="E14">
        <v>0</v>
      </c>
      <c r="F14">
        <v>27.526894965919354</v>
      </c>
      <c r="G14">
        <v>6.8199762983680037</v>
      </c>
      <c r="I14" t="s">
        <v>57</v>
      </c>
      <c r="L14">
        <v>0</v>
      </c>
      <c r="M14">
        <v>34.216524216524213</v>
      </c>
      <c r="N14">
        <v>8.3615685493385321</v>
      </c>
      <c r="P14" t="s">
        <v>97</v>
      </c>
      <c r="S14">
        <v>0</v>
      </c>
      <c r="T14">
        <v>0.49019607843137253</v>
      </c>
      <c r="U14">
        <v>0.49019607843137253</v>
      </c>
      <c r="W14" t="s">
        <v>137</v>
      </c>
      <c r="Z14">
        <v>0</v>
      </c>
      <c r="AA14">
        <v>31.528755868544597</v>
      </c>
      <c r="AB14">
        <v>3.273292214796911</v>
      </c>
      <c r="AD14" t="s">
        <v>177</v>
      </c>
      <c r="AG14">
        <v>0</v>
      </c>
      <c r="AH14">
        <v>23.197905381003974</v>
      </c>
      <c r="AI14">
        <v>3.2427629871489958</v>
      </c>
      <c r="AK14" t="s">
        <v>217</v>
      </c>
      <c r="AN14">
        <v>0</v>
      </c>
      <c r="AO14">
        <v>27.933177933177934</v>
      </c>
      <c r="AP14">
        <v>1.9319839563568546</v>
      </c>
      <c r="AR14" t="s">
        <v>257</v>
      </c>
      <c r="AU14">
        <v>0</v>
      </c>
      <c r="AV14">
        <v>28.824980583854906</v>
      </c>
      <c r="AW14">
        <v>5.5206410174465068</v>
      </c>
      <c r="AY14" t="s">
        <v>297</v>
      </c>
      <c r="BB14">
        <v>0</v>
      </c>
      <c r="BC14">
        <v>21.416142214461541</v>
      </c>
      <c r="BD14">
        <v>5.6188276777099668</v>
      </c>
      <c r="BF14" t="s">
        <v>337</v>
      </c>
      <c r="BI14">
        <v>0</v>
      </c>
      <c r="BJ14">
        <v>34.519017497740904</v>
      </c>
      <c r="BK14">
        <v>4.168844823984962</v>
      </c>
      <c r="BM14" t="s">
        <v>377</v>
      </c>
      <c r="BP14">
        <v>0</v>
      </c>
      <c r="BQ14">
        <v>32.626262626262623</v>
      </c>
      <c r="BR14">
        <v>1.3589519239468393</v>
      </c>
    </row>
    <row r="15" spans="2:70" x14ac:dyDescent="0.35">
      <c r="B15" t="s">
        <v>18</v>
      </c>
      <c r="C15">
        <v>3</v>
      </c>
      <c r="D15">
        <v>44</v>
      </c>
      <c r="E15">
        <v>47</v>
      </c>
      <c r="F15">
        <v>6.3829787234042552</v>
      </c>
      <c r="I15" t="s">
        <v>58</v>
      </c>
      <c r="J15">
        <v>16</v>
      </c>
      <c r="K15">
        <v>40</v>
      </c>
      <c r="L15">
        <v>56</v>
      </c>
      <c r="M15">
        <v>28.571428571428569</v>
      </c>
      <c r="P15" t="s">
        <v>98</v>
      </c>
      <c r="Q15">
        <v>1</v>
      </c>
      <c r="R15">
        <v>49</v>
      </c>
      <c r="S15">
        <v>50</v>
      </c>
      <c r="T15">
        <v>2</v>
      </c>
      <c r="W15" t="s">
        <v>138</v>
      </c>
      <c r="X15">
        <v>0</v>
      </c>
      <c r="Y15">
        <v>44</v>
      </c>
      <c r="Z15">
        <v>44</v>
      </c>
      <c r="AA15">
        <v>0</v>
      </c>
      <c r="AD15" t="s">
        <v>178</v>
      </c>
      <c r="AE15">
        <v>4</v>
      </c>
      <c r="AF15">
        <v>46</v>
      </c>
      <c r="AG15">
        <v>50</v>
      </c>
      <c r="AH15">
        <v>8</v>
      </c>
      <c r="AK15" t="s">
        <v>218</v>
      </c>
      <c r="AL15">
        <v>5</v>
      </c>
      <c r="AM15">
        <v>21</v>
      </c>
      <c r="AN15">
        <v>26</v>
      </c>
      <c r="AO15">
        <v>19.230769230769234</v>
      </c>
      <c r="AR15" t="s">
        <v>258</v>
      </c>
      <c r="AS15">
        <v>16</v>
      </c>
      <c r="AT15">
        <v>27</v>
      </c>
      <c r="AU15">
        <v>43</v>
      </c>
      <c r="AV15">
        <v>37.209302325581397</v>
      </c>
      <c r="AY15" t="s">
        <v>298</v>
      </c>
      <c r="AZ15">
        <v>2</v>
      </c>
      <c r="BA15">
        <v>28</v>
      </c>
      <c r="BB15">
        <v>30</v>
      </c>
      <c r="BC15">
        <v>6.666666666666667</v>
      </c>
      <c r="BF15" t="s">
        <v>338</v>
      </c>
      <c r="BG15">
        <v>20</v>
      </c>
      <c r="BH15">
        <v>45</v>
      </c>
      <c r="BI15">
        <v>65</v>
      </c>
      <c r="BJ15">
        <v>30.76923076923077</v>
      </c>
      <c r="BM15" t="s">
        <v>378</v>
      </c>
      <c r="BN15">
        <v>12</v>
      </c>
      <c r="BO15">
        <v>26</v>
      </c>
      <c r="BP15">
        <v>38</v>
      </c>
      <c r="BQ15">
        <v>31.578947368421051</v>
      </c>
    </row>
    <row r="16" spans="2:70" x14ac:dyDescent="0.35">
      <c r="B16" t="s">
        <v>19</v>
      </c>
      <c r="C16">
        <v>18</v>
      </c>
      <c r="D16">
        <v>45</v>
      </c>
      <c r="E16">
        <v>63</v>
      </c>
      <c r="F16">
        <v>28.571428571428569</v>
      </c>
      <c r="I16" t="s">
        <v>59</v>
      </c>
      <c r="J16">
        <v>18</v>
      </c>
      <c r="K16">
        <v>55</v>
      </c>
      <c r="L16">
        <v>73</v>
      </c>
      <c r="M16">
        <v>24.657534246575342</v>
      </c>
      <c r="P16" t="s">
        <v>99</v>
      </c>
      <c r="Q16">
        <v>19</v>
      </c>
      <c r="R16">
        <v>44</v>
      </c>
      <c r="S16">
        <v>63</v>
      </c>
      <c r="T16">
        <v>30.158730158730158</v>
      </c>
      <c r="W16" t="s">
        <v>139</v>
      </c>
      <c r="X16">
        <v>0</v>
      </c>
      <c r="Y16">
        <v>58</v>
      </c>
      <c r="Z16">
        <v>58</v>
      </c>
      <c r="AA16">
        <v>0</v>
      </c>
      <c r="AD16" t="s">
        <v>179</v>
      </c>
      <c r="AE16">
        <v>3</v>
      </c>
      <c r="AF16">
        <v>46</v>
      </c>
      <c r="AG16">
        <v>49</v>
      </c>
      <c r="AH16">
        <v>6.1224489795918364</v>
      </c>
      <c r="AK16" t="s">
        <v>219</v>
      </c>
      <c r="AL16">
        <v>6</v>
      </c>
      <c r="AM16">
        <v>42</v>
      </c>
      <c r="AN16">
        <v>48</v>
      </c>
      <c r="AO16">
        <v>12.5</v>
      </c>
      <c r="AR16" t="s">
        <v>259</v>
      </c>
      <c r="AS16">
        <v>4</v>
      </c>
      <c r="AT16">
        <v>33</v>
      </c>
      <c r="AU16">
        <v>37</v>
      </c>
      <c r="AV16">
        <v>10.810810810810811</v>
      </c>
      <c r="AY16" t="s">
        <v>299</v>
      </c>
      <c r="AZ16">
        <v>12</v>
      </c>
      <c r="BA16">
        <v>40</v>
      </c>
      <c r="BB16">
        <v>52</v>
      </c>
      <c r="BC16">
        <v>23.076923076923077</v>
      </c>
      <c r="BF16" t="s">
        <v>339</v>
      </c>
      <c r="BG16">
        <v>16</v>
      </c>
      <c r="BH16">
        <v>25</v>
      </c>
      <c r="BI16">
        <v>41</v>
      </c>
      <c r="BJ16">
        <v>39.024390243902438</v>
      </c>
      <c r="BM16" t="s">
        <v>379</v>
      </c>
      <c r="BN16">
        <v>14</v>
      </c>
      <c r="BO16">
        <v>30</v>
      </c>
      <c r="BP16">
        <v>44</v>
      </c>
      <c r="BQ16">
        <v>31.818181818181817</v>
      </c>
    </row>
    <row r="17" spans="2:70" x14ac:dyDescent="0.35">
      <c r="B17" t="s">
        <v>20</v>
      </c>
      <c r="C17">
        <v>11</v>
      </c>
      <c r="D17">
        <v>31</v>
      </c>
      <c r="E17">
        <v>42</v>
      </c>
      <c r="F17">
        <v>26.190476190476193</v>
      </c>
      <c r="I17" t="s">
        <v>60</v>
      </c>
      <c r="J17">
        <v>20</v>
      </c>
      <c r="K17">
        <v>44</v>
      </c>
      <c r="L17">
        <v>64</v>
      </c>
      <c r="M17">
        <v>31.25</v>
      </c>
      <c r="P17" t="s">
        <v>100</v>
      </c>
      <c r="Q17">
        <v>10</v>
      </c>
      <c r="R17">
        <v>45</v>
      </c>
      <c r="S17">
        <v>55</v>
      </c>
      <c r="T17">
        <v>18.181818181818183</v>
      </c>
      <c r="W17" t="s">
        <v>140</v>
      </c>
      <c r="X17">
        <v>0</v>
      </c>
      <c r="Y17">
        <v>56</v>
      </c>
      <c r="Z17">
        <v>56</v>
      </c>
      <c r="AA17">
        <v>0</v>
      </c>
      <c r="AD17" t="s">
        <v>180</v>
      </c>
      <c r="AE17">
        <v>11</v>
      </c>
      <c r="AF17">
        <v>38</v>
      </c>
      <c r="AG17">
        <v>49</v>
      </c>
      <c r="AH17">
        <v>22.448979591836736</v>
      </c>
      <c r="AK17" t="s">
        <v>220</v>
      </c>
      <c r="AL17">
        <v>8</v>
      </c>
      <c r="AM17">
        <v>41</v>
      </c>
      <c r="AN17">
        <v>49</v>
      </c>
      <c r="AO17">
        <v>16.326530612244898</v>
      </c>
      <c r="AR17" t="s">
        <v>260</v>
      </c>
      <c r="AS17">
        <v>11</v>
      </c>
      <c r="AT17">
        <v>32</v>
      </c>
      <c r="AU17">
        <v>43</v>
      </c>
      <c r="AV17">
        <v>25.581395348837212</v>
      </c>
      <c r="AY17" t="s">
        <v>300</v>
      </c>
      <c r="AZ17">
        <v>7</v>
      </c>
      <c r="BA17">
        <v>34</v>
      </c>
      <c r="BB17">
        <v>41</v>
      </c>
      <c r="BC17">
        <v>17.073170731707318</v>
      </c>
      <c r="BF17" t="s">
        <v>340</v>
      </c>
      <c r="BG17">
        <v>9</v>
      </c>
      <c r="BH17">
        <v>26</v>
      </c>
      <c r="BI17">
        <v>35</v>
      </c>
      <c r="BJ17">
        <v>25.714285714285712</v>
      </c>
      <c r="BM17" t="s">
        <v>380</v>
      </c>
      <c r="BN17">
        <v>12</v>
      </c>
      <c r="BO17">
        <v>28</v>
      </c>
      <c r="BP17">
        <v>40</v>
      </c>
      <c r="BQ17">
        <v>30</v>
      </c>
    </row>
    <row r="18" spans="2:70" x14ac:dyDescent="0.35">
      <c r="B18" t="s">
        <v>21</v>
      </c>
      <c r="E18">
        <v>0</v>
      </c>
      <c r="F18">
        <v>20.38162782843634</v>
      </c>
      <c r="G18">
        <v>7.0329905003597704</v>
      </c>
      <c r="I18" t="s">
        <v>61</v>
      </c>
      <c r="L18">
        <v>0</v>
      </c>
      <c r="M18">
        <v>28.159654272667968</v>
      </c>
      <c r="N18">
        <v>1.9141856172934288</v>
      </c>
      <c r="P18" t="s">
        <v>101</v>
      </c>
      <c r="S18">
        <v>0</v>
      </c>
      <c r="T18">
        <v>16.780182780182781</v>
      </c>
      <c r="U18">
        <v>8.158879771704429</v>
      </c>
      <c r="W18" t="s">
        <v>141</v>
      </c>
      <c r="Z18">
        <v>0</v>
      </c>
      <c r="AA18">
        <v>0</v>
      </c>
      <c r="AB18">
        <v>0</v>
      </c>
      <c r="AD18" t="s">
        <v>181</v>
      </c>
      <c r="AG18">
        <v>0</v>
      </c>
      <c r="AH18">
        <v>12.19047619047619</v>
      </c>
      <c r="AI18">
        <v>5.1578085942692544</v>
      </c>
      <c r="AK18" t="s">
        <v>221</v>
      </c>
      <c r="AN18">
        <v>0</v>
      </c>
      <c r="AO18">
        <v>16.019099947671378</v>
      </c>
      <c r="AP18">
        <v>1.9490766035576554</v>
      </c>
      <c r="AR18" t="s">
        <v>261</v>
      </c>
      <c r="AU18">
        <v>0</v>
      </c>
      <c r="AV18">
        <v>24.533836161743142</v>
      </c>
      <c r="AW18">
        <v>7.6385671377054836</v>
      </c>
      <c r="AY18" t="s">
        <v>301</v>
      </c>
      <c r="BB18">
        <v>0</v>
      </c>
      <c r="BC18">
        <v>15.605586825099019</v>
      </c>
      <c r="BD18">
        <v>4.7937278727796047</v>
      </c>
      <c r="BF18" t="s">
        <v>341</v>
      </c>
      <c r="BI18">
        <v>0</v>
      </c>
      <c r="BJ18">
        <v>31.835968909139638</v>
      </c>
      <c r="BK18">
        <v>3.8791394381436093</v>
      </c>
      <c r="BM18" t="s">
        <v>381</v>
      </c>
      <c r="BP18">
        <v>0</v>
      </c>
      <c r="BQ18">
        <v>31.13237639553429</v>
      </c>
      <c r="BR18">
        <v>0.57038452128381667</v>
      </c>
    </row>
    <row r="19" spans="2:70" x14ac:dyDescent="0.35">
      <c r="B19" t="s">
        <v>22</v>
      </c>
      <c r="C19">
        <v>51</v>
      </c>
      <c r="D19">
        <v>18</v>
      </c>
      <c r="E19">
        <v>69</v>
      </c>
      <c r="F19">
        <v>73.91304347826086</v>
      </c>
      <c r="I19" t="s">
        <v>62</v>
      </c>
      <c r="J19">
        <v>47</v>
      </c>
      <c r="K19">
        <v>5</v>
      </c>
      <c r="L19">
        <v>52</v>
      </c>
      <c r="M19">
        <v>90.384615384615387</v>
      </c>
      <c r="P19" t="s">
        <v>102</v>
      </c>
      <c r="Q19">
        <v>23</v>
      </c>
      <c r="R19">
        <v>12</v>
      </c>
      <c r="S19">
        <v>35</v>
      </c>
      <c r="T19">
        <v>65.714285714285708</v>
      </c>
      <c r="W19" t="s">
        <v>142</v>
      </c>
      <c r="X19">
        <v>62</v>
      </c>
      <c r="Y19">
        <v>12</v>
      </c>
      <c r="Z19">
        <v>74</v>
      </c>
      <c r="AA19">
        <v>83.78378378378379</v>
      </c>
      <c r="AD19" t="s">
        <v>182</v>
      </c>
      <c r="AE19">
        <v>2</v>
      </c>
      <c r="AF19">
        <v>70</v>
      </c>
      <c r="AG19">
        <v>72</v>
      </c>
      <c r="AH19">
        <v>2.7777777777777777</v>
      </c>
      <c r="AK19" t="s">
        <v>222</v>
      </c>
      <c r="AL19">
        <v>3</v>
      </c>
      <c r="AM19">
        <v>47</v>
      </c>
      <c r="AN19">
        <v>50</v>
      </c>
      <c r="AO19">
        <v>6</v>
      </c>
      <c r="AR19" t="s">
        <v>262</v>
      </c>
      <c r="AS19">
        <v>30</v>
      </c>
      <c r="AT19">
        <v>11</v>
      </c>
      <c r="AU19">
        <v>41</v>
      </c>
      <c r="AV19">
        <v>73.170731707317074</v>
      </c>
      <c r="AY19" t="s">
        <v>302</v>
      </c>
      <c r="AZ19">
        <v>18</v>
      </c>
      <c r="BA19">
        <v>26</v>
      </c>
      <c r="BB19">
        <v>44</v>
      </c>
      <c r="BC19">
        <v>40.909090909090914</v>
      </c>
      <c r="BF19" t="s">
        <v>342</v>
      </c>
      <c r="BG19">
        <v>30</v>
      </c>
      <c r="BH19">
        <v>10</v>
      </c>
      <c r="BI19">
        <v>40</v>
      </c>
      <c r="BJ19">
        <v>75</v>
      </c>
      <c r="BM19" t="s">
        <v>382</v>
      </c>
      <c r="BN19">
        <v>21</v>
      </c>
      <c r="BO19">
        <v>24</v>
      </c>
      <c r="BP19">
        <v>45</v>
      </c>
      <c r="BQ19">
        <v>46.666666666666664</v>
      </c>
    </row>
    <row r="20" spans="2:70" x14ac:dyDescent="0.35">
      <c r="B20" t="s">
        <v>23</v>
      </c>
      <c r="C20">
        <v>16</v>
      </c>
      <c r="D20">
        <v>27</v>
      </c>
      <c r="E20">
        <v>43</v>
      </c>
      <c r="F20">
        <v>37.209302325581397</v>
      </c>
      <c r="I20" t="s">
        <v>63</v>
      </c>
      <c r="J20">
        <v>58</v>
      </c>
      <c r="K20">
        <v>10</v>
      </c>
      <c r="L20">
        <v>68</v>
      </c>
      <c r="M20">
        <v>85.294117647058826</v>
      </c>
      <c r="P20" t="s">
        <v>103</v>
      </c>
      <c r="Q20">
        <v>10</v>
      </c>
      <c r="R20">
        <v>47</v>
      </c>
      <c r="S20">
        <v>57</v>
      </c>
      <c r="T20">
        <v>17.543859649122805</v>
      </c>
      <c r="W20" t="s">
        <v>143</v>
      </c>
      <c r="X20">
        <v>18</v>
      </c>
      <c r="Y20">
        <v>20</v>
      </c>
      <c r="Z20">
        <v>38</v>
      </c>
      <c r="AA20">
        <v>47.368421052631575</v>
      </c>
      <c r="AD20" t="s">
        <v>183</v>
      </c>
      <c r="AE20">
        <v>0</v>
      </c>
      <c r="AF20">
        <v>49</v>
      </c>
      <c r="AG20">
        <v>49</v>
      </c>
      <c r="AH20">
        <v>0</v>
      </c>
      <c r="AK20" t="s">
        <v>223</v>
      </c>
      <c r="AL20">
        <v>5</v>
      </c>
      <c r="AM20">
        <v>24</v>
      </c>
      <c r="AN20">
        <v>29</v>
      </c>
      <c r="AO20">
        <v>17.241379310344829</v>
      </c>
      <c r="AR20" t="s">
        <v>263</v>
      </c>
      <c r="AS20">
        <v>25</v>
      </c>
      <c r="AT20">
        <v>15</v>
      </c>
      <c r="AU20">
        <v>40</v>
      </c>
      <c r="AV20">
        <v>62.5</v>
      </c>
      <c r="AY20" t="s">
        <v>303</v>
      </c>
      <c r="AZ20">
        <v>10</v>
      </c>
      <c r="BA20">
        <v>33</v>
      </c>
      <c r="BB20">
        <v>43</v>
      </c>
      <c r="BC20">
        <v>23.255813953488371</v>
      </c>
      <c r="BF20" t="s">
        <v>343</v>
      </c>
      <c r="BG20">
        <v>30</v>
      </c>
      <c r="BH20">
        <v>7</v>
      </c>
      <c r="BI20">
        <v>37</v>
      </c>
      <c r="BJ20">
        <v>81.081081081081081</v>
      </c>
      <c r="BM20" t="s">
        <v>383</v>
      </c>
      <c r="BN20">
        <v>21</v>
      </c>
      <c r="BO20">
        <v>32</v>
      </c>
      <c r="BP20">
        <v>53</v>
      </c>
      <c r="BQ20">
        <v>39.622641509433961</v>
      </c>
    </row>
    <row r="21" spans="2:70" x14ac:dyDescent="0.35">
      <c r="B21" t="s">
        <v>24</v>
      </c>
      <c r="C21">
        <v>29</v>
      </c>
      <c r="D21">
        <v>15</v>
      </c>
      <c r="E21">
        <v>44</v>
      </c>
      <c r="F21">
        <v>65.909090909090907</v>
      </c>
      <c r="I21" t="s">
        <v>64</v>
      </c>
      <c r="J21">
        <v>33</v>
      </c>
      <c r="K21">
        <v>6</v>
      </c>
      <c r="L21">
        <v>39</v>
      </c>
      <c r="M21">
        <v>84.615384615384613</v>
      </c>
      <c r="P21" t="s">
        <v>104</v>
      </c>
      <c r="Q21">
        <v>41</v>
      </c>
      <c r="R21">
        <v>11</v>
      </c>
      <c r="S21">
        <v>52</v>
      </c>
      <c r="T21">
        <v>78.84615384615384</v>
      </c>
      <c r="W21" t="s">
        <v>144</v>
      </c>
      <c r="X21">
        <v>43</v>
      </c>
      <c r="Y21">
        <v>38</v>
      </c>
      <c r="Z21">
        <v>81</v>
      </c>
      <c r="AA21">
        <v>53.086419753086425</v>
      </c>
      <c r="AD21" t="s">
        <v>184</v>
      </c>
      <c r="AE21">
        <v>1</v>
      </c>
      <c r="AF21">
        <v>48</v>
      </c>
      <c r="AG21">
        <v>49</v>
      </c>
      <c r="AH21">
        <v>2.0408163265306123</v>
      </c>
      <c r="AK21" t="s">
        <v>224</v>
      </c>
      <c r="AL21">
        <v>12</v>
      </c>
      <c r="AM21">
        <v>36</v>
      </c>
      <c r="AN21">
        <v>48</v>
      </c>
      <c r="AO21">
        <v>25</v>
      </c>
      <c r="AR21" t="s">
        <v>264</v>
      </c>
      <c r="AS21">
        <v>48</v>
      </c>
      <c r="AT21">
        <v>16</v>
      </c>
      <c r="AU21">
        <v>64</v>
      </c>
      <c r="AV21">
        <v>75</v>
      </c>
      <c r="AY21" t="s">
        <v>304</v>
      </c>
      <c r="AZ21">
        <v>10</v>
      </c>
      <c r="BA21">
        <v>21</v>
      </c>
      <c r="BB21">
        <v>31</v>
      </c>
      <c r="BC21">
        <v>32.258064516129032</v>
      </c>
      <c r="BF21" t="s">
        <v>344</v>
      </c>
      <c r="BG21">
        <v>52</v>
      </c>
      <c r="BH21">
        <v>15</v>
      </c>
      <c r="BI21">
        <v>67</v>
      </c>
      <c r="BJ21">
        <v>77.611940298507463</v>
      </c>
      <c r="BM21" t="s">
        <v>384</v>
      </c>
      <c r="BN21">
        <v>30</v>
      </c>
      <c r="BO21">
        <v>21</v>
      </c>
      <c r="BP21">
        <v>51</v>
      </c>
      <c r="BQ21">
        <v>58.82352941176471</v>
      </c>
    </row>
    <row r="22" spans="2:70" x14ac:dyDescent="0.35">
      <c r="B22" t="s">
        <v>25</v>
      </c>
      <c r="E22">
        <v>0</v>
      </c>
      <c r="F22">
        <v>59.01047890431105</v>
      </c>
      <c r="G22">
        <v>11.142774779277289</v>
      </c>
      <c r="I22" t="s">
        <v>65</v>
      </c>
      <c r="L22">
        <v>0</v>
      </c>
      <c r="M22">
        <v>86.764705882352928</v>
      </c>
      <c r="N22">
        <v>1.8205290655465032</v>
      </c>
      <c r="P22" t="s">
        <v>105</v>
      </c>
      <c r="S22">
        <v>0</v>
      </c>
      <c r="T22">
        <v>54.034766403187454</v>
      </c>
      <c r="U22">
        <v>18.635103049161227</v>
      </c>
      <c r="W22" t="s">
        <v>145</v>
      </c>
      <c r="Z22">
        <v>0</v>
      </c>
      <c r="AA22">
        <v>61.412874863167268</v>
      </c>
      <c r="AB22">
        <v>11.306591760789956</v>
      </c>
      <c r="AD22" t="s">
        <v>185</v>
      </c>
      <c r="AG22">
        <v>0</v>
      </c>
      <c r="AH22">
        <v>1.6061980347694635</v>
      </c>
      <c r="AI22">
        <v>0.83079924176041586</v>
      </c>
      <c r="AK22" t="s">
        <v>225</v>
      </c>
      <c r="AN22">
        <v>0</v>
      </c>
      <c r="AO22">
        <v>16.080459770114942</v>
      </c>
      <c r="AP22">
        <v>5.5154570869561885</v>
      </c>
      <c r="AR22" t="s">
        <v>265</v>
      </c>
      <c r="AU22">
        <v>0</v>
      </c>
      <c r="AV22">
        <v>70.223577235772368</v>
      </c>
      <c r="AW22">
        <v>3.8977253883668919</v>
      </c>
      <c r="AY22" t="s">
        <v>305</v>
      </c>
      <c r="BB22">
        <v>0</v>
      </c>
      <c r="BC22">
        <v>32.140989792902765</v>
      </c>
      <c r="BD22">
        <v>5.0963982931058416</v>
      </c>
      <c r="BF22" t="s">
        <v>345</v>
      </c>
      <c r="BI22">
        <v>0</v>
      </c>
      <c r="BJ22">
        <v>77.897673793196191</v>
      </c>
      <c r="BK22">
        <v>1.7612608647557799</v>
      </c>
      <c r="BM22" t="s">
        <v>385</v>
      </c>
      <c r="BP22">
        <v>0</v>
      </c>
      <c r="BQ22">
        <v>48.370945862621774</v>
      </c>
      <c r="BR22">
        <v>5.6079393049138178</v>
      </c>
    </row>
    <row r="23" spans="2:70" x14ac:dyDescent="0.35">
      <c r="B23" t="s">
        <v>26</v>
      </c>
      <c r="C23">
        <v>38</v>
      </c>
      <c r="D23">
        <v>47</v>
      </c>
      <c r="E23">
        <v>85</v>
      </c>
      <c r="F23">
        <v>44.705882352941181</v>
      </c>
      <c r="I23" t="s">
        <v>66</v>
      </c>
      <c r="J23">
        <v>22</v>
      </c>
      <c r="K23">
        <v>24</v>
      </c>
      <c r="L23">
        <v>46</v>
      </c>
      <c r="M23">
        <v>47.826086956521742</v>
      </c>
      <c r="P23" t="s">
        <v>106</v>
      </c>
      <c r="Q23">
        <v>6</v>
      </c>
      <c r="R23">
        <v>25</v>
      </c>
      <c r="S23">
        <v>31</v>
      </c>
      <c r="T23">
        <v>19.35483870967742</v>
      </c>
      <c r="W23" t="s">
        <v>146</v>
      </c>
      <c r="X23">
        <v>25</v>
      </c>
      <c r="Y23">
        <v>40</v>
      </c>
      <c r="Z23">
        <v>65</v>
      </c>
      <c r="AA23">
        <v>38.461538461538467</v>
      </c>
      <c r="AD23" t="s">
        <v>186</v>
      </c>
      <c r="AE23">
        <v>16</v>
      </c>
      <c r="AF23">
        <v>51</v>
      </c>
      <c r="AG23">
        <v>67</v>
      </c>
      <c r="AH23">
        <v>23.880597014925371</v>
      </c>
      <c r="AK23" t="s">
        <v>226</v>
      </c>
      <c r="AL23">
        <v>2</v>
      </c>
      <c r="AM23">
        <v>48</v>
      </c>
      <c r="AN23">
        <v>50</v>
      </c>
      <c r="AO23">
        <v>4</v>
      </c>
      <c r="AR23" t="s">
        <v>266</v>
      </c>
      <c r="AS23">
        <v>20</v>
      </c>
      <c r="AT23">
        <v>25</v>
      </c>
      <c r="AU23">
        <v>45</v>
      </c>
      <c r="AV23">
        <v>44.444444444444443</v>
      </c>
      <c r="AY23" t="s">
        <v>306</v>
      </c>
      <c r="AZ23">
        <v>9</v>
      </c>
      <c r="BA23">
        <v>22</v>
      </c>
      <c r="BB23">
        <v>31</v>
      </c>
      <c r="BC23">
        <v>29.032258064516132</v>
      </c>
      <c r="BF23" t="s">
        <v>346</v>
      </c>
      <c r="BG23">
        <v>16</v>
      </c>
      <c r="BH23">
        <v>16</v>
      </c>
      <c r="BI23">
        <v>32</v>
      </c>
      <c r="BJ23">
        <v>50</v>
      </c>
      <c r="BM23" t="s">
        <v>386</v>
      </c>
      <c r="BN23">
        <v>19</v>
      </c>
      <c r="BO23">
        <v>32</v>
      </c>
      <c r="BP23">
        <v>51</v>
      </c>
      <c r="BQ23">
        <v>37.254901960784316</v>
      </c>
    </row>
    <row r="24" spans="2:70" x14ac:dyDescent="0.35">
      <c r="B24" t="s">
        <v>27</v>
      </c>
      <c r="C24">
        <v>22</v>
      </c>
      <c r="D24">
        <v>32</v>
      </c>
      <c r="E24">
        <v>54</v>
      </c>
      <c r="F24">
        <v>40.74074074074074</v>
      </c>
      <c r="I24" t="s">
        <v>67</v>
      </c>
      <c r="J24">
        <v>16</v>
      </c>
      <c r="K24">
        <v>22</v>
      </c>
      <c r="L24">
        <v>38</v>
      </c>
      <c r="M24">
        <v>42.105263157894733</v>
      </c>
      <c r="P24" t="s">
        <v>107</v>
      </c>
      <c r="Q24">
        <v>18</v>
      </c>
      <c r="R24">
        <v>38</v>
      </c>
      <c r="S24">
        <v>56</v>
      </c>
      <c r="T24">
        <v>32.142857142857146</v>
      </c>
      <c r="W24" t="s">
        <v>147</v>
      </c>
      <c r="X24">
        <v>14</v>
      </c>
      <c r="Y24">
        <v>27</v>
      </c>
      <c r="Z24">
        <v>41</v>
      </c>
      <c r="AA24">
        <v>34.146341463414636</v>
      </c>
      <c r="AD24" t="s">
        <v>187</v>
      </c>
      <c r="AE24">
        <v>13</v>
      </c>
      <c r="AF24">
        <v>33</v>
      </c>
      <c r="AG24">
        <v>46</v>
      </c>
      <c r="AH24">
        <v>28.260869565217391</v>
      </c>
      <c r="AK24" t="s">
        <v>227</v>
      </c>
      <c r="AL24">
        <v>4</v>
      </c>
      <c r="AM24">
        <v>38</v>
      </c>
      <c r="AN24">
        <v>42</v>
      </c>
      <c r="AO24">
        <v>9.5238095238095237</v>
      </c>
      <c r="AR24" t="s">
        <v>267</v>
      </c>
      <c r="AS24">
        <v>19</v>
      </c>
      <c r="AT24">
        <v>19</v>
      </c>
      <c r="AU24">
        <v>38</v>
      </c>
      <c r="AV24">
        <v>50</v>
      </c>
      <c r="AY24" t="s">
        <v>307</v>
      </c>
      <c r="AZ24">
        <v>14</v>
      </c>
      <c r="BA24">
        <v>36</v>
      </c>
      <c r="BB24">
        <v>50</v>
      </c>
      <c r="BC24">
        <v>28.000000000000004</v>
      </c>
      <c r="BF24" t="s">
        <v>347</v>
      </c>
      <c r="BG24">
        <v>22</v>
      </c>
      <c r="BH24">
        <v>20</v>
      </c>
      <c r="BI24">
        <v>42</v>
      </c>
      <c r="BJ24">
        <v>52.380952380952387</v>
      </c>
      <c r="BM24" t="s">
        <v>387</v>
      </c>
      <c r="BN24">
        <v>29</v>
      </c>
      <c r="BO24">
        <v>14</v>
      </c>
      <c r="BP24">
        <v>43</v>
      </c>
      <c r="BQ24">
        <v>67.441860465116278</v>
      </c>
    </row>
    <row r="25" spans="2:70" x14ac:dyDescent="0.35">
      <c r="B25" t="s">
        <v>28</v>
      </c>
      <c r="C25">
        <v>26</v>
      </c>
      <c r="D25">
        <v>30</v>
      </c>
      <c r="E25">
        <v>56</v>
      </c>
      <c r="F25">
        <v>46.428571428571431</v>
      </c>
      <c r="I25" t="s">
        <v>68</v>
      </c>
      <c r="J25">
        <v>24</v>
      </c>
      <c r="K25">
        <v>15</v>
      </c>
      <c r="L25">
        <v>39</v>
      </c>
      <c r="M25">
        <v>61.53846153846154</v>
      </c>
      <c r="P25" t="s">
        <v>108</v>
      </c>
      <c r="Q25">
        <v>13</v>
      </c>
      <c r="R25">
        <v>51</v>
      </c>
      <c r="S25">
        <v>64</v>
      </c>
      <c r="T25">
        <v>20.3125</v>
      </c>
      <c r="W25" t="s">
        <v>148</v>
      </c>
      <c r="X25">
        <v>22</v>
      </c>
      <c r="Y25">
        <v>55</v>
      </c>
      <c r="Z25">
        <v>77</v>
      </c>
      <c r="AA25">
        <v>28.571428571428569</v>
      </c>
      <c r="AD25" t="s">
        <v>188</v>
      </c>
      <c r="AE25">
        <v>11</v>
      </c>
      <c r="AF25">
        <v>45</v>
      </c>
      <c r="AG25">
        <v>56</v>
      </c>
      <c r="AH25">
        <v>19.642857142857142</v>
      </c>
      <c r="AK25" t="s">
        <v>228</v>
      </c>
      <c r="AL25">
        <v>6</v>
      </c>
      <c r="AM25">
        <v>65</v>
      </c>
      <c r="AN25">
        <v>71</v>
      </c>
      <c r="AO25">
        <v>8.4507042253521121</v>
      </c>
      <c r="AR25" t="s">
        <v>268</v>
      </c>
      <c r="AS25">
        <v>16</v>
      </c>
      <c r="AT25">
        <v>23</v>
      </c>
      <c r="AU25">
        <v>39</v>
      </c>
      <c r="AV25">
        <v>41.025641025641022</v>
      </c>
      <c r="AY25" t="s">
        <v>308</v>
      </c>
      <c r="AZ25">
        <v>7</v>
      </c>
      <c r="BA25">
        <v>29</v>
      </c>
      <c r="BB25">
        <v>36</v>
      </c>
      <c r="BC25">
        <v>19.444444444444446</v>
      </c>
      <c r="BF25" t="s">
        <v>348</v>
      </c>
      <c r="BG25">
        <v>25</v>
      </c>
      <c r="BH25">
        <v>24</v>
      </c>
      <c r="BI25">
        <v>49</v>
      </c>
      <c r="BJ25">
        <v>51.020408163265309</v>
      </c>
      <c r="BM25" t="s">
        <v>388</v>
      </c>
      <c r="BN25">
        <v>10</v>
      </c>
      <c r="BO25">
        <v>9</v>
      </c>
      <c r="BP25">
        <v>19</v>
      </c>
      <c r="BQ25">
        <v>52.631578947368418</v>
      </c>
    </row>
    <row r="26" spans="2:70" x14ac:dyDescent="0.35">
      <c r="B26" t="s">
        <v>29</v>
      </c>
      <c r="E26">
        <v>0</v>
      </c>
      <c r="F26">
        <v>43.958398174084458</v>
      </c>
      <c r="G26">
        <v>1.6839342753987339</v>
      </c>
      <c r="I26" t="s">
        <v>69</v>
      </c>
      <c r="L26">
        <v>0</v>
      </c>
      <c r="M26">
        <v>50.489937217626</v>
      </c>
      <c r="N26">
        <v>5.7658296160744884</v>
      </c>
      <c r="P26" t="s">
        <v>109</v>
      </c>
      <c r="S26">
        <v>0</v>
      </c>
      <c r="T26">
        <v>23.936731950844855</v>
      </c>
      <c r="U26">
        <v>4.1123653691024646</v>
      </c>
      <c r="W26" t="s">
        <v>149</v>
      </c>
      <c r="Z26">
        <v>0</v>
      </c>
      <c r="AA26">
        <v>33.726436165460555</v>
      </c>
      <c r="AB26">
        <v>2.8627381271578702</v>
      </c>
      <c r="AD26" t="s">
        <v>189</v>
      </c>
      <c r="AG26">
        <v>0</v>
      </c>
      <c r="AH26">
        <v>23.928107907666632</v>
      </c>
      <c r="AI26">
        <v>2.4879193108355948</v>
      </c>
      <c r="AK26" t="s">
        <v>229</v>
      </c>
      <c r="AN26">
        <v>0</v>
      </c>
      <c r="AO26">
        <v>7.3248379163872128</v>
      </c>
      <c r="AP26">
        <v>1.6910350994858019</v>
      </c>
      <c r="AR26" t="s">
        <v>269</v>
      </c>
      <c r="AU26">
        <v>0</v>
      </c>
      <c r="AV26">
        <v>45.15669515669515</v>
      </c>
      <c r="AW26">
        <v>2.6150370015221975</v>
      </c>
      <c r="AY26" t="s">
        <v>309</v>
      </c>
      <c r="BB26">
        <v>0</v>
      </c>
      <c r="BC26">
        <v>25.492234169653528</v>
      </c>
      <c r="BD26">
        <v>3.0385418431762012</v>
      </c>
      <c r="BF26" t="s">
        <v>349</v>
      </c>
      <c r="BI26">
        <v>0</v>
      </c>
      <c r="BJ26">
        <v>51.13378684807256</v>
      </c>
      <c r="BK26">
        <v>0.68965561568007205</v>
      </c>
      <c r="BM26" t="s">
        <v>389</v>
      </c>
      <c r="BP26">
        <v>0</v>
      </c>
      <c r="BQ26">
        <v>52.442780457756335</v>
      </c>
      <c r="BR26">
        <v>8.7147355972097547</v>
      </c>
    </row>
    <row r="27" spans="2:70" x14ac:dyDescent="0.35">
      <c r="B27" t="s">
        <v>30</v>
      </c>
      <c r="C27">
        <v>34</v>
      </c>
      <c r="D27">
        <v>53</v>
      </c>
      <c r="E27">
        <v>87</v>
      </c>
      <c r="F27">
        <v>39.080459770114942</v>
      </c>
      <c r="I27" t="s">
        <v>70</v>
      </c>
      <c r="J27">
        <v>35</v>
      </c>
      <c r="K27">
        <v>52</v>
      </c>
      <c r="L27">
        <v>87</v>
      </c>
      <c r="M27">
        <v>40.229885057471265</v>
      </c>
      <c r="P27" t="s">
        <v>110</v>
      </c>
      <c r="Q27">
        <v>17</v>
      </c>
      <c r="R27">
        <v>42</v>
      </c>
      <c r="S27">
        <v>59</v>
      </c>
      <c r="T27">
        <v>28.8135593220339</v>
      </c>
      <c r="W27" t="s">
        <v>150</v>
      </c>
      <c r="X27">
        <v>29</v>
      </c>
      <c r="Y27">
        <v>21</v>
      </c>
      <c r="Z27">
        <v>50</v>
      </c>
      <c r="AA27">
        <v>57.999999999999993</v>
      </c>
      <c r="AD27" t="s">
        <v>190</v>
      </c>
      <c r="AE27">
        <v>23</v>
      </c>
      <c r="AF27">
        <v>46</v>
      </c>
      <c r="AG27">
        <v>69</v>
      </c>
      <c r="AH27">
        <v>33.333333333333329</v>
      </c>
      <c r="AK27" t="s">
        <v>230</v>
      </c>
      <c r="AL27">
        <v>17</v>
      </c>
      <c r="AM27">
        <v>36</v>
      </c>
      <c r="AN27">
        <v>53</v>
      </c>
      <c r="AO27">
        <v>32.075471698113205</v>
      </c>
      <c r="AR27" t="s">
        <v>270</v>
      </c>
      <c r="AS27">
        <v>6</v>
      </c>
      <c r="AT27">
        <v>41</v>
      </c>
      <c r="AU27">
        <v>47</v>
      </c>
      <c r="AV27">
        <v>12.76595744680851</v>
      </c>
      <c r="AY27" t="s">
        <v>310</v>
      </c>
      <c r="AZ27">
        <v>23</v>
      </c>
      <c r="BA27">
        <v>29</v>
      </c>
      <c r="BB27">
        <v>52</v>
      </c>
      <c r="BC27">
        <v>44.230769230769226</v>
      </c>
      <c r="BF27" t="s">
        <v>350</v>
      </c>
      <c r="BG27">
        <v>26</v>
      </c>
      <c r="BH27">
        <v>20</v>
      </c>
      <c r="BI27">
        <v>46</v>
      </c>
      <c r="BJ27">
        <v>56.521739130434781</v>
      </c>
      <c r="BM27" t="s">
        <v>390</v>
      </c>
      <c r="BN27">
        <v>22</v>
      </c>
      <c r="BO27">
        <v>34</v>
      </c>
      <c r="BP27">
        <v>56</v>
      </c>
      <c r="BQ27">
        <v>39.285714285714285</v>
      </c>
    </row>
    <row r="28" spans="2:70" x14ac:dyDescent="0.35">
      <c r="B28" t="s">
        <v>31</v>
      </c>
      <c r="C28">
        <v>25</v>
      </c>
      <c r="D28">
        <v>51</v>
      </c>
      <c r="E28">
        <v>76</v>
      </c>
      <c r="F28">
        <v>32.894736842105267</v>
      </c>
      <c r="I28" t="s">
        <v>71</v>
      </c>
      <c r="J28">
        <v>44</v>
      </c>
      <c r="K28">
        <v>32</v>
      </c>
      <c r="L28">
        <v>76</v>
      </c>
      <c r="M28">
        <v>57.894736842105267</v>
      </c>
      <c r="P28" t="s">
        <v>111</v>
      </c>
      <c r="Q28">
        <v>23</v>
      </c>
      <c r="R28">
        <v>51</v>
      </c>
      <c r="S28">
        <v>74</v>
      </c>
      <c r="T28">
        <v>31.081081081081081</v>
      </c>
      <c r="W28" t="s">
        <v>151</v>
      </c>
      <c r="X28">
        <v>18</v>
      </c>
      <c r="Y28">
        <v>28</v>
      </c>
      <c r="Z28">
        <v>46</v>
      </c>
      <c r="AA28">
        <v>39.130434782608695</v>
      </c>
      <c r="AD28" t="s">
        <v>191</v>
      </c>
      <c r="AE28">
        <v>31</v>
      </c>
      <c r="AF28">
        <v>46</v>
      </c>
      <c r="AG28">
        <v>77</v>
      </c>
      <c r="AH28">
        <v>40.259740259740262</v>
      </c>
      <c r="AK28" t="s">
        <v>231</v>
      </c>
      <c r="AL28">
        <v>15</v>
      </c>
      <c r="AM28">
        <v>32</v>
      </c>
      <c r="AN28">
        <v>47</v>
      </c>
      <c r="AO28">
        <v>31.914893617021278</v>
      </c>
      <c r="AR28" t="s">
        <v>271</v>
      </c>
      <c r="AS28">
        <v>5</v>
      </c>
      <c r="AT28">
        <v>52</v>
      </c>
      <c r="AU28">
        <v>57</v>
      </c>
      <c r="AV28">
        <v>8.7719298245614024</v>
      </c>
      <c r="AY28" t="s">
        <v>311</v>
      </c>
      <c r="AZ28">
        <v>12</v>
      </c>
      <c r="BA28">
        <v>53</v>
      </c>
      <c r="BB28">
        <v>65</v>
      </c>
      <c r="BC28">
        <v>18.461538461538463</v>
      </c>
      <c r="BF28" t="s">
        <v>351</v>
      </c>
      <c r="BG28">
        <v>36</v>
      </c>
      <c r="BH28">
        <v>37</v>
      </c>
      <c r="BI28">
        <v>73</v>
      </c>
      <c r="BJ28">
        <v>49.315068493150683</v>
      </c>
      <c r="BM28" t="s">
        <v>391</v>
      </c>
      <c r="BN28">
        <v>14</v>
      </c>
      <c r="BO28">
        <v>29</v>
      </c>
      <c r="BP28">
        <v>43</v>
      </c>
      <c r="BQ28">
        <v>32.558139534883722</v>
      </c>
    </row>
    <row r="29" spans="2:70" x14ac:dyDescent="0.35">
      <c r="B29" t="s">
        <v>32</v>
      </c>
      <c r="C29">
        <v>19</v>
      </c>
      <c r="D29">
        <v>69</v>
      </c>
      <c r="E29">
        <v>88</v>
      </c>
      <c r="F29">
        <v>21.59090909090909</v>
      </c>
      <c r="I29" t="s">
        <v>72</v>
      </c>
      <c r="J29">
        <v>29</v>
      </c>
      <c r="K29">
        <v>57</v>
      </c>
      <c r="L29">
        <v>86</v>
      </c>
      <c r="M29">
        <v>33.720930232558139</v>
      </c>
      <c r="P29" t="s">
        <v>112</v>
      </c>
      <c r="Q29">
        <v>17</v>
      </c>
      <c r="R29">
        <v>21</v>
      </c>
      <c r="S29">
        <v>38</v>
      </c>
      <c r="T29">
        <v>44.736842105263158</v>
      </c>
      <c r="W29" t="s">
        <v>152</v>
      </c>
      <c r="X29">
        <v>26</v>
      </c>
      <c r="Y29">
        <v>34</v>
      </c>
      <c r="Z29">
        <v>60</v>
      </c>
      <c r="AA29">
        <v>43.333333333333336</v>
      </c>
      <c r="AD29" t="s">
        <v>192</v>
      </c>
      <c r="AE29">
        <v>6</v>
      </c>
      <c r="AF29">
        <v>35</v>
      </c>
      <c r="AG29">
        <v>41</v>
      </c>
      <c r="AH29">
        <v>14.634146341463413</v>
      </c>
      <c r="AK29" t="s">
        <v>232</v>
      </c>
      <c r="AL29">
        <v>17</v>
      </c>
      <c r="AM29">
        <v>50</v>
      </c>
      <c r="AN29">
        <v>67</v>
      </c>
      <c r="AO29">
        <v>25.373134328358208</v>
      </c>
      <c r="AR29" t="s">
        <v>272</v>
      </c>
      <c r="AS29">
        <v>9</v>
      </c>
      <c r="AT29">
        <v>53</v>
      </c>
      <c r="AU29">
        <v>62</v>
      </c>
      <c r="AV29">
        <v>14.516129032258066</v>
      </c>
      <c r="AY29" t="s">
        <v>312</v>
      </c>
      <c r="AZ29">
        <v>18</v>
      </c>
      <c r="BA29">
        <v>30</v>
      </c>
      <c r="BB29">
        <v>48</v>
      </c>
      <c r="BC29">
        <v>37.5</v>
      </c>
      <c r="BF29" t="s">
        <v>352</v>
      </c>
      <c r="BG29">
        <v>30</v>
      </c>
      <c r="BH29">
        <v>38</v>
      </c>
      <c r="BI29">
        <v>68</v>
      </c>
      <c r="BJ29">
        <v>44.117647058823529</v>
      </c>
      <c r="BM29" t="s">
        <v>392</v>
      </c>
      <c r="BN29">
        <v>32</v>
      </c>
      <c r="BO29">
        <v>26</v>
      </c>
      <c r="BP29">
        <v>58</v>
      </c>
      <c r="BQ29">
        <v>55.172413793103445</v>
      </c>
    </row>
    <row r="30" spans="2:70" x14ac:dyDescent="0.35">
      <c r="B30" t="s">
        <v>33</v>
      </c>
      <c r="E30">
        <v>0</v>
      </c>
      <c r="F30">
        <v>31.1887019010431</v>
      </c>
      <c r="G30">
        <v>5.1203519460814793</v>
      </c>
      <c r="I30" t="s">
        <v>73</v>
      </c>
      <c r="L30">
        <v>0</v>
      </c>
      <c r="M30">
        <v>43.948517377378231</v>
      </c>
      <c r="N30">
        <v>7.2218280522071314</v>
      </c>
      <c r="P30" t="s">
        <v>113</v>
      </c>
      <c r="S30">
        <v>0</v>
      </c>
      <c r="T30">
        <v>34.877160836126045</v>
      </c>
      <c r="U30">
        <v>4.9731076728965764</v>
      </c>
      <c r="W30" t="s">
        <v>153</v>
      </c>
      <c r="Z30">
        <v>0</v>
      </c>
      <c r="AA30">
        <v>46.821256038647341</v>
      </c>
      <c r="AB30">
        <v>5.7195374659153915</v>
      </c>
      <c r="AD30" t="s">
        <v>193</v>
      </c>
      <c r="AG30">
        <v>0</v>
      </c>
      <c r="AH30">
        <v>29.409073311512334</v>
      </c>
      <c r="AI30">
        <v>7.6532700735318331</v>
      </c>
      <c r="AK30" t="s">
        <v>233</v>
      </c>
      <c r="AN30">
        <v>0</v>
      </c>
      <c r="AO30">
        <v>29.787833214497564</v>
      </c>
      <c r="AP30">
        <v>2.2078361217484894</v>
      </c>
      <c r="AR30" t="s">
        <v>273</v>
      </c>
      <c r="AU30">
        <v>0</v>
      </c>
      <c r="AV30">
        <v>12.018005434542658</v>
      </c>
      <c r="AW30">
        <v>1.6998559050612845</v>
      </c>
      <c r="AY30" t="s">
        <v>313</v>
      </c>
      <c r="BB30">
        <v>0</v>
      </c>
      <c r="BC30">
        <v>33.397435897435898</v>
      </c>
      <c r="BD30">
        <v>7.7165749693155714</v>
      </c>
      <c r="BF30" t="s">
        <v>353</v>
      </c>
      <c r="BI30">
        <v>0</v>
      </c>
      <c r="BJ30">
        <v>49.984818227469667</v>
      </c>
      <c r="BK30">
        <v>3.5963777406448738</v>
      </c>
      <c r="BM30" t="s">
        <v>393</v>
      </c>
      <c r="BP30">
        <v>0</v>
      </c>
      <c r="BQ30">
        <v>42.338755871233822</v>
      </c>
      <c r="BR30">
        <v>6.7042809022464143</v>
      </c>
    </row>
    <row r="31" spans="2:70" x14ac:dyDescent="0.35">
      <c r="B31" t="s">
        <v>34</v>
      </c>
      <c r="C31">
        <v>37</v>
      </c>
      <c r="D31">
        <v>26</v>
      </c>
      <c r="E31">
        <v>63</v>
      </c>
      <c r="F31">
        <v>58.730158730158735</v>
      </c>
      <c r="I31" t="s">
        <v>74</v>
      </c>
      <c r="J31">
        <v>52</v>
      </c>
      <c r="K31">
        <v>8</v>
      </c>
      <c r="L31">
        <v>60</v>
      </c>
      <c r="M31">
        <v>86.666666666666671</v>
      </c>
      <c r="P31" t="s">
        <v>114</v>
      </c>
      <c r="Q31">
        <v>24</v>
      </c>
      <c r="R31">
        <v>19</v>
      </c>
      <c r="S31">
        <v>43</v>
      </c>
      <c r="T31">
        <v>55.813953488372093</v>
      </c>
      <c r="W31" t="s">
        <v>154</v>
      </c>
      <c r="X31">
        <v>53</v>
      </c>
      <c r="Y31">
        <v>12</v>
      </c>
      <c r="Z31">
        <v>65</v>
      </c>
      <c r="AA31">
        <v>81.538461538461533</v>
      </c>
      <c r="AD31" t="s">
        <v>194</v>
      </c>
      <c r="AE31">
        <v>11</v>
      </c>
      <c r="AF31">
        <v>27</v>
      </c>
      <c r="AG31">
        <v>38</v>
      </c>
      <c r="AH31">
        <v>28.947368421052634</v>
      </c>
      <c r="AK31" t="s">
        <v>234</v>
      </c>
      <c r="AL31">
        <v>14</v>
      </c>
      <c r="AM31">
        <v>32</v>
      </c>
      <c r="AN31">
        <v>46</v>
      </c>
      <c r="AO31">
        <v>30.434782608695656</v>
      </c>
      <c r="AR31" t="s">
        <v>274</v>
      </c>
      <c r="AS31">
        <v>28</v>
      </c>
      <c r="AT31">
        <v>20</v>
      </c>
      <c r="AU31">
        <v>48</v>
      </c>
      <c r="AV31">
        <v>58.333333333333336</v>
      </c>
      <c r="AY31" t="s">
        <v>314</v>
      </c>
      <c r="AZ31">
        <v>7</v>
      </c>
      <c r="BA31">
        <v>38</v>
      </c>
      <c r="BB31">
        <v>45</v>
      </c>
      <c r="BC31">
        <v>15.555555555555555</v>
      </c>
      <c r="BF31" t="s">
        <v>354</v>
      </c>
      <c r="BG31">
        <v>20</v>
      </c>
      <c r="BH31">
        <v>13</v>
      </c>
      <c r="BI31">
        <v>33</v>
      </c>
      <c r="BJ31">
        <v>60.606060606060609</v>
      </c>
      <c r="BM31" t="s">
        <v>394</v>
      </c>
      <c r="BN31">
        <v>22</v>
      </c>
      <c r="BO31">
        <v>23</v>
      </c>
      <c r="BP31">
        <v>45</v>
      </c>
      <c r="BQ31">
        <v>48.888888888888886</v>
      </c>
    </row>
    <row r="32" spans="2:70" x14ac:dyDescent="0.35">
      <c r="B32" t="s">
        <v>35</v>
      </c>
      <c r="C32">
        <v>39</v>
      </c>
      <c r="D32">
        <v>31</v>
      </c>
      <c r="E32">
        <v>70</v>
      </c>
      <c r="F32">
        <v>55.714285714285715</v>
      </c>
      <c r="I32" t="s">
        <v>75</v>
      </c>
      <c r="J32">
        <v>30</v>
      </c>
      <c r="K32">
        <v>18</v>
      </c>
      <c r="L32">
        <v>48</v>
      </c>
      <c r="M32">
        <v>62.5</v>
      </c>
      <c r="P32" t="s">
        <v>115</v>
      </c>
      <c r="Q32">
        <v>40</v>
      </c>
      <c r="R32">
        <v>18</v>
      </c>
      <c r="S32">
        <v>58</v>
      </c>
      <c r="T32">
        <v>68.965517241379317</v>
      </c>
      <c r="W32" t="s">
        <v>155</v>
      </c>
      <c r="X32">
        <v>29</v>
      </c>
      <c r="Y32">
        <v>25</v>
      </c>
      <c r="Z32">
        <v>54</v>
      </c>
      <c r="AA32">
        <v>53.703703703703709</v>
      </c>
      <c r="AD32" t="s">
        <v>195</v>
      </c>
      <c r="AE32">
        <v>12</v>
      </c>
      <c r="AF32">
        <v>22</v>
      </c>
      <c r="AG32">
        <v>34</v>
      </c>
      <c r="AH32">
        <v>35.294117647058826</v>
      </c>
      <c r="AK32" t="s">
        <v>235</v>
      </c>
      <c r="AL32">
        <v>32</v>
      </c>
      <c r="AM32">
        <v>37</v>
      </c>
      <c r="AN32">
        <v>69</v>
      </c>
      <c r="AO32">
        <v>46.376811594202898</v>
      </c>
      <c r="AR32" t="s">
        <v>275</v>
      </c>
      <c r="AS32">
        <v>23</v>
      </c>
      <c r="AT32">
        <v>21</v>
      </c>
      <c r="AU32">
        <v>44</v>
      </c>
      <c r="AV32">
        <v>52.272727272727273</v>
      </c>
      <c r="AY32" t="s">
        <v>315</v>
      </c>
      <c r="AZ32">
        <v>15</v>
      </c>
      <c r="BA32">
        <v>25</v>
      </c>
      <c r="BB32">
        <v>40</v>
      </c>
      <c r="BC32">
        <v>37.5</v>
      </c>
      <c r="BF32" t="s">
        <v>355</v>
      </c>
      <c r="BG32">
        <v>23</v>
      </c>
      <c r="BH32">
        <v>28</v>
      </c>
      <c r="BI32">
        <v>51</v>
      </c>
      <c r="BJ32">
        <v>45.098039215686278</v>
      </c>
      <c r="BM32" t="s">
        <v>395</v>
      </c>
      <c r="BN32">
        <v>51</v>
      </c>
      <c r="BO32">
        <v>11</v>
      </c>
      <c r="BP32">
        <v>62</v>
      </c>
      <c r="BQ32">
        <v>82.258064516129039</v>
      </c>
    </row>
    <row r="33" spans="2:70" x14ac:dyDescent="0.35">
      <c r="B33" t="s">
        <v>36</v>
      </c>
      <c r="C33">
        <v>25</v>
      </c>
      <c r="D33">
        <v>44</v>
      </c>
      <c r="E33">
        <v>69</v>
      </c>
      <c r="F33">
        <v>36.231884057971016</v>
      </c>
      <c r="I33" t="s">
        <v>76</v>
      </c>
      <c r="J33">
        <v>45</v>
      </c>
      <c r="K33">
        <v>15</v>
      </c>
      <c r="L33">
        <v>60</v>
      </c>
      <c r="M33">
        <v>75</v>
      </c>
      <c r="P33" t="s">
        <v>116</v>
      </c>
      <c r="Q33">
        <v>29</v>
      </c>
      <c r="R33">
        <v>39</v>
      </c>
      <c r="S33">
        <v>68</v>
      </c>
      <c r="T33">
        <v>42.647058823529413</v>
      </c>
      <c r="W33" t="s">
        <v>156</v>
      </c>
      <c r="X33">
        <v>15</v>
      </c>
      <c r="Y33">
        <v>17</v>
      </c>
      <c r="Z33">
        <v>32</v>
      </c>
      <c r="AA33">
        <v>46.875</v>
      </c>
      <c r="AD33" t="s">
        <v>196</v>
      </c>
      <c r="AE33">
        <v>8</v>
      </c>
      <c r="AF33">
        <v>15</v>
      </c>
      <c r="AG33">
        <v>23</v>
      </c>
      <c r="AH33">
        <v>34.782608695652172</v>
      </c>
      <c r="AK33" t="s">
        <v>236</v>
      </c>
      <c r="AL33">
        <v>12</v>
      </c>
      <c r="AM33">
        <v>43</v>
      </c>
      <c r="AN33">
        <v>55</v>
      </c>
      <c r="AO33">
        <v>21.818181818181817</v>
      </c>
      <c r="AR33" t="s">
        <v>276</v>
      </c>
      <c r="AS33">
        <v>14</v>
      </c>
      <c r="AT33">
        <v>8</v>
      </c>
      <c r="AU33">
        <v>22</v>
      </c>
      <c r="AV33">
        <v>63.636363636363633</v>
      </c>
      <c r="AY33" t="s">
        <v>316</v>
      </c>
      <c r="AZ33">
        <v>10</v>
      </c>
      <c r="BA33">
        <v>33</v>
      </c>
      <c r="BB33">
        <v>43</v>
      </c>
      <c r="BC33">
        <v>23.255813953488371</v>
      </c>
      <c r="BF33" t="s">
        <v>356</v>
      </c>
      <c r="BG33">
        <v>46</v>
      </c>
      <c r="BH33">
        <v>15</v>
      </c>
      <c r="BI33">
        <v>61</v>
      </c>
      <c r="BJ33">
        <v>75.409836065573771</v>
      </c>
      <c r="BM33" t="s">
        <v>396</v>
      </c>
      <c r="BN33">
        <v>34</v>
      </c>
      <c r="BO33">
        <v>16</v>
      </c>
      <c r="BP33">
        <v>50</v>
      </c>
      <c r="BQ33">
        <v>68</v>
      </c>
    </row>
    <row r="34" spans="2:70" x14ac:dyDescent="0.35">
      <c r="B34" t="s">
        <v>37</v>
      </c>
      <c r="E34">
        <v>0</v>
      </c>
      <c r="F34">
        <v>50.225442834138484</v>
      </c>
      <c r="G34">
        <v>7.0507360828145371</v>
      </c>
      <c r="I34" t="s">
        <v>77</v>
      </c>
      <c r="L34">
        <v>0</v>
      </c>
      <c r="M34">
        <v>74.722222222222229</v>
      </c>
      <c r="N34">
        <v>6.9776981594891279</v>
      </c>
      <c r="P34" t="s">
        <v>117</v>
      </c>
      <c r="S34">
        <v>0</v>
      </c>
      <c r="T34">
        <v>55.808843184426941</v>
      </c>
      <c r="U34">
        <v>7.5974849557694064</v>
      </c>
      <c r="W34" t="s">
        <v>157</v>
      </c>
      <c r="Z34">
        <v>0</v>
      </c>
      <c r="AA34">
        <v>60.705721747388417</v>
      </c>
      <c r="AB34">
        <v>10.60125910714015</v>
      </c>
      <c r="AD34" t="s">
        <v>197</v>
      </c>
      <c r="AG34">
        <v>0</v>
      </c>
      <c r="AH34">
        <v>33.008031587921209</v>
      </c>
      <c r="AI34">
        <v>2.0356939331109869</v>
      </c>
      <c r="AK34" t="s">
        <v>237</v>
      </c>
      <c r="AN34">
        <v>0</v>
      </c>
      <c r="AO34">
        <v>32.876592007026794</v>
      </c>
      <c r="AP34">
        <v>7.1938260328388726</v>
      </c>
      <c r="AR34" t="s">
        <v>277</v>
      </c>
      <c r="AU34">
        <v>0</v>
      </c>
      <c r="AV34">
        <v>58.080808080808083</v>
      </c>
      <c r="AW34">
        <v>3.282828282828282</v>
      </c>
      <c r="AY34" t="s">
        <v>317</v>
      </c>
      <c r="BB34">
        <v>0</v>
      </c>
      <c r="BC34">
        <v>25.43712316968131</v>
      </c>
      <c r="BD34">
        <v>6.428017914212572</v>
      </c>
      <c r="BF34" t="s">
        <v>357</v>
      </c>
      <c r="BI34">
        <v>0</v>
      </c>
      <c r="BJ34">
        <v>60.371311962440224</v>
      </c>
      <c r="BK34">
        <v>8.7510492182646722</v>
      </c>
      <c r="BM34" t="s">
        <v>397</v>
      </c>
      <c r="BP34">
        <v>0</v>
      </c>
      <c r="BQ34">
        <v>66.382317801672642</v>
      </c>
      <c r="BR34">
        <v>9.6667495792103129</v>
      </c>
    </row>
    <row r="35" spans="2:70" x14ac:dyDescent="0.35">
      <c r="B35" t="s">
        <v>38</v>
      </c>
      <c r="C35">
        <v>1</v>
      </c>
      <c r="D35">
        <v>80</v>
      </c>
      <c r="E35">
        <v>81</v>
      </c>
      <c r="F35">
        <v>1.2345679012345678</v>
      </c>
      <c r="I35" t="s">
        <v>78</v>
      </c>
      <c r="J35">
        <v>1</v>
      </c>
      <c r="K35">
        <v>64</v>
      </c>
      <c r="L35">
        <v>65</v>
      </c>
      <c r="M35">
        <v>1.5384615384615385</v>
      </c>
      <c r="P35" t="s">
        <v>118</v>
      </c>
      <c r="Q35">
        <v>6</v>
      </c>
      <c r="R35">
        <v>57</v>
      </c>
      <c r="S35">
        <v>63</v>
      </c>
      <c r="T35">
        <v>9.5238095238095237</v>
      </c>
      <c r="W35" t="s">
        <v>158</v>
      </c>
      <c r="X35">
        <v>12</v>
      </c>
      <c r="Y35">
        <v>63</v>
      </c>
      <c r="Z35">
        <v>75</v>
      </c>
      <c r="AA35">
        <v>16</v>
      </c>
      <c r="AD35" t="s">
        <v>198</v>
      </c>
      <c r="AE35">
        <v>7</v>
      </c>
      <c r="AF35">
        <v>65</v>
      </c>
      <c r="AG35">
        <v>72</v>
      </c>
      <c r="AH35">
        <v>9.7222222222222232</v>
      </c>
      <c r="AK35" t="s">
        <v>238</v>
      </c>
      <c r="AL35">
        <v>8</v>
      </c>
      <c r="AM35">
        <v>33</v>
      </c>
      <c r="AN35">
        <v>41</v>
      </c>
      <c r="AO35">
        <v>19.512195121951219</v>
      </c>
      <c r="AR35" t="s">
        <v>278</v>
      </c>
      <c r="AS35">
        <v>5</v>
      </c>
      <c r="AT35">
        <v>46</v>
      </c>
      <c r="AU35">
        <v>51</v>
      </c>
      <c r="AV35">
        <v>9.8039215686274517</v>
      </c>
      <c r="AY35" t="s">
        <v>318</v>
      </c>
      <c r="AZ35">
        <v>7</v>
      </c>
      <c r="BA35">
        <v>52</v>
      </c>
      <c r="BB35">
        <v>59</v>
      </c>
      <c r="BC35">
        <v>11.864406779661017</v>
      </c>
      <c r="BF35" t="s">
        <v>358</v>
      </c>
      <c r="BG35">
        <v>1</v>
      </c>
      <c r="BH35">
        <v>44</v>
      </c>
      <c r="BI35">
        <v>45</v>
      </c>
      <c r="BJ35">
        <v>2.2222222222222223</v>
      </c>
      <c r="BM35" t="s">
        <v>398</v>
      </c>
      <c r="BN35">
        <v>17</v>
      </c>
      <c r="BO35">
        <v>26</v>
      </c>
      <c r="BP35">
        <v>43</v>
      </c>
      <c r="BQ35">
        <v>39.534883720930232</v>
      </c>
    </row>
    <row r="36" spans="2:70" x14ac:dyDescent="0.35">
      <c r="B36" t="s">
        <v>39</v>
      </c>
      <c r="C36">
        <v>0</v>
      </c>
      <c r="D36">
        <v>82</v>
      </c>
      <c r="E36">
        <v>82</v>
      </c>
      <c r="F36">
        <v>0</v>
      </c>
      <c r="I36" t="s">
        <v>79</v>
      </c>
      <c r="J36">
        <v>1</v>
      </c>
      <c r="K36">
        <v>83</v>
      </c>
      <c r="L36">
        <v>84</v>
      </c>
      <c r="M36">
        <v>1.1904761904761905</v>
      </c>
      <c r="P36" t="s">
        <v>119</v>
      </c>
      <c r="Q36">
        <v>1</v>
      </c>
      <c r="R36">
        <v>58</v>
      </c>
      <c r="S36">
        <v>59</v>
      </c>
      <c r="T36">
        <v>1.6949152542372881</v>
      </c>
      <c r="W36" t="s">
        <v>159</v>
      </c>
      <c r="X36">
        <v>9</v>
      </c>
      <c r="Y36">
        <v>67</v>
      </c>
      <c r="Z36">
        <v>76</v>
      </c>
      <c r="AA36">
        <v>11.842105263157894</v>
      </c>
      <c r="AD36" t="s">
        <v>199</v>
      </c>
      <c r="AE36">
        <v>8</v>
      </c>
      <c r="AF36">
        <v>55</v>
      </c>
      <c r="AG36">
        <v>63</v>
      </c>
      <c r="AH36">
        <v>12.698412698412698</v>
      </c>
      <c r="AK36" t="s">
        <v>239</v>
      </c>
      <c r="AL36">
        <v>7</v>
      </c>
      <c r="AM36">
        <v>39</v>
      </c>
      <c r="AN36">
        <v>46</v>
      </c>
      <c r="AO36">
        <v>15.217391304347828</v>
      </c>
      <c r="AR36" t="s">
        <v>279</v>
      </c>
      <c r="AS36">
        <v>6</v>
      </c>
      <c r="AT36">
        <v>29</v>
      </c>
      <c r="AU36">
        <v>35</v>
      </c>
      <c r="AV36">
        <v>17.142857142857142</v>
      </c>
      <c r="AY36" t="s">
        <v>319</v>
      </c>
      <c r="AZ36">
        <v>8</v>
      </c>
      <c r="BA36">
        <v>40</v>
      </c>
      <c r="BB36">
        <v>48</v>
      </c>
      <c r="BC36">
        <v>16.666666666666664</v>
      </c>
      <c r="BF36" t="s">
        <v>359</v>
      </c>
      <c r="BG36">
        <v>1</v>
      </c>
      <c r="BH36">
        <v>43</v>
      </c>
      <c r="BI36">
        <v>44</v>
      </c>
      <c r="BJ36">
        <v>2.2727272727272729</v>
      </c>
      <c r="BM36" t="s">
        <v>399</v>
      </c>
      <c r="BN36">
        <v>7</v>
      </c>
      <c r="BO36">
        <v>20</v>
      </c>
      <c r="BP36">
        <v>27</v>
      </c>
      <c r="BQ36">
        <v>25.925925925925924</v>
      </c>
    </row>
    <row r="37" spans="2:70" x14ac:dyDescent="0.35">
      <c r="B37" t="s">
        <v>40</v>
      </c>
      <c r="C37">
        <v>1</v>
      </c>
      <c r="D37">
        <v>65</v>
      </c>
      <c r="E37">
        <v>66</v>
      </c>
      <c r="F37">
        <v>1.5151515151515151</v>
      </c>
      <c r="I37" t="s">
        <v>80</v>
      </c>
      <c r="J37">
        <v>1</v>
      </c>
      <c r="K37">
        <v>73</v>
      </c>
      <c r="L37">
        <v>74</v>
      </c>
      <c r="M37">
        <v>1.3513513513513513</v>
      </c>
      <c r="P37" t="s">
        <v>120</v>
      </c>
      <c r="Q37">
        <v>10</v>
      </c>
      <c r="R37">
        <v>48</v>
      </c>
      <c r="S37">
        <v>58</v>
      </c>
      <c r="T37">
        <v>17.241379310344829</v>
      </c>
      <c r="W37" t="s">
        <v>160</v>
      </c>
      <c r="X37">
        <v>14</v>
      </c>
      <c r="Y37">
        <v>50</v>
      </c>
      <c r="Z37">
        <v>64</v>
      </c>
      <c r="AA37">
        <v>21.875</v>
      </c>
      <c r="AD37" t="s">
        <v>200</v>
      </c>
      <c r="AE37">
        <v>8</v>
      </c>
      <c r="AF37">
        <v>51</v>
      </c>
      <c r="AG37">
        <v>59</v>
      </c>
      <c r="AH37">
        <v>13.559322033898304</v>
      </c>
      <c r="AK37" t="s">
        <v>240</v>
      </c>
      <c r="AL37">
        <v>9</v>
      </c>
      <c r="AM37">
        <v>48</v>
      </c>
      <c r="AN37">
        <v>57</v>
      </c>
      <c r="AO37">
        <v>15.789473684210526</v>
      </c>
      <c r="AR37" t="s">
        <v>280</v>
      </c>
      <c r="AS37">
        <v>12</v>
      </c>
      <c r="AT37">
        <v>19</v>
      </c>
      <c r="AU37">
        <v>31</v>
      </c>
      <c r="AV37">
        <v>38.70967741935484</v>
      </c>
      <c r="AY37" t="s">
        <v>320</v>
      </c>
      <c r="AZ37">
        <v>6</v>
      </c>
      <c r="BA37">
        <v>26</v>
      </c>
      <c r="BB37">
        <v>32</v>
      </c>
      <c r="BC37">
        <v>18.75</v>
      </c>
      <c r="BF37" t="s">
        <v>360</v>
      </c>
      <c r="BG37">
        <v>1</v>
      </c>
      <c r="BH37">
        <v>41</v>
      </c>
      <c r="BI37">
        <v>42</v>
      </c>
      <c r="BJ37">
        <v>2.3809523809523809</v>
      </c>
      <c r="BM37" t="s">
        <v>400</v>
      </c>
      <c r="BN37">
        <v>26</v>
      </c>
      <c r="BO37">
        <v>23</v>
      </c>
      <c r="BP37">
        <v>49</v>
      </c>
      <c r="BQ37">
        <v>53.061224489795919</v>
      </c>
    </row>
    <row r="38" spans="2:70" x14ac:dyDescent="0.35">
      <c r="B38" t="s">
        <v>41</v>
      </c>
      <c r="E38">
        <v>0</v>
      </c>
      <c r="F38">
        <v>0.91657313879536095</v>
      </c>
      <c r="G38">
        <v>0.46538927439673511</v>
      </c>
      <c r="I38" t="s">
        <v>81</v>
      </c>
      <c r="L38">
        <v>0</v>
      </c>
      <c r="M38">
        <v>1.3600963600963603</v>
      </c>
      <c r="N38">
        <v>0.1005498333938336</v>
      </c>
      <c r="P38" t="s">
        <v>121</v>
      </c>
      <c r="S38">
        <v>0</v>
      </c>
      <c r="T38">
        <v>9.4867013627972145</v>
      </c>
      <c r="U38">
        <v>4.4879159574599594</v>
      </c>
      <c r="W38" t="s">
        <v>161</v>
      </c>
      <c r="Z38">
        <v>0</v>
      </c>
      <c r="AA38">
        <v>16.57236842105263</v>
      </c>
      <c r="AB38">
        <v>2.910352121147445</v>
      </c>
      <c r="AD38" t="s">
        <v>201</v>
      </c>
      <c r="AG38">
        <v>0</v>
      </c>
      <c r="AH38">
        <v>11.993318984844407</v>
      </c>
      <c r="AI38">
        <v>1.1624258542485406</v>
      </c>
      <c r="AK38" t="s">
        <v>241</v>
      </c>
      <c r="AN38">
        <v>0</v>
      </c>
      <c r="AO38">
        <v>16.839686703503194</v>
      </c>
      <c r="AP38">
        <v>1.3464206248846071</v>
      </c>
      <c r="AR38" t="s">
        <v>281</v>
      </c>
      <c r="AU38">
        <v>0</v>
      </c>
      <c r="AV38">
        <v>21.885485376946477</v>
      </c>
      <c r="AW38">
        <v>8.6747732391217998</v>
      </c>
      <c r="AY38" t="s">
        <v>321</v>
      </c>
      <c r="BB38">
        <v>0</v>
      </c>
      <c r="BC38">
        <v>15.760357815442561</v>
      </c>
      <c r="BD38">
        <v>2.038700182252565</v>
      </c>
      <c r="BF38" t="s">
        <v>361</v>
      </c>
      <c r="BI38">
        <v>0</v>
      </c>
      <c r="BJ38">
        <v>2.2919672919672922</v>
      </c>
      <c r="BK38">
        <v>4.6820400033505932E-2</v>
      </c>
      <c r="BM38" t="s">
        <v>401</v>
      </c>
      <c r="BP38">
        <v>0</v>
      </c>
      <c r="BQ38">
        <v>39.507344712217353</v>
      </c>
      <c r="BR38">
        <v>7.8332980673392436</v>
      </c>
    </row>
    <row r="39" spans="2:70" x14ac:dyDescent="0.35">
      <c r="B39" t="s">
        <v>42</v>
      </c>
      <c r="C39">
        <v>6</v>
      </c>
      <c r="D39">
        <v>58</v>
      </c>
      <c r="E39">
        <v>64</v>
      </c>
      <c r="F39">
        <v>9.375</v>
      </c>
      <c r="I39" t="s">
        <v>82</v>
      </c>
      <c r="J39">
        <v>8</v>
      </c>
      <c r="K39">
        <v>58</v>
      </c>
      <c r="L39">
        <v>66</v>
      </c>
      <c r="M39">
        <v>12.121212121212121</v>
      </c>
      <c r="P39" t="s">
        <v>122</v>
      </c>
      <c r="Q39">
        <v>7</v>
      </c>
      <c r="R39">
        <v>41</v>
      </c>
      <c r="S39">
        <v>48</v>
      </c>
      <c r="T39">
        <v>14.583333333333334</v>
      </c>
      <c r="W39" t="s">
        <v>162</v>
      </c>
      <c r="X39">
        <v>3</v>
      </c>
      <c r="Y39">
        <v>46</v>
      </c>
      <c r="Z39">
        <v>49</v>
      </c>
      <c r="AA39">
        <v>6.1224489795918364</v>
      </c>
      <c r="AD39" t="s">
        <v>202</v>
      </c>
      <c r="AE39">
        <v>2</v>
      </c>
      <c r="AF39">
        <v>59</v>
      </c>
      <c r="AG39">
        <v>61</v>
      </c>
      <c r="AH39">
        <v>3.278688524590164</v>
      </c>
      <c r="AK39" t="s">
        <v>242</v>
      </c>
      <c r="AL39">
        <v>2</v>
      </c>
      <c r="AM39">
        <v>30</v>
      </c>
      <c r="AN39">
        <v>32</v>
      </c>
      <c r="AO39">
        <v>6.25</v>
      </c>
      <c r="AR39" t="s">
        <v>282</v>
      </c>
      <c r="AS39">
        <v>21</v>
      </c>
      <c r="AT39">
        <v>27</v>
      </c>
      <c r="AU39">
        <v>48</v>
      </c>
      <c r="AV39">
        <v>43.75</v>
      </c>
      <c r="AY39" t="s">
        <v>322</v>
      </c>
      <c r="AZ39">
        <v>7</v>
      </c>
      <c r="BA39">
        <v>32</v>
      </c>
      <c r="BB39">
        <v>39</v>
      </c>
      <c r="BC39">
        <v>17.948717948717949</v>
      </c>
      <c r="BF39" t="s">
        <v>362</v>
      </c>
      <c r="BG39">
        <v>8</v>
      </c>
      <c r="BH39">
        <v>40</v>
      </c>
      <c r="BI39">
        <v>48</v>
      </c>
      <c r="BJ39">
        <v>16.666666666666664</v>
      </c>
      <c r="BM39" t="s">
        <v>402</v>
      </c>
      <c r="BN39">
        <v>1</v>
      </c>
      <c r="BO39">
        <v>54</v>
      </c>
      <c r="BP39">
        <v>55</v>
      </c>
      <c r="BQ39">
        <v>1.8181818181818181</v>
      </c>
    </row>
    <row r="40" spans="2:70" x14ac:dyDescent="0.35">
      <c r="B40" t="s">
        <v>43</v>
      </c>
      <c r="C40">
        <v>8</v>
      </c>
      <c r="D40">
        <v>69</v>
      </c>
      <c r="E40">
        <v>77</v>
      </c>
      <c r="F40">
        <v>10.38961038961039</v>
      </c>
      <c r="I40" t="s">
        <v>83</v>
      </c>
      <c r="J40">
        <v>11</v>
      </c>
      <c r="K40">
        <v>64</v>
      </c>
      <c r="L40">
        <v>75</v>
      </c>
      <c r="M40">
        <v>14.666666666666666</v>
      </c>
      <c r="P40" t="s">
        <v>123</v>
      </c>
      <c r="Q40">
        <v>5</v>
      </c>
      <c r="R40">
        <v>45</v>
      </c>
      <c r="S40">
        <v>50</v>
      </c>
      <c r="T40">
        <v>10</v>
      </c>
      <c r="W40" t="s">
        <v>163</v>
      </c>
      <c r="X40">
        <v>5</v>
      </c>
      <c r="Y40">
        <v>55</v>
      </c>
      <c r="Z40">
        <v>60</v>
      </c>
      <c r="AA40">
        <v>8.3333333333333321</v>
      </c>
      <c r="AD40" t="s">
        <v>203</v>
      </c>
      <c r="AE40">
        <v>6</v>
      </c>
      <c r="AF40">
        <v>36</v>
      </c>
      <c r="AG40">
        <v>42</v>
      </c>
      <c r="AH40">
        <v>14.285714285714285</v>
      </c>
      <c r="AK40" t="s">
        <v>243</v>
      </c>
      <c r="AL40">
        <v>3</v>
      </c>
      <c r="AM40">
        <v>29</v>
      </c>
      <c r="AN40">
        <v>32</v>
      </c>
      <c r="AO40">
        <v>9.375</v>
      </c>
      <c r="AR40" t="s">
        <v>283</v>
      </c>
      <c r="AS40">
        <v>14</v>
      </c>
      <c r="AT40">
        <v>35</v>
      </c>
      <c r="AU40">
        <v>49</v>
      </c>
      <c r="AV40">
        <v>28.571428571428569</v>
      </c>
      <c r="AY40" t="s">
        <v>323</v>
      </c>
      <c r="AZ40">
        <v>6</v>
      </c>
      <c r="BA40">
        <v>30</v>
      </c>
      <c r="BB40">
        <v>36</v>
      </c>
      <c r="BC40">
        <v>16.666666666666664</v>
      </c>
      <c r="BF40" t="s">
        <v>363</v>
      </c>
      <c r="BG40">
        <v>7</v>
      </c>
      <c r="BH40">
        <v>33</v>
      </c>
      <c r="BI40">
        <v>40</v>
      </c>
      <c r="BJ40">
        <v>17.5</v>
      </c>
      <c r="BM40" t="s">
        <v>403</v>
      </c>
      <c r="BN40">
        <v>3</v>
      </c>
      <c r="BO40">
        <v>45</v>
      </c>
      <c r="BP40">
        <v>48</v>
      </c>
      <c r="BQ40">
        <v>6.25</v>
      </c>
    </row>
    <row r="41" spans="2:70" x14ac:dyDescent="0.35">
      <c r="B41" t="s">
        <v>44</v>
      </c>
      <c r="C41">
        <v>7</v>
      </c>
      <c r="D41">
        <v>51</v>
      </c>
      <c r="E41">
        <v>58</v>
      </c>
      <c r="F41">
        <v>12.068965517241379</v>
      </c>
      <c r="I41" t="s">
        <v>84</v>
      </c>
      <c r="J41">
        <v>4</v>
      </c>
      <c r="K41">
        <v>25</v>
      </c>
      <c r="L41">
        <v>29</v>
      </c>
      <c r="M41">
        <v>13.793103448275861</v>
      </c>
      <c r="P41" t="s">
        <v>124</v>
      </c>
      <c r="Q41">
        <v>8</v>
      </c>
      <c r="R41">
        <v>55</v>
      </c>
      <c r="S41">
        <v>63</v>
      </c>
      <c r="T41">
        <v>12.698412698412698</v>
      </c>
      <c r="W41" t="s">
        <v>164</v>
      </c>
      <c r="X41">
        <v>5</v>
      </c>
      <c r="Y41">
        <v>50</v>
      </c>
      <c r="Z41">
        <v>55</v>
      </c>
      <c r="AA41">
        <v>9.0909090909090917</v>
      </c>
      <c r="AD41" t="s">
        <v>204</v>
      </c>
      <c r="AE41">
        <v>1</v>
      </c>
      <c r="AF41">
        <v>34</v>
      </c>
      <c r="AG41">
        <v>35</v>
      </c>
      <c r="AH41">
        <v>2.8571428571428572</v>
      </c>
      <c r="AK41" t="s">
        <v>244</v>
      </c>
      <c r="AL41">
        <v>6</v>
      </c>
      <c r="AM41">
        <v>48</v>
      </c>
      <c r="AN41">
        <v>54</v>
      </c>
      <c r="AO41">
        <v>11.111111111111111</v>
      </c>
      <c r="AR41" t="s">
        <v>284</v>
      </c>
      <c r="AS41">
        <v>6</v>
      </c>
      <c r="AT41">
        <v>41</v>
      </c>
      <c r="AU41">
        <v>47</v>
      </c>
      <c r="AV41">
        <v>12.76595744680851</v>
      </c>
      <c r="AY41" t="s">
        <v>324</v>
      </c>
      <c r="AZ41">
        <v>4</v>
      </c>
      <c r="BA41">
        <v>50</v>
      </c>
      <c r="BB41">
        <v>54</v>
      </c>
      <c r="BC41">
        <v>7.4074074074074066</v>
      </c>
      <c r="BF41" t="s">
        <v>364</v>
      </c>
      <c r="BG41">
        <v>12</v>
      </c>
      <c r="BH41">
        <v>17</v>
      </c>
      <c r="BI41">
        <v>29</v>
      </c>
      <c r="BJ41">
        <v>41.379310344827587</v>
      </c>
      <c r="BM41" t="s">
        <v>404</v>
      </c>
      <c r="BN41">
        <v>3</v>
      </c>
      <c r="BO41">
        <v>35</v>
      </c>
      <c r="BP41">
        <v>38</v>
      </c>
      <c r="BQ41">
        <v>7.8947368421052628</v>
      </c>
    </row>
    <row r="42" spans="2:70" x14ac:dyDescent="0.35">
      <c r="B42" t="s">
        <v>45</v>
      </c>
      <c r="E42">
        <v>0</v>
      </c>
      <c r="F42">
        <v>10.611191968950591</v>
      </c>
      <c r="G42">
        <v>0.78553301421148958</v>
      </c>
      <c r="I42" t="s">
        <v>85</v>
      </c>
      <c r="L42">
        <v>0</v>
      </c>
      <c r="M42">
        <v>13.526994078718218</v>
      </c>
      <c r="N42">
        <v>0.74675863083251925</v>
      </c>
      <c r="P42" t="s">
        <v>125</v>
      </c>
      <c r="S42">
        <v>0</v>
      </c>
      <c r="T42">
        <v>12.427248677248677</v>
      </c>
      <c r="U42">
        <v>1.3300230017925079</v>
      </c>
      <c r="W42" t="s">
        <v>165</v>
      </c>
      <c r="Z42">
        <v>0</v>
      </c>
      <c r="AA42">
        <v>7.8488971346114198</v>
      </c>
      <c r="AB42">
        <v>0.89049568239539423</v>
      </c>
      <c r="AD42" t="s">
        <v>205</v>
      </c>
      <c r="AG42">
        <v>0</v>
      </c>
      <c r="AH42">
        <v>6.8071818891491027</v>
      </c>
      <c r="AI42">
        <v>3.7412457948430373</v>
      </c>
      <c r="AK42" t="s">
        <v>245</v>
      </c>
      <c r="AN42">
        <v>0</v>
      </c>
      <c r="AO42">
        <v>8.9120370370370363</v>
      </c>
      <c r="AP42">
        <v>1.4222460332690405</v>
      </c>
      <c r="AR42" t="s">
        <v>285</v>
      </c>
      <c r="AU42">
        <v>0</v>
      </c>
      <c r="AV42">
        <v>28.362462006079028</v>
      </c>
      <c r="AW42">
        <v>8.9449328952871561</v>
      </c>
      <c r="AY42" t="s">
        <v>325</v>
      </c>
      <c r="BB42">
        <v>0</v>
      </c>
      <c r="BC42">
        <v>14.007597340930673</v>
      </c>
      <c r="BD42">
        <v>3.3207827511692023</v>
      </c>
      <c r="BF42" t="s">
        <v>365</v>
      </c>
      <c r="BI42">
        <v>0</v>
      </c>
      <c r="BJ42">
        <v>25.181992337164747</v>
      </c>
      <c r="BK42">
        <v>8.1022310526613648</v>
      </c>
      <c r="BM42" t="s">
        <v>405</v>
      </c>
      <c r="BP42">
        <v>0</v>
      </c>
      <c r="BQ42">
        <v>5.3209728867623598</v>
      </c>
      <c r="BR42">
        <v>1.8146118751715032</v>
      </c>
    </row>
    <row r="44" spans="2:70" x14ac:dyDescent="0.35">
      <c r="C44" t="s">
        <v>1</v>
      </c>
      <c r="D44" t="s">
        <v>2</v>
      </c>
      <c r="E44" t="s">
        <v>3</v>
      </c>
    </row>
    <row r="45" spans="2:70" x14ac:dyDescent="0.35">
      <c r="B45" t="s">
        <v>506</v>
      </c>
      <c r="C45">
        <v>51</v>
      </c>
      <c r="D45">
        <v>48</v>
      </c>
      <c r="E45">
        <v>99</v>
      </c>
      <c r="F45">
        <v>51.515151515151516</v>
      </c>
    </row>
    <row r="46" spans="2:70" x14ac:dyDescent="0.35">
      <c r="B46" t="s">
        <v>507</v>
      </c>
      <c r="C46">
        <v>41</v>
      </c>
      <c r="D46">
        <v>46</v>
      </c>
      <c r="E46">
        <v>87</v>
      </c>
      <c r="F46">
        <v>47.126436781609193</v>
      </c>
    </row>
    <row r="47" spans="2:70" x14ac:dyDescent="0.35">
      <c r="B47" t="s">
        <v>508</v>
      </c>
      <c r="C47">
        <v>52</v>
      </c>
      <c r="D47">
        <v>52</v>
      </c>
      <c r="E47">
        <v>104</v>
      </c>
      <c r="F47">
        <v>50</v>
      </c>
    </row>
    <row r="48" spans="2:70" x14ac:dyDescent="0.35">
      <c r="B48" t="s">
        <v>509</v>
      </c>
      <c r="E48">
        <v>0</v>
      </c>
      <c r="F48">
        <v>49.547196098920239</v>
      </c>
      <c r="G48">
        <v>1.2869832662377101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602E-AB2B-4D1C-AF51-F08E61ADDC24}">
  <dimension ref="B1:D132"/>
  <sheetViews>
    <sheetView zoomScale="50" zoomScaleNormal="70" workbookViewId="0">
      <selection activeCell="B132" sqref="B132:D132"/>
    </sheetView>
  </sheetViews>
  <sheetFormatPr defaultRowHeight="14.5" x14ac:dyDescent="0.35"/>
  <sheetData>
    <row r="1" spans="2:4" x14ac:dyDescent="0.35">
      <c r="B1" t="s">
        <v>0</v>
      </c>
      <c r="C1" t="s">
        <v>4</v>
      </c>
      <c r="D1" t="s">
        <v>5</v>
      </c>
    </row>
    <row r="2" spans="2:4" x14ac:dyDescent="0.35">
      <c r="B2" t="s">
        <v>406</v>
      </c>
      <c r="C2">
        <v>0.37878787878787884</v>
      </c>
      <c r="D2">
        <v>0.37878787878787884</v>
      </c>
    </row>
    <row r="4" spans="2:4" x14ac:dyDescent="0.35">
      <c r="B4" t="s">
        <v>407</v>
      </c>
      <c r="C4">
        <v>2.7322404371584699</v>
      </c>
      <c r="D4">
        <v>2.7322404371584699</v>
      </c>
    </row>
    <row r="5" spans="2:4" x14ac:dyDescent="0.35">
      <c r="B5" t="s">
        <v>408</v>
      </c>
      <c r="C5">
        <v>27.526894965919354</v>
      </c>
      <c r="D5">
        <v>6.8199762983680037</v>
      </c>
    </row>
    <row r="6" spans="2:4" x14ac:dyDescent="0.35">
      <c r="B6" t="s">
        <v>409</v>
      </c>
      <c r="C6">
        <v>20.38162782843634</v>
      </c>
      <c r="D6">
        <v>7.0329905003597704</v>
      </c>
    </row>
    <row r="7" spans="2:4" x14ac:dyDescent="0.35">
      <c r="B7" t="s">
        <v>410</v>
      </c>
      <c r="C7">
        <v>59.01047890431105</v>
      </c>
      <c r="D7">
        <v>11.142774779277289</v>
      </c>
    </row>
    <row r="8" spans="2:4" x14ac:dyDescent="0.35">
      <c r="B8" t="s">
        <v>411</v>
      </c>
      <c r="C8">
        <v>43.958398174084458</v>
      </c>
      <c r="D8">
        <v>1.6839342753987339</v>
      </c>
    </row>
    <row r="9" spans="2:4" x14ac:dyDescent="0.35">
      <c r="B9" t="s">
        <v>412</v>
      </c>
      <c r="C9">
        <v>31.1887019010431</v>
      </c>
      <c r="D9">
        <v>5.1203519460814793</v>
      </c>
    </row>
    <row r="10" spans="2:4" x14ac:dyDescent="0.35">
      <c r="B10" t="s">
        <v>413</v>
      </c>
      <c r="C10">
        <v>50.225442834138484</v>
      </c>
      <c r="D10">
        <v>7.0507360828145371</v>
      </c>
    </row>
    <row r="11" spans="2:4" x14ac:dyDescent="0.35">
      <c r="B11" t="s">
        <v>414</v>
      </c>
      <c r="C11">
        <v>0.91657313879536095</v>
      </c>
      <c r="D11">
        <v>0.46538927439673511</v>
      </c>
    </row>
    <row r="12" spans="2:4" x14ac:dyDescent="0.35">
      <c r="B12" t="s">
        <v>415</v>
      </c>
      <c r="C12">
        <v>10.611191968950591</v>
      </c>
      <c r="D12">
        <v>0.78553301421148958</v>
      </c>
    </row>
    <row r="15" spans="2:4" x14ac:dyDescent="0.35">
      <c r="B15" t="s">
        <v>416</v>
      </c>
      <c r="C15">
        <v>2.7289377289377286</v>
      </c>
      <c r="D15">
        <v>1.3973530813342478</v>
      </c>
    </row>
    <row r="17" spans="2:4" x14ac:dyDescent="0.35">
      <c r="B17" t="s">
        <v>417</v>
      </c>
      <c r="C17">
        <v>0.52910052910052907</v>
      </c>
      <c r="D17">
        <v>0.52910052910052907</v>
      </c>
    </row>
    <row r="18" spans="2:4" x14ac:dyDescent="0.35">
      <c r="B18" t="s">
        <v>418</v>
      </c>
      <c r="C18">
        <v>34.216524216524213</v>
      </c>
      <c r="D18">
        <v>8.3615685493385321</v>
      </c>
    </row>
    <row r="19" spans="2:4" x14ac:dyDescent="0.35">
      <c r="B19" t="s">
        <v>419</v>
      </c>
      <c r="C19">
        <v>28.159654272667968</v>
      </c>
      <c r="D19">
        <v>1.9141856172934288</v>
      </c>
    </row>
    <row r="20" spans="2:4" x14ac:dyDescent="0.35">
      <c r="B20" t="s">
        <v>420</v>
      </c>
      <c r="C20">
        <v>86.764705882352928</v>
      </c>
      <c r="D20">
        <v>1.8205290655465032</v>
      </c>
    </row>
    <row r="21" spans="2:4" x14ac:dyDescent="0.35">
      <c r="B21" t="s">
        <v>421</v>
      </c>
      <c r="C21">
        <v>50.489937217626</v>
      </c>
      <c r="D21">
        <v>5.7658296160744884</v>
      </c>
    </row>
    <row r="22" spans="2:4" x14ac:dyDescent="0.35">
      <c r="B22" t="s">
        <v>422</v>
      </c>
      <c r="C22">
        <v>43.948517377378231</v>
      </c>
      <c r="D22">
        <v>7.2218280522071314</v>
      </c>
    </row>
    <row r="23" spans="2:4" x14ac:dyDescent="0.35">
      <c r="B23" t="s">
        <v>423</v>
      </c>
      <c r="C23">
        <v>74.722222222222229</v>
      </c>
      <c r="D23">
        <v>6.9776981594891279</v>
      </c>
    </row>
    <row r="24" spans="2:4" x14ac:dyDescent="0.35">
      <c r="B24" t="s">
        <v>424</v>
      </c>
      <c r="C24">
        <v>1.3600963600963603</v>
      </c>
      <c r="D24">
        <v>0.1005498333938336</v>
      </c>
    </row>
    <row r="25" spans="2:4" x14ac:dyDescent="0.35">
      <c r="B25" t="s">
        <v>425</v>
      </c>
      <c r="C25">
        <v>13.526994078718218</v>
      </c>
      <c r="D25">
        <v>0.74675863083251925</v>
      </c>
    </row>
    <row r="28" spans="2:4" x14ac:dyDescent="0.35">
      <c r="B28" t="s">
        <v>426</v>
      </c>
      <c r="C28">
        <v>0.49019607843137253</v>
      </c>
      <c r="D28">
        <v>0.49019607843137253</v>
      </c>
    </row>
    <row r="30" spans="2:4" x14ac:dyDescent="0.35">
      <c r="B30" t="s">
        <v>427</v>
      </c>
      <c r="C30">
        <v>18.365721517724658</v>
      </c>
      <c r="D30">
        <v>0.64727718552793434</v>
      </c>
    </row>
    <row r="31" spans="2:4" x14ac:dyDescent="0.35">
      <c r="B31" t="s">
        <v>428</v>
      </c>
      <c r="C31">
        <v>78.812415654520905</v>
      </c>
      <c r="D31">
        <v>4.4926368512680899</v>
      </c>
    </row>
    <row r="32" spans="2:4" x14ac:dyDescent="0.35">
      <c r="B32" t="s">
        <v>429</v>
      </c>
      <c r="C32">
        <v>16.780182780182781</v>
      </c>
      <c r="D32">
        <v>8.158879771704429</v>
      </c>
    </row>
    <row r="33" spans="2:4" x14ac:dyDescent="0.35">
      <c r="B33" t="s">
        <v>430</v>
      </c>
      <c r="C33">
        <v>54.034766403187454</v>
      </c>
      <c r="D33">
        <v>18.635103049161227</v>
      </c>
    </row>
    <row r="34" spans="2:4" x14ac:dyDescent="0.35">
      <c r="B34" t="s">
        <v>431</v>
      </c>
      <c r="C34">
        <v>23.936731950844855</v>
      </c>
      <c r="D34">
        <v>4.1123653691024646</v>
      </c>
    </row>
    <row r="35" spans="2:4" x14ac:dyDescent="0.35">
      <c r="B35" t="s">
        <v>432</v>
      </c>
      <c r="C35">
        <v>34.877160836126045</v>
      </c>
      <c r="D35">
        <v>4.9731076728965764</v>
      </c>
    </row>
    <row r="36" spans="2:4" x14ac:dyDescent="0.35">
      <c r="B36" t="s">
        <v>433</v>
      </c>
      <c r="C36">
        <v>55.808843184426941</v>
      </c>
      <c r="D36">
        <v>7.5974849557694064</v>
      </c>
    </row>
    <row r="37" spans="2:4" x14ac:dyDescent="0.35">
      <c r="B37" t="s">
        <v>434</v>
      </c>
      <c r="C37">
        <v>9.4867013627972145</v>
      </c>
      <c r="D37">
        <v>4.4879159574599594</v>
      </c>
    </row>
    <row r="38" spans="2:4" x14ac:dyDescent="0.35">
      <c r="B38" t="s">
        <v>435</v>
      </c>
      <c r="C38">
        <v>12.427248677248677</v>
      </c>
      <c r="D38">
        <v>1.3300230017925079</v>
      </c>
    </row>
    <row r="41" spans="2:4" x14ac:dyDescent="0.35">
      <c r="B41" t="s">
        <v>436</v>
      </c>
      <c r="C41">
        <v>0</v>
      </c>
      <c r="D41">
        <v>0</v>
      </c>
    </row>
    <row r="43" spans="2:4" x14ac:dyDescent="0.35">
      <c r="B43" t="s">
        <v>437</v>
      </c>
      <c r="C43">
        <v>41.447282381251313</v>
      </c>
      <c r="D43">
        <v>2.4246154336433698</v>
      </c>
    </row>
    <row r="44" spans="2:4" x14ac:dyDescent="0.35">
      <c r="B44" t="s">
        <v>438</v>
      </c>
      <c r="C44">
        <v>91.992845117845107</v>
      </c>
      <c r="D44">
        <v>1.2285399674401762</v>
      </c>
    </row>
    <row r="45" spans="2:4" x14ac:dyDescent="0.35">
      <c r="B45" t="s">
        <v>439</v>
      </c>
      <c r="C45">
        <v>31.528755868544597</v>
      </c>
      <c r="D45">
        <v>3.273292214796911</v>
      </c>
    </row>
    <row r="46" spans="2:4" x14ac:dyDescent="0.35">
      <c r="B46" t="s">
        <v>440</v>
      </c>
      <c r="C46">
        <v>61.412874863167268</v>
      </c>
      <c r="D46">
        <v>11.306591760789956</v>
      </c>
    </row>
    <row r="47" spans="2:4" x14ac:dyDescent="0.35">
      <c r="B47" t="s">
        <v>441</v>
      </c>
      <c r="C47">
        <v>33.726436165460555</v>
      </c>
      <c r="D47">
        <v>2.8627381271578702</v>
      </c>
    </row>
    <row r="48" spans="2:4" x14ac:dyDescent="0.35">
      <c r="B48" t="s">
        <v>442</v>
      </c>
      <c r="C48">
        <v>46.821256038647341</v>
      </c>
      <c r="D48">
        <v>5.7195374659153915</v>
      </c>
    </row>
    <row r="49" spans="2:4" x14ac:dyDescent="0.35">
      <c r="B49" t="s">
        <v>443</v>
      </c>
      <c r="C49">
        <v>60.705721747388417</v>
      </c>
      <c r="D49">
        <v>10.60125910714015</v>
      </c>
    </row>
    <row r="50" spans="2:4" x14ac:dyDescent="0.35">
      <c r="B50" t="s">
        <v>444</v>
      </c>
      <c r="C50">
        <v>16.57236842105263</v>
      </c>
      <c r="D50">
        <v>2.910352121147445</v>
      </c>
    </row>
    <row r="51" spans="2:4" x14ac:dyDescent="0.35">
      <c r="B51" t="s">
        <v>445</v>
      </c>
      <c r="C51">
        <v>7.8488971346114198</v>
      </c>
      <c r="D51">
        <v>0.89049568239539423</v>
      </c>
    </row>
    <row r="54" spans="2:4" x14ac:dyDescent="0.35">
      <c r="B54" t="s">
        <v>446</v>
      </c>
      <c r="C54">
        <v>1.6061980347694635</v>
      </c>
      <c r="D54">
        <v>0.83079924176041586</v>
      </c>
    </row>
    <row r="56" spans="2:4" x14ac:dyDescent="0.35">
      <c r="B56" t="s">
        <v>447</v>
      </c>
      <c r="C56">
        <v>16.45210727969349</v>
      </c>
      <c r="D56">
        <v>4.9073206160151335</v>
      </c>
    </row>
    <row r="57" spans="2:4" x14ac:dyDescent="0.35">
      <c r="B57" t="s">
        <v>448</v>
      </c>
      <c r="C57">
        <v>47.817547994304512</v>
      </c>
      <c r="D57">
        <v>7.4470026232413344</v>
      </c>
    </row>
    <row r="58" spans="2:4" x14ac:dyDescent="0.35">
      <c r="B58" t="s">
        <v>449</v>
      </c>
      <c r="C58">
        <v>23.197905381003974</v>
      </c>
      <c r="D58">
        <v>3.2427629871489958</v>
      </c>
    </row>
    <row r="59" spans="2:4" x14ac:dyDescent="0.35">
      <c r="B59" t="s">
        <v>450</v>
      </c>
      <c r="C59">
        <v>12.19047619047619</v>
      </c>
      <c r="D59">
        <v>5.1578085942692544</v>
      </c>
    </row>
    <row r="60" spans="2:4" x14ac:dyDescent="0.35">
      <c r="B60" t="s">
        <v>451</v>
      </c>
      <c r="C60">
        <v>23.928107907666632</v>
      </c>
      <c r="D60">
        <v>2.4879193108355948</v>
      </c>
    </row>
    <row r="61" spans="2:4" x14ac:dyDescent="0.35">
      <c r="B61" t="s">
        <v>452</v>
      </c>
      <c r="C61">
        <v>29.409073311512334</v>
      </c>
      <c r="D61">
        <v>7.6532700735318331</v>
      </c>
    </row>
    <row r="62" spans="2:4" x14ac:dyDescent="0.35">
      <c r="B62" t="s">
        <v>453</v>
      </c>
      <c r="C62">
        <v>33.008031587921209</v>
      </c>
      <c r="D62">
        <v>2.0356939331109869</v>
      </c>
    </row>
    <row r="63" spans="2:4" x14ac:dyDescent="0.35">
      <c r="B63" t="s">
        <v>454</v>
      </c>
      <c r="C63">
        <v>11.993318984844407</v>
      </c>
      <c r="D63">
        <v>1.1624258542485406</v>
      </c>
    </row>
    <row r="64" spans="2:4" x14ac:dyDescent="0.35">
      <c r="B64" t="s">
        <v>455</v>
      </c>
      <c r="C64">
        <v>6.8071818891491027</v>
      </c>
      <c r="D64">
        <v>3.7412457948430373</v>
      </c>
    </row>
    <row r="67" spans="2:4" x14ac:dyDescent="0.35">
      <c r="B67" t="s">
        <v>456</v>
      </c>
      <c r="C67">
        <v>7.3248379163872128</v>
      </c>
      <c r="D67">
        <v>1.6910350994858019</v>
      </c>
    </row>
    <row r="69" spans="2:4" x14ac:dyDescent="0.35">
      <c r="B69" t="s">
        <v>457</v>
      </c>
      <c r="C69">
        <v>19.171776291341509</v>
      </c>
      <c r="D69">
        <v>8.3771624127407343</v>
      </c>
    </row>
    <row r="70" spans="2:4" x14ac:dyDescent="0.35">
      <c r="B70" t="s">
        <v>458</v>
      </c>
      <c r="C70">
        <v>60.665316851378236</v>
      </c>
      <c r="D70">
        <v>8.1550872739103646</v>
      </c>
    </row>
    <row r="71" spans="2:4" x14ac:dyDescent="0.35">
      <c r="B71" t="s">
        <v>459</v>
      </c>
      <c r="C71">
        <v>27.933177933177934</v>
      </c>
      <c r="D71">
        <v>1.9319839563568546</v>
      </c>
    </row>
    <row r="72" spans="2:4" x14ac:dyDescent="0.35">
      <c r="B72" t="s">
        <v>460</v>
      </c>
      <c r="C72">
        <v>16.019099947671378</v>
      </c>
      <c r="D72">
        <v>1.9490766035576554</v>
      </c>
    </row>
    <row r="73" spans="2:4" x14ac:dyDescent="0.35">
      <c r="B73" t="s">
        <v>461</v>
      </c>
      <c r="C73">
        <v>16.080459770114942</v>
      </c>
      <c r="D73">
        <v>5.5154570869561885</v>
      </c>
    </row>
    <row r="74" spans="2:4" x14ac:dyDescent="0.35">
      <c r="B74" t="s">
        <v>462</v>
      </c>
      <c r="C74">
        <v>29.787833214497564</v>
      </c>
      <c r="D74">
        <v>2.2078361217484894</v>
      </c>
    </row>
    <row r="75" spans="2:4" x14ac:dyDescent="0.35">
      <c r="B75" t="s">
        <v>463</v>
      </c>
      <c r="C75">
        <v>32.876592007026794</v>
      </c>
      <c r="D75">
        <v>7.1938260328388726</v>
      </c>
    </row>
    <row r="76" spans="2:4" x14ac:dyDescent="0.35">
      <c r="B76" t="s">
        <v>464</v>
      </c>
      <c r="C76">
        <v>16.839686703503194</v>
      </c>
      <c r="D76">
        <v>1.3464206248846071</v>
      </c>
    </row>
    <row r="77" spans="2:4" x14ac:dyDescent="0.35">
      <c r="B77" t="s">
        <v>465</v>
      </c>
      <c r="C77">
        <v>8.9120370370370363</v>
      </c>
      <c r="D77">
        <v>1.4222460332690405</v>
      </c>
    </row>
    <row r="80" spans="2:4" x14ac:dyDescent="0.35">
      <c r="B80" t="s">
        <v>466</v>
      </c>
      <c r="C80">
        <v>12.018005434542658</v>
      </c>
      <c r="D80">
        <v>1.6998559050612845</v>
      </c>
    </row>
    <row r="82" spans="2:4" x14ac:dyDescent="0.35">
      <c r="B82" t="s">
        <v>467</v>
      </c>
      <c r="C82">
        <v>33.301746562616131</v>
      </c>
      <c r="D82">
        <v>7.0733277279054461</v>
      </c>
    </row>
    <row r="83" spans="2:4" x14ac:dyDescent="0.35">
      <c r="B83" t="s">
        <v>468</v>
      </c>
      <c r="C83">
        <v>86.943880492267581</v>
      </c>
      <c r="D83">
        <v>3.3989800577430778</v>
      </c>
    </row>
    <row r="84" spans="2:4" x14ac:dyDescent="0.35">
      <c r="B84" t="s">
        <v>469</v>
      </c>
      <c r="C84">
        <v>28.824980583854906</v>
      </c>
      <c r="D84">
        <v>5.5206410174465068</v>
      </c>
    </row>
    <row r="85" spans="2:4" x14ac:dyDescent="0.35">
      <c r="B85" t="s">
        <v>470</v>
      </c>
      <c r="C85">
        <v>24.533836161743142</v>
      </c>
      <c r="D85">
        <v>7.6385671377054836</v>
      </c>
    </row>
    <row r="86" spans="2:4" x14ac:dyDescent="0.35">
      <c r="B86" t="s">
        <v>471</v>
      </c>
      <c r="C86">
        <v>70.223577235772368</v>
      </c>
      <c r="D86">
        <v>3.8977253883668919</v>
      </c>
    </row>
    <row r="87" spans="2:4" x14ac:dyDescent="0.35">
      <c r="B87" t="s">
        <v>472</v>
      </c>
      <c r="C87">
        <v>45.15669515669515</v>
      </c>
      <c r="D87">
        <v>2.6150370015221975</v>
      </c>
    </row>
    <row r="88" spans="2:4" x14ac:dyDescent="0.35">
      <c r="B88" t="s">
        <v>473</v>
      </c>
      <c r="C88">
        <v>58.080808080808083</v>
      </c>
      <c r="D88">
        <v>3.282828282828282</v>
      </c>
    </row>
    <row r="89" spans="2:4" x14ac:dyDescent="0.35">
      <c r="B89" t="s">
        <v>474</v>
      </c>
      <c r="C89">
        <v>21.885485376946477</v>
      </c>
      <c r="D89">
        <v>8.6747732391217998</v>
      </c>
    </row>
    <row r="90" spans="2:4" x14ac:dyDescent="0.35">
      <c r="B90" t="s">
        <v>475</v>
      </c>
      <c r="C90">
        <v>28.362462006079028</v>
      </c>
      <c r="D90">
        <v>8.9449328952871561</v>
      </c>
    </row>
    <row r="93" spans="2:4" x14ac:dyDescent="0.35">
      <c r="B93" t="s">
        <v>476</v>
      </c>
      <c r="C93">
        <v>25.43712316968131</v>
      </c>
      <c r="D93">
        <v>6.428017914212572</v>
      </c>
    </row>
    <row r="95" spans="2:4" x14ac:dyDescent="0.35">
      <c r="B95" t="s">
        <v>477</v>
      </c>
      <c r="C95">
        <v>25.146198830409357</v>
      </c>
      <c r="D95">
        <v>4.5673974712904375</v>
      </c>
    </row>
    <row r="96" spans="2:4" x14ac:dyDescent="0.35">
      <c r="B96" t="s">
        <v>478</v>
      </c>
      <c r="C96">
        <v>38.178057772770309</v>
      </c>
      <c r="D96">
        <v>10.793396083378212</v>
      </c>
    </row>
    <row r="97" spans="2:4" x14ac:dyDescent="0.35">
      <c r="B97" t="s">
        <v>479</v>
      </c>
      <c r="C97">
        <v>21.416142214461541</v>
      </c>
      <c r="D97">
        <v>5.6188276777099668</v>
      </c>
    </row>
    <row r="98" spans="2:4" x14ac:dyDescent="0.35">
      <c r="B98" t="s">
        <v>480</v>
      </c>
      <c r="C98">
        <v>15.605586825099019</v>
      </c>
      <c r="D98">
        <v>4.7937278727796047</v>
      </c>
    </row>
    <row r="99" spans="2:4" x14ac:dyDescent="0.35">
      <c r="B99" t="s">
        <v>481</v>
      </c>
      <c r="C99">
        <v>32.140989792902765</v>
      </c>
      <c r="D99">
        <v>5.0963982931058416</v>
      </c>
    </row>
    <row r="100" spans="2:4" x14ac:dyDescent="0.35">
      <c r="B100" t="s">
        <v>482</v>
      </c>
      <c r="C100">
        <v>25.492234169653528</v>
      </c>
      <c r="D100">
        <v>3.0385418431762012</v>
      </c>
    </row>
    <row r="101" spans="2:4" x14ac:dyDescent="0.35">
      <c r="B101" t="s">
        <v>483</v>
      </c>
      <c r="C101">
        <v>33.397435897435898</v>
      </c>
      <c r="D101">
        <v>7.7165749693155714</v>
      </c>
    </row>
    <row r="102" spans="2:4" x14ac:dyDescent="0.35">
      <c r="B102" t="s">
        <v>484</v>
      </c>
      <c r="C102">
        <v>15.760357815442561</v>
      </c>
      <c r="D102">
        <v>2.038700182252565</v>
      </c>
    </row>
    <row r="103" spans="2:4" x14ac:dyDescent="0.35">
      <c r="B103" t="s">
        <v>485</v>
      </c>
      <c r="C103">
        <v>14.007597340930673</v>
      </c>
      <c r="D103">
        <v>3.3207827511692023</v>
      </c>
    </row>
    <row r="106" spans="2:4" x14ac:dyDescent="0.35">
      <c r="B106" t="s">
        <v>486</v>
      </c>
      <c r="C106">
        <v>2.2919672919672922</v>
      </c>
      <c r="D106">
        <v>4.6820400033505932E-2</v>
      </c>
    </row>
    <row r="108" spans="2:4" x14ac:dyDescent="0.35">
      <c r="B108" t="s">
        <v>487</v>
      </c>
      <c r="C108">
        <v>1.5371762740183792</v>
      </c>
      <c r="D108">
        <v>0.83190571659178625</v>
      </c>
    </row>
    <row r="109" spans="2:4" x14ac:dyDescent="0.35">
      <c r="B109" t="s">
        <v>488</v>
      </c>
      <c r="C109">
        <v>0.52910052910052907</v>
      </c>
      <c r="D109">
        <v>0.52910052910052907</v>
      </c>
    </row>
    <row r="110" spans="2:4" x14ac:dyDescent="0.35">
      <c r="B110" t="s">
        <v>489</v>
      </c>
      <c r="C110">
        <v>34.519017497740904</v>
      </c>
      <c r="D110">
        <v>4.168844823984962</v>
      </c>
    </row>
    <row r="111" spans="2:4" x14ac:dyDescent="0.35">
      <c r="B111" t="s">
        <v>490</v>
      </c>
      <c r="C111">
        <v>31.835968909139638</v>
      </c>
      <c r="D111">
        <v>3.8791394381436093</v>
      </c>
    </row>
    <row r="112" spans="2:4" x14ac:dyDescent="0.35">
      <c r="B112" t="s">
        <v>491</v>
      </c>
      <c r="C112">
        <v>77.897673793196191</v>
      </c>
      <c r="D112">
        <v>1.7612608647557799</v>
      </c>
    </row>
    <row r="113" spans="2:4" x14ac:dyDescent="0.35">
      <c r="B113" t="s">
        <v>492</v>
      </c>
      <c r="C113">
        <v>51.13378684807256</v>
      </c>
      <c r="D113">
        <v>0.68965561568007205</v>
      </c>
    </row>
    <row r="114" spans="2:4" x14ac:dyDescent="0.35">
      <c r="B114" t="s">
        <v>493</v>
      </c>
      <c r="C114">
        <v>49.984818227469667</v>
      </c>
      <c r="D114">
        <v>3.5963777406448738</v>
      </c>
    </row>
    <row r="115" spans="2:4" x14ac:dyDescent="0.35">
      <c r="B115" t="s">
        <v>494</v>
      </c>
      <c r="C115">
        <v>60.371311962440224</v>
      </c>
      <c r="D115">
        <v>8.7510492182646722</v>
      </c>
    </row>
    <row r="116" spans="2:4" x14ac:dyDescent="0.35">
      <c r="B116" t="s">
        <v>495</v>
      </c>
      <c r="C116">
        <v>25.181992337164747</v>
      </c>
      <c r="D116">
        <v>8.1022310526613648</v>
      </c>
    </row>
    <row r="119" spans="2:4" x14ac:dyDescent="0.35">
      <c r="B119" t="s">
        <v>496</v>
      </c>
      <c r="C119">
        <v>5.3209728867623598</v>
      </c>
      <c r="D119">
        <v>1.8146118751715032</v>
      </c>
    </row>
    <row r="121" spans="2:4" x14ac:dyDescent="0.35">
      <c r="B121" t="s">
        <v>497</v>
      </c>
      <c r="C121">
        <v>39.910130718954242</v>
      </c>
      <c r="D121">
        <v>3.3037765107182611</v>
      </c>
    </row>
    <row r="122" spans="2:4" x14ac:dyDescent="0.35">
      <c r="B122" t="s">
        <v>498</v>
      </c>
      <c r="C122">
        <v>82.993416823440214</v>
      </c>
      <c r="D122">
        <v>3.7710460547496369</v>
      </c>
    </row>
    <row r="123" spans="2:4" x14ac:dyDescent="0.35">
      <c r="B123" t="s">
        <v>499</v>
      </c>
      <c r="C123">
        <v>32.626262626262623</v>
      </c>
      <c r="D123">
        <v>1.3589519239468393</v>
      </c>
    </row>
    <row r="124" spans="2:4" x14ac:dyDescent="0.35">
      <c r="B124" t="s">
        <v>500</v>
      </c>
      <c r="C124">
        <v>31.13237639553429</v>
      </c>
      <c r="D124">
        <v>0.57038452128381667</v>
      </c>
    </row>
    <row r="125" spans="2:4" x14ac:dyDescent="0.35">
      <c r="B125" t="s">
        <v>501</v>
      </c>
      <c r="C125">
        <v>48.370945862621774</v>
      </c>
      <c r="D125">
        <v>5.6079393049138178</v>
      </c>
    </row>
    <row r="126" spans="2:4" x14ac:dyDescent="0.35">
      <c r="B126" t="s">
        <v>502</v>
      </c>
      <c r="C126">
        <v>52.442780457756335</v>
      </c>
      <c r="D126">
        <v>8.7147355972097547</v>
      </c>
    </row>
    <row r="127" spans="2:4" x14ac:dyDescent="0.35">
      <c r="B127" t="s">
        <v>503</v>
      </c>
      <c r="C127">
        <v>42.338755871233822</v>
      </c>
      <c r="D127">
        <v>6.7042809022464143</v>
      </c>
    </row>
    <row r="128" spans="2:4" x14ac:dyDescent="0.35">
      <c r="B128" t="s">
        <v>504</v>
      </c>
      <c r="C128">
        <v>66.382317801672642</v>
      </c>
      <c r="D128">
        <v>9.6667495792103129</v>
      </c>
    </row>
    <row r="129" spans="2:4" x14ac:dyDescent="0.35">
      <c r="B129" t="s">
        <v>505</v>
      </c>
      <c r="C129">
        <v>39.507344712217353</v>
      </c>
      <c r="D129">
        <v>7.8332980673392436</v>
      </c>
    </row>
    <row r="132" spans="2:4" x14ac:dyDescent="0.35">
      <c r="B132" t="s">
        <v>510</v>
      </c>
      <c r="C132">
        <v>49.547196098920239</v>
      </c>
      <c r="D132">
        <v>1.2869832662377101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EB69-7F1D-4516-B1AD-35BF5255AADA}">
  <dimension ref="A1:G132"/>
  <sheetViews>
    <sheetView zoomScale="55" zoomScaleNormal="265" workbookViewId="0">
      <selection activeCell="E4" sqref="E4:H13"/>
    </sheetView>
  </sheetViews>
  <sheetFormatPr defaultRowHeight="14.5" x14ac:dyDescent="0.35"/>
  <sheetData>
    <row r="1" spans="1:7" x14ac:dyDescent="0.35">
      <c r="A1" t="s">
        <v>0</v>
      </c>
      <c r="B1" t="s">
        <v>4</v>
      </c>
      <c r="C1" t="s">
        <v>5</v>
      </c>
    </row>
    <row r="2" spans="1:7" x14ac:dyDescent="0.35">
      <c r="A2" t="s">
        <v>406</v>
      </c>
      <c r="B2">
        <v>0.37878787878787884</v>
      </c>
      <c r="C2">
        <v>0.37878787878787884</v>
      </c>
    </row>
    <row r="4" spans="1:7" x14ac:dyDescent="0.35">
      <c r="A4" t="s">
        <v>417</v>
      </c>
      <c r="B4">
        <v>0.52910052910052907</v>
      </c>
      <c r="C4">
        <v>0.52910052910052907</v>
      </c>
      <c r="E4" s="3" t="s">
        <v>511</v>
      </c>
      <c r="F4" t="s">
        <v>521</v>
      </c>
      <c r="G4" t="s">
        <v>531</v>
      </c>
    </row>
    <row r="5" spans="1:7" x14ac:dyDescent="0.35">
      <c r="A5" t="s">
        <v>427</v>
      </c>
      <c r="B5">
        <v>18.365721517724658</v>
      </c>
      <c r="C5">
        <v>0.64727718552793434</v>
      </c>
      <c r="E5" s="3" t="s">
        <v>512</v>
      </c>
      <c r="F5" t="s">
        <v>522</v>
      </c>
      <c r="G5" t="s">
        <v>532</v>
      </c>
    </row>
    <row r="6" spans="1:7" x14ac:dyDescent="0.35">
      <c r="A6" t="s">
        <v>437</v>
      </c>
      <c r="B6">
        <v>41.447282381251313</v>
      </c>
      <c r="C6">
        <v>2.4246154336433698</v>
      </c>
      <c r="E6" s="3" t="s">
        <v>513</v>
      </c>
      <c r="F6" t="s">
        <v>523</v>
      </c>
      <c r="G6" t="s">
        <v>533</v>
      </c>
    </row>
    <row r="7" spans="1:7" x14ac:dyDescent="0.35">
      <c r="A7" t="s">
        <v>447</v>
      </c>
      <c r="B7">
        <v>16.45210727969349</v>
      </c>
      <c r="C7">
        <v>4.9073206160151335</v>
      </c>
      <c r="E7" s="3" t="s">
        <v>514</v>
      </c>
      <c r="F7" t="s">
        <v>524</v>
      </c>
      <c r="G7" t="s">
        <v>533</v>
      </c>
    </row>
    <row r="8" spans="1:7" x14ac:dyDescent="0.35">
      <c r="A8" t="s">
        <v>457</v>
      </c>
      <c r="B8">
        <v>19.171776291341509</v>
      </c>
      <c r="C8">
        <v>8.3771624127407343</v>
      </c>
      <c r="E8" s="3" t="s">
        <v>515</v>
      </c>
      <c r="F8" t="s">
        <v>525</v>
      </c>
      <c r="G8" t="s">
        <v>534</v>
      </c>
    </row>
    <row r="9" spans="1:7" x14ac:dyDescent="0.35">
      <c r="A9" t="s">
        <v>467</v>
      </c>
      <c r="B9">
        <v>33.301746562616131</v>
      </c>
      <c r="C9">
        <v>7.0733277279054461</v>
      </c>
      <c r="E9" s="3" t="s">
        <v>516</v>
      </c>
      <c r="F9" t="s">
        <v>526</v>
      </c>
      <c r="G9" t="s">
        <v>531</v>
      </c>
    </row>
    <row r="10" spans="1:7" x14ac:dyDescent="0.35">
      <c r="A10" t="s">
        <v>477</v>
      </c>
      <c r="B10">
        <v>25.146198830409357</v>
      </c>
      <c r="C10">
        <v>4.5673974712904375</v>
      </c>
      <c r="E10" s="3" t="s">
        <v>517</v>
      </c>
      <c r="F10" t="s">
        <v>527</v>
      </c>
      <c r="G10" t="s">
        <v>533</v>
      </c>
    </row>
    <row r="11" spans="1:7" x14ac:dyDescent="0.35">
      <c r="A11" t="s">
        <v>487</v>
      </c>
      <c r="B11">
        <v>1.5371762740183792</v>
      </c>
      <c r="C11">
        <v>0.83190571659178625</v>
      </c>
      <c r="E11" s="3" t="s">
        <v>518</v>
      </c>
      <c r="F11" t="s">
        <v>528</v>
      </c>
      <c r="G11" t="s">
        <v>535</v>
      </c>
    </row>
    <row r="12" spans="1:7" x14ac:dyDescent="0.35">
      <c r="A12" t="s">
        <v>497</v>
      </c>
      <c r="B12">
        <v>39.910130718954242</v>
      </c>
      <c r="C12">
        <v>3.3037765107182611</v>
      </c>
      <c r="E12" s="3" t="s">
        <v>519</v>
      </c>
      <c r="F12" t="s">
        <v>529</v>
      </c>
      <c r="G12" t="s">
        <v>531</v>
      </c>
    </row>
    <row r="13" spans="1:7" x14ac:dyDescent="0.35">
      <c r="E13" s="3" t="s">
        <v>520</v>
      </c>
      <c r="F13" t="s">
        <v>530</v>
      </c>
      <c r="G13" t="s">
        <v>533</v>
      </c>
    </row>
    <row r="15" spans="1:7" x14ac:dyDescent="0.35">
      <c r="A15" t="s">
        <v>416</v>
      </c>
      <c r="B15">
        <v>2.7289377289377286</v>
      </c>
      <c r="C15">
        <v>1.3973530813342478</v>
      </c>
    </row>
    <row r="17" spans="1:3" x14ac:dyDescent="0.35">
      <c r="A17" t="s">
        <v>407</v>
      </c>
      <c r="B17">
        <v>2.7322404371584699</v>
      </c>
      <c r="C17">
        <v>2.7322404371584699</v>
      </c>
    </row>
    <row r="18" spans="1:3" x14ac:dyDescent="0.35">
      <c r="A18" t="s">
        <v>428</v>
      </c>
      <c r="B18">
        <v>78.812415654520905</v>
      </c>
      <c r="C18">
        <v>4.4926368512680899</v>
      </c>
    </row>
    <row r="19" spans="1:3" x14ac:dyDescent="0.35">
      <c r="A19" t="s">
        <v>438</v>
      </c>
      <c r="B19">
        <v>91.992845117845107</v>
      </c>
      <c r="C19">
        <v>1.2285399674401762</v>
      </c>
    </row>
    <row r="20" spans="1:3" x14ac:dyDescent="0.35">
      <c r="A20" t="s">
        <v>448</v>
      </c>
      <c r="B20">
        <v>47.817547994304512</v>
      </c>
      <c r="C20">
        <v>7.4470026232413344</v>
      </c>
    </row>
    <row r="21" spans="1:3" x14ac:dyDescent="0.35">
      <c r="A21" t="s">
        <v>458</v>
      </c>
      <c r="B21">
        <v>60.665316851378236</v>
      </c>
      <c r="C21">
        <v>8.1550872739103646</v>
      </c>
    </row>
    <row r="22" spans="1:3" x14ac:dyDescent="0.35">
      <c r="A22" t="s">
        <v>468</v>
      </c>
      <c r="B22">
        <v>86.943880492267581</v>
      </c>
      <c r="C22">
        <v>3.3989800577430778</v>
      </c>
    </row>
    <row r="23" spans="1:3" x14ac:dyDescent="0.35">
      <c r="A23" t="s">
        <v>478</v>
      </c>
      <c r="B23">
        <v>38.178057772770309</v>
      </c>
      <c r="C23">
        <v>10.793396083378212</v>
      </c>
    </row>
    <row r="24" spans="1:3" x14ac:dyDescent="0.35">
      <c r="A24" t="s">
        <v>488</v>
      </c>
      <c r="B24">
        <v>0.52910052910052907</v>
      </c>
      <c r="C24">
        <v>0.52910052910052907</v>
      </c>
    </row>
    <row r="25" spans="1:3" x14ac:dyDescent="0.35">
      <c r="A25" t="s">
        <v>498</v>
      </c>
      <c r="B25">
        <v>82.993416823440214</v>
      </c>
      <c r="C25">
        <v>3.7710460547496369</v>
      </c>
    </row>
    <row r="28" spans="1:3" x14ac:dyDescent="0.35">
      <c r="A28" t="s">
        <v>426</v>
      </c>
      <c r="B28">
        <v>0.49019607843137253</v>
      </c>
      <c r="C28">
        <v>0.49019607843137253</v>
      </c>
    </row>
    <row r="30" spans="1:3" x14ac:dyDescent="0.35">
      <c r="A30" t="s">
        <v>408</v>
      </c>
      <c r="B30">
        <v>27.526894965919354</v>
      </c>
      <c r="C30">
        <v>6.8199762983680037</v>
      </c>
    </row>
    <row r="31" spans="1:3" x14ac:dyDescent="0.35">
      <c r="A31" t="s">
        <v>418</v>
      </c>
      <c r="B31">
        <v>34.216524216524213</v>
      </c>
      <c r="C31">
        <v>8.3615685493385321</v>
      </c>
    </row>
    <row r="32" spans="1:3" x14ac:dyDescent="0.35">
      <c r="A32" t="s">
        <v>439</v>
      </c>
      <c r="B32">
        <v>31.528755868544597</v>
      </c>
      <c r="C32">
        <v>3.273292214796911</v>
      </c>
    </row>
    <row r="33" spans="1:3" x14ac:dyDescent="0.35">
      <c r="A33" t="s">
        <v>449</v>
      </c>
      <c r="B33">
        <v>23.197905381003974</v>
      </c>
      <c r="C33">
        <v>3.2427629871489958</v>
      </c>
    </row>
    <row r="34" spans="1:3" x14ac:dyDescent="0.35">
      <c r="A34" t="s">
        <v>459</v>
      </c>
      <c r="B34">
        <v>27.933177933177902</v>
      </c>
      <c r="C34">
        <v>1.9319839563568546</v>
      </c>
    </row>
    <row r="35" spans="1:3" x14ac:dyDescent="0.35">
      <c r="A35" t="s">
        <v>469</v>
      </c>
      <c r="B35">
        <v>28.824980583854906</v>
      </c>
      <c r="C35">
        <v>5.5206410174465068</v>
      </c>
    </row>
    <row r="36" spans="1:3" x14ac:dyDescent="0.35">
      <c r="A36" t="s">
        <v>479</v>
      </c>
      <c r="B36">
        <v>21.416142214461541</v>
      </c>
      <c r="C36">
        <v>5.6188276777099668</v>
      </c>
    </row>
    <row r="37" spans="1:3" x14ac:dyDescent="0.35">
      <c r="A37" t="s">
        <v>489</v>
      </c>
      <c r="B37">
        <v>34.519017497740904</v>
      </c>
      <c r="C37">
        <v>4.168844823984962</v>
      </c>
    </row>
    <row r="38" spans="1:3" x14ac:dyDescent="0.35">
      <c r="A38" t="s">
        <v>499</v>
      </c>
      <c r="B38">
        <v>32.626262626262623</v>
      </c>
      <c r="C38">
        <v>1.3589519239468393</v>
      </c>
    </row>
    <row r="41" spans="1:3" x14ac:dyDescent="0.35">
      <c r="A41" t="s">
        <v>436</v>
      </c>
      <c r="B41">
        <v>0</v>
      </c>
      <c r="C41">
        <v>0</v>
      </c>
    </row>
    <row r="43" spans="1:3" x14ac:dyDescent="0.35">
      <c r="A43" t="s">
        <v>409</v>
      </c>
      <c r="B43">
        <v>20.38162782843634</v>
      </c>
      <c r="C43">
        <v>7.0329905003597704</v>
      </c>
    </row>
    <row r="44" spans="1:3" x14ac:dyDescent="0.35">
      <c r="A44" t="s">
        <v>419</v>
      </c>
      <c r="B44">
        <v>28.159654272667968</v>
      </c>
      <c r="C44">
        <v>1.9141856172934288</v>
      </c>
    </row>
    <row r="45" spans="1:3" x14ac:dyDescent="0.35">
      <c r="A45" t="s">
        <v>429</v>
      </c>
      <c r="B45">
        <v>16.780182780182781</v>
      </c>
      <c r="C45">
        <v>8.158879771704429</v>
      </c>
    </row>
    <row r="46" spans="1:3" x14ac:dyDescent="0.35">
      <c r="A46" t="s">
        <v>450</v>
      </c>
      <c r="B46">
        <v>12.19047619047619</v>
      </c>
      <c r="C46">
        <v>5.1578085942692544</v>
      </c>
    </row>
    <row r="47" spans="1:3" x14ac:dyDescent="0.35">
      <c r="A47" t="s">
        <v>460</v>
      </c>
      <c r="B47">
        <v>16.019099947671378</v>
      </c>
      <c r="C47">
        <v>1.9490766035576554</v>
      </c>
    </row>
    <row r="48" spans="1:3" x14ac:dyDescent="0.35">
      <c r="A48" t="s">
        <v>470</v>
      </c>
      <c r="B48">
        <v>24.533836161743142</v>
      </c>
      <c r="C48">
        <v>7.6385671377054836</v>
      </c>
    </row>
    <row r="49" spans="1:3" x14ac:dyDescent="0.35">
      <c r="A49" t="s">
        <v>480</v>
      </c>
      <c r="B49">
        <v>15.605586825099019</v>
      </c>
      <c r="C49">
        <v>4.7937278727796047</v>
      </c>
    </row>
    <row r="50" spans="1:3" x14ac:dyDescent="0.35">
      <c r="A50" t="s">
        <v>490</v>
      </c>
      <c r="B50">
        <v>31.835968909139638</v>
      </c>
      <c r="C50">
        <v>3.8791394381436093</v>
      </c>
    </row>
    <row r="51" spans="1:3" x14ac:dyDescent="0.35">
      <c r="A51" t="s">
        <v>500</v>
      </c>
      <c r="B51">
        <v>31.13237639553429</v>
      </c>
      <c r="C51">
        <v>0.57038452128381667</v>
      </c>
    </row>
    <row r="54" spans="1:3" x14ac:dyDescent="0.35">
      <c r="A54" t="s">
        <v>446</v>
      </c>
      <c r="B54">
        <v>1.6061980347694635</v>
      </c>
      <c r="C54">
        <v>0.83079924176041586</v>
      </c>
    </row>
    <row r="56" spans="1:3" x14ac:dyDescent="0.35">
      <c r="A56" t="s">
        <v>410</v>
      </c>
      <c r="B56">
        <v>59.01047890431105</v>
      </c>
      <c r="C56">
        <v>11.142774779277289</v>
      </c>
    </row>
    <row r="57" spans="1:3" x14ac:dyDescent="0.35">
      <c r="A57" t="s">
        <v>420</v>
      </c>
      <c r="B57">
        <v>86.764705882352928</v>
      </c>
      <c r="C57">
        <v>1.8205290655465032</v>
      </c>
    </row>
    <row r="58" spans="1:3" x14ac:dyDescent="0.35">
      <c r="A58" t="s">
        <v>430</v>
      </c>
      <c r="B58">
        <v>54.034766403187454</v>
      </c>
      <c r="C58">
        <v>18.635103049161227</v>
      </c>
    </row>
    <row r="59" spans="1:3" x14ac:dyDescent="0.35">
      <c r="A59" t="s">
        <v>440</v>
      </c>
      <c r="B59">
        <v>61.412874863167268</v>
      </c>
      <c r="C59">
        <v>11.306591760789956</v>
      </c>
    </row>
    <row r="60" spans="1:3" x14ac:dyDescent="0.35">
      <c r="A60" t="s">
        <v>461</v>
      </c>
      <c r="B60">
        <v>16.080459770114942</v>
      </c>
      <c r="C60">
        <v>5.5154570869561885</v>
      </c>
    </row>
    <row r="61" spans="1:3" x14ac:dyDescent="0.35">
      <c r="A61" t="s">
        <v>471</v>
      </c>
      <c r="B61">
        <v>70.223577235772368</v>
      </c>
      <c r="C61">
        <v>3.8977253883668919</v>
      </c>
    </row>
    <row r="62" spans="1:3" x14ac:dyDescent="0.35">
      <c r="A62" t="s">
        <v>481</v>
      </c>
      <c r="B62">
        <v>32.140989792902765</v>
      </c>
      <c r="C62">
        <v>5.0963982931058416</v>
      </c>
    </row>
    <row r="63" spans="1:3" x14ac:dyDescent="0.35">
      <c r="A63" t="s">
        <v>491</v>
      </c>
      <c r="B63">
        <v>77.897673793196191</v>
      </c>
      <c r="C63">
        <v>1.7612608647557799</v>
      </c>
    </row>
    <row r="64" spans="1:3" x14ac:dyDescent="0.35">
      <c r="A64" t="s">
        <v>501</v>
      </c>
      <c r="B64">
        <v>48.370945862621774</v>
      </c>
      <c r="C64">
        <v>5.6079393049138178</v>
      </c>
    </row>
    <row r="67" spans="1:3" x14ac:dyDescent="0.35">
      <c r="A67" t="s">
        <v>456</v>
      </c>
      <c r="B67">
        <v>7.3248379163872128</v>
      </c>
      <c r="C67">
        <v>1.6910350994858019</v>
      </c>
    </row>
    <row r="69" spans="1:3" x14ac:dyDescent="0.35">
      <c r="A69" t="s">
        <v>411</v>
      </c>
      <c r="B69">
        <v>43.958398174084458</v>
      </c>
      <c r="C69">
        <v>1.6839342753987339</v>
      </c>
    </row>
    <row r="70" spans="1:3" x14ac:dyDescent="0.35">
      <c r="A70" t="s">
        <v>421</v>
      </c>
      <c r="B70">
        <v>50.489937217626</v>
      </c>
      <c r="C70">
        <v>5.7658296160744884</v>
      </c>
    </row>
    <row r="71" spans="1:3" x14ac:dyDescent="0.35">
      <c r="A71" t="s">
        <v>431</v>
      </c>
      <c r="B71">
        <v>23.936731950844855</v>
      </c>
      <c r="C71">
        <v>4.1123653691024646</v>
      </c>
    </row>
    <row r="72" spans="1:3" x14ac:dyDescent="0.35">
      <c r="A72" t="s">
        <v>441</v>
      </c>
      <c r="B72">
        <v>33.726436165460555</v>
      </c>
      <c r="C72">
        <v>2.8627381271578702</v>
      </c>
    </row>
    <row r="73" spans="1:3" x14ac:dyDescent="0.35">
      <c r="A73" t="s">
        <v>451</v>
      </c>
      <c r="B73">
        <v>23.928107907666632</v>
      </c>
      <c r="C73">
        <v>2.4879193108355948</v>
      </c>
    </row>
    <row r="74" spans="1:3" x14ac:dyDescent="0.35">
      <c r="A74" t="s">
        <v>472</v>
      </c>
      <c r="B74">
        <v>45.15669515669515</v>
      </c>
      <c r="C74">
        <v>2.6150370015221975</v>
      </c>
    </row>
    <row r="75" spans="1:3" x14ac:dyDescent="0.35">
      <c r="A75" t="s">
        <v>482</v>
      </c>
      <c r="B75">
        <v>25.492234169653528</v>
      </c>
      <c r="C75">
        <v>3.0385418431762012</v>
      </c>
    </row>
    <row r="76" spans="1:3" x14ac:dyDescent="0.35">
      <c r="A76" t="s">
        <v>492</v>
      </c>
      <c r="B76">
        <v>51.13378684807256</v>
      </c>
      <c r="C76">
        <v>0.68965561568007205</v>
      </c>
    </row>
    <row r="77" spans="1:3" x14ac:dyDescent="0.35">
      <c r="A77" t="s">
        <v>502</v>
      </c>
      <c r="B77">
        <v>52.442780457756335</v>
      </c>
      <c r="C77">
        <v>8.7147355972097547</v>
      </c>
    </row>
    <row r="80" spans="1:3" x14ac:dyDescent="0.35">
      <c r="A80" t="s">
        <v>466</v>
      </c>
      <c r="B80">
        <v>12.018005434542658</v>
      </c>
      <c r="C80">
        <v>1.6998559050612845</v>
      </c>
    </row>
    <row r="82" spans="1:3" x14ac:dyDescent="0.35">
      <c r="A82" t="s">
        <v>412</v>
      </c>
      <c r="B82">
        <v>31.1887019010431</v>
      </c>
      <c r="C82">
        <v>5.1203519460814793</v>
      </c>
    </row>
    <row r="83" spans="1:3" x14ac:dyDescent="0.35">
      <c r="A83" t="s">
        <v>422</v>
      </c>
      <c r="B83">
        <v>43.948517377378231</v>
      </c>
      <c r="C83">
        <v>7.2218280522071314</v>
      </c>
    </row>
    <row r="84" spans="1:3" x14ac:dyDescent="0.35">
      <c r="A84" t="s">
        <v>432</v>
      </c>
      <c r="B84">
        <v>34.877160836126045</v>
      </c>
      <c r="C84">
        <v>4.9731076728965764</v>
      </c>
    </row>
    <row r="85" spans="1:3" x14ac:dyDescent="0.35">
      <c r="A85" t="s">
        <v>442</v>
      </c>
      <c r="B85">
        <v>46.821256038647341</v>
      </c>
      <c r="C85">
        <v>5.7195374659153915</v>
      </c>
    </row>
    <row r="86" spans="1:3" x14ac:dyDescent="0.35">
      <c r="A86" t="s">
        <v>452</v>
      </c>
      <c r="B86">
        <v>29.409073311512334</v>
      </c>
      <c r="C86">
        <v>7.6532700735318331</v>
      </c>
    </row>
    <row r="87" spans="1:3" x14ac:dyDescent="0.35">
      <c r="A87" t="s">
        <v>462</v>
      </c>
      <c r="B87">
        <v>29.787833214497564</v>
      </c>
      <c r="C87">
        <v>2.2078361217484894</v>
      </c>
    </row>
    <row r="88" spans="1:3" x14ac:dyDescent="0.35">
      <c r="A88" t="s">
        <v>483</v>
      </c>
      <c r="B88">
        <v>33.397435897435898</v>
      </c>
      <c r="C88">
        <v>7.7165749693155714</v>
      </c>
    </row>
    <row r="89" spans="1:3" x14ac:dyDescent="0.35">
      <c r="A89" t="s">
        <v>493</v>
      </c>
      <c r="B89">
        <v>49.984818227469667</v>
      </c>
      <c r="C89">
        <v>3.5963777406448738</v>
      </c>
    </row>
    <row r="90" spans="1:3" x14ac:dyDescent="0.35">
      <c r="A90" t="s">
        <v>503</v>
      </c>
      <c r="B90">
        <v>42.338755871233822</v>
      </c>
      <c r="C90">
        <v>6.7042809022464143</v>
      </c>
    </row>
    <row r="93" spans="1:3" x14ac:dyDescent="0.35">
      <c r="A93" t="s">
        <v>476</v>
      </c>
      <c r="B93">
        <v>25.43712316968131</v>
      </c>
      <c r="C93">
        <v>6.428017914212572</v>
      </c>
    </row>
    <row r="95" spans="1:3" x14ac:dyDescent="0.35">
      <c r="A95" t="s">
        <v>413</v>
      </c>
      <c r="B95">
        <v>50.225442834138484</v>
      </c>
      <c r="C95">
        <v>7.0507360828145371</v>
      </c>
    </row>
    <row r="96" spans="1:3" x14ac:dyDescent="0.35">
      <c r="A96" t="s">
        <v>423</v>
      </c>
      <c r="B96">
        <v>74.722222222222229</v>
      </c>
      <c r="C96">
        <v>6.9776981594891279</v>
      </c>
    </row>
    <row r="97" spans="1:3" x14ac:dyDescent="0.35">
      <c r="A97" t="s">
        <v>433</v>
      </c>
      <c r="B97">
        <v>55.808843184426941</v>
      </c>
      <c r="C97">
        <v>7.5974849557694064</v>
      </c>
    </row>
    <row r="98" spans="1:3" x14ac:dyDescent="0.35">
      <c r="A98" t="s">
        <v>443</v>
      </c>
      <c r="B98">
        <v>60.705721747388417</v>
      </c>
      <c r="C98">
        <v>10.60125910714015</v>
      </c>
    </row>
    <row r="99" spans="1:3" x14ac:dyDescent="0.35">
      <c r="A99" t="s">
        <v>453</v>
      </c>
      <c r="B99">
        <v>33.008031587921209</v>
      </c>
      <c r="C99">
        <v>2.0356939331109869</v>
      </c>
    </row>
    <row r="100" spans="1:3" x14ac:dyDescent="0.35">
      <c r="A100" t="s">
        <v>463</v>
      </c>
      <c r="B100">
        <v>32.876592007026794</v>
      </c>
      <c r="C100">
        <v>7.1938260328388726</v>
      </c>
    </row>
    <row r="101" spans="1:3" x14ac:dyDescent="0.35">
      <c r="A101" t="s">
        <v>473</v>
      </c>
      <c r="B101">
        <v>58.080808080808083</v>
      </c>
      <c r="C101">
        <v>3.282828282828282</v>
      </c>
    </row>
    <row r="102" spans="1:3" x14ac:dyDescent="0.35">
      <c r="A102" t="s">
        <v>494</v>
      </c>
      <c r="B102">
        <v>60.371311962440224</v>
      </c>
      <c r="C102">
        <v>8.7510492182646722</v>
      </c>
    </row>
    <row r="103" spans="1:3" x14ac:dyDescent="0.35">
      <c r="A103" t="s">
        <v>504</v>
      </c>
      <c r="B103">
        <v>66.382317801672642</v>
      </c>
      <c r="C103">
        <v>9.6667495792103129</v>
      </c>
    </row>
    <row r="106" spans="1:3" x14ac:dyDescent="0.35">
      <c r="A106" t="s">
        <v>486</v>
      </c>
      <c r="B106">
        <v>2.2919672919672922</v>
      </c>
      <c r="C106">
        <v>4.6820400033505932E-2</v>
      </c>
    </row>
    <row r="108" spans="1:3" x14ac:dyDescent="0.35">
      <c r="A108" t="s">
        <v>414</v>
      </c>
      <c r="B108">
        <v>0.91657313879536095</v>
      </c>
      <c r="C108">
        <v>0.46538927439673511</v>
      </c>
    </row>
    <row r="109" spans="1:3" x14ac:dyDescent="0.35">
      <c r="A109" t="s">
        <v>424</v>
      </c>
      <c r="B109">
        <v>1.3600963600963603</v>
      </c>
      <c r="C109">
        <v>0.1005498333938336</v>
      </c>
    </row>
    <row r="110" spans="1:3" x14ac:dyDescent="0.35">
      <c r="A110" t="s">
        <v>434</v>
      </c>
      <c r="B110">
        <v>9.4867013627972145</v>
      </c>
      <c r="C110">
        <v>4.4879159574599594</v>
      </c>
    </row>
    <row r="111" spans="1:3" x14ac:dyDescent="0.35">
      <c r="A111" t="s">
        <v>444</v>
      </c>
      <c r="B111">
        <v>16.57236842105263</v>
      </c>
      <c r="C111">
        <v>2.910352121147445</v>
      </c>
    </row>
    <row r="112" spans="1:3" x14ac:dyDescent="0.35">
      <c r="A112" t="s">
        <v>454</v>
      </c>
      <c r="B112">
        <v>11.993318984844407</v>
      </c>
      <c r="C112">
        <v>1.1624258542485406</v>
      </c>
    </row>
    <row r="113" spans="1:3" x14ac:dyDescent="0.35">
      <c r="A113" t="s">
        <v>464</v>
      </c>
      <c r="B113">
        <v>16.839686703503194</v>
      </c>
      <c r="C113">
        <v>1.3464206248846071</v>
      </c>
    </row>
    <row r="114" spans="1:3" x14ac:dyDescent="0.35">
      <c r="A114" t="s">
        <v>474</v>
      </c>
      <c r="B114">
        <v>21.885485376946477</v>
      </c>
      <c r="C114">
        <v>8.6747732391217998</v>
      </c>
    </row>
    <row r="115" spans="1:3" x14ac:dyDescent="0.35">
      <c r="A115" t="s">
        <v>484</v>
      </c>
      <c r="B115">
        <v>15.760357815442561</v>
      </c>
      <c r="C115">
        <v>2.038700182252565</v>
      </c>
    </row>
    <row r="116" spans="1:3" x14ac:dyDescent="0.35">
      <c r="A116" t="s">
        <v>505</v>
      </c>
      <c r="B116">
        <v>39.507344712217353</v>
      </c>
      <c r="C116">
        <v>7.8332980673392436</v>
      </c>
    </row>
    <row r="119" spans="1:3" x14ac:dyDescent="0.35">
      <c r="A119" t="s">
        <v>496</v>
      </c>
      <c r="B119">
        <v>5.3209728867623598</v>
      </c>
      <c r="C119">
        <v>1.8146118751715032</v>
      </c>
    </row>
    <row r="121" spans="1:3" x14ac:dyDescent="0.35">
      <c r="A121" t="s">
        <v>415</v>
      </c>
      <c r="B121">
        <v>10.611191968950591</v>
      </c>
      <c r="C121">
        <v>0.78553301421148958</v>
      </c>
    </row>
    <row r="122" spans="1:3" x14ac:dyDescent="0.35">
      <c r="A122" t="s">
        <v>425</v>
      </c>
      <c r="B122">
        <v>13.526994078718218</v>
      </c>
      <c r="C122">
        <v>0.74675863083251925</v>
      </c>
    </row>
    <row r="123" spans="1:3" x14ac:dyDescent="0.35">
      <c r="A123" t="s">
        <v>435</v>
      </c>
      <c r="B123">
        <v>12.427248677248677</v>
      </c>
      <c r="C123">
        <v>1.3300230017925079</v>
      </c>
    </row>
    <row r="124" spans="1:3" x14ac:dyDescent="0.35">
      <c r="A124" t="s">
        <v>445</v>
      </c>
      <c r="B124">
        <v>7.8488971346114198</v>
      </c>
      <c r="C124">
        <v>0.89049568239539423</v>
      </c>
    </row>
    <row r="125" spans="1:3" x14ac:dyDescent="0.35">
      <c r="A125" t="s">
        <v>455</v>
      </c>
      <c r="B125">
        <v>6.8071818891491027</v>
      </c>
      <c r="C125">
        <v>3.7412457948430373</v>
      </c>
    </row>
    <row r="126" spans="1:3" x14ac:dyDescent="0.35">
      <c r="A126" t="s">
        <v>465</v>
      </c>
      <c r="B126">
        <v>8.9120370370370363</v>
      </c>
      <c r="C126">
        <v>1.4222460332690405</v>
      </c>
    </row>
    <row r="127" spans="1:3" x14ac:dyDescent="0.35">
      <c r="A127" t="s">
        <v>475</v>
      </c>
      <c r="B127">
        <v>28.362462006079028</v>
      </c>
      <c r="C127">
        <v>8.9449328952871561</v>
      </c>
    </row>
    <row r="128" spans="1:3" x14ac:dyDescent="0.35">
      <c r="A128" t="s">
        <v>485</v>
      </c>
      <c r="B128">
        <v>14.007597340930673</v>
      </c>
      <c r="C128">
        <v>3.3207827511692023</v>
      </c>
    </row>
    <row r="129" spans="1:3" x14ac:dyDescent="0.35">
      <c r="A129" t="s">
        <v>495</v>
      </c>
      <c r="B129">
        <v>25.181992337164747</v>
      </c>
      <c r="C129">
        <v>8.1022310526613648</v>
      </c>
    </row>
    <row r="132" spans="1:3" x14ac:dyDescent="0.35">
      <c r="A132" t="s">
        <v>510</v>
      </c>
      <c r="B132">
        <v>49.547196098920239</v>
      </c>
      <c r="C132">
        <v>1.2869832662377101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15C1-E80B-4397-A9B4-A325DA5C4390}">
  <dimension ref="B3:I18"/>
  <sheetViews>
    <sheetView zoomScale="83" zoomScaleNormal="190" workbookViewId="0">
      <selection activeCell="B22" sqref="B22"/>
    </sheetView>
  </sheetViews>
  <sheetFormatPr defaultRowHeight="14.5" x14ac:dyDescent="0.35"/>
  <sheetData>
    <row r="3" spans="2:9" x14ac:dyDescent="0.35">
      <c r="G3" s="3" t="s">
        <v>511</v>
      </c>
      <c r="H3" t="s">
        <v>521</v>
      </c>
      <c r="I3" t="s">
        <v>531</v>
      </c>
    </row>
    <row r="4" spans="2:9" x14ac:dyDescent="0.35">
      <c r="B4" t="s">
        <v>539</v>
      </c>
      <c r="C4">
        <v>0</v>
      </c>
      <c r="D4">
        <v>0</v>
      </c>
      <c r="G4" s="3" t="s">
        <v>512</v>
      </c>
      <c r="H4" t="s">
        <v>522</v>
      </c>
      <c r="I4" t="s">
        <v>532</v>
      </c>
    </row>
    <row r="5" spans="2:9" x14ac:dyDescent="0.35">
      <c r="B5" t="s">
        <v>538</v>
      </c>
      <c r="C5">
        <v>0.49019607843137253</v>
      </c>
      <c r="D5">
        <v>0.49019607843137253</v>
      </c>
      <c r="G5" s="3" t="s">
        <v>513</v>
      </c>
      <c r="H5" t="s">
        <v>523</v>
      </c>
      <c r="I5" t="s">
        <v>533</v>
      </c>
    </row>
    <row r="6" spans="2:9" x14ac:dyDescent="0.35">
      <c r="B6" t="s">
        <v>542</v>
      </c>
      <c r="C6">
        <v>12.018005434542658</v>
      </c>
      <c r="D6">
        <v>1.6998559050612845</v>
      </c>
      <c r="G6" s="3" t="s">
        <v>514</v>
      </c>
      <c r="H6" t="s">
        <v>524</v>
      </c>
      <c r="I6" t="s">
        <v>533</v>
      </c>
    </row>
    <row r="7" spans="2:9" x14ac:dyDescent="0.35">
      <c r="G7" s="3" t="s">
        <v>515</v>
      </c>
      <c r="H7" t="s">
        <v>525</v>
      </c>
      <c r="I7" t="s">
        <v>534</v>
      </c>
    </row>
    <row r="8" spans="2:9" x14ac:dyDescent="0.35">
      <c r="B8" t="s">
        <v>540</v>
      </c>
      <c r="C8">
        <v>1.6061980347694635</v>
      </c>
      <c r="D8">
        <v>0.83079924176041586</v>
      </c>
      <c r="G8" s="3" t="s">
        <v>516</v>
      </c>
      <c r="H8" t="s">
        <v>526</v>
      </c>
      <c r="I8" t="s">
        <v>531</v>
      </c>
    </row>
    <row r="9" spans="2:9" x14ac:dyDescent="0.35">
      <c r="B9" t="s">
        <v>543</v>
      </c>
      <c r="C9">
        <v>25.43712316968131</v>
      </c>
      <c r="D9">
        <v>6.428017914212572</v>
      </c>
      <c r="G9" s="3" t="s">
        <v>517</v>
      </c>
      <c r="H9" t="s">
        <v>527</v>
      </c>
      <c r="I9" t="s">
        <v>533</v>
      </c>
    </row>
    <row r="10" spans="2:9" x14ac:dyDescent="0.35">
      <c r="G10" s="3" t="s">
        <v>518</v>
      </c>
      <c r="H10" t="s">
        <v>528</v>
      </c>
      <c r="I10" t="s">
        <v>535</v>
      </c>
    </row>
    <row r="11" spans="2:9" x14ac:dyDescent="0.35">
      <c r="B11" t="s">
        <v>544</v>
      </c>
      <c r="C11">
        <v>2.2919672919672922</v>
      </c>
      <c r="D11">
        <v>4.6820400033505932E-2</v>
      </c>
      <c r="G11" s="3" t="s">
        <v>519</v>
      </c>
      <c r="H11" t="s">
        <v>529</v>
      </c>
      <c r="I11" t="s">
        <v>531</v>
      </c>
    </row>
    <row r="12" spans="2:9" x14ac:dyDescent="0.35">
      <c r="B12" t="s">
        <v>536</v>
      </c>
      <c r="C12">
        <v>0.37878787878787884</v>
      </c>
      <c r="D12">
        <v>0.37878787878787884</v>
      </c>
      <c r="E12" t="s">
        <v>546</v>
      </c>
      <c r="G12" s="3" t="s">
        <v>520</v>
      </c>
      <c r="H12" t="s">
        <v>530</v>
      </c>
      <c r="I12" t="s">
        <v>533</v>
      </c>
    </row>
    <row r="13" spans="2:9" x14ac:dyDescent="0.35">
      <c r="B13" t="s">
        <v>545</v>
      </c>
      <c r="C13">
        <v>5.3209728867623598</v>
      </c>
      <c r="D13">
        <v>1.8146118751715032</v>
      </c>
    </row>
    <row r="14" spans="2:9" x14ac:dyDescent="0.35">
      <c r="B14" t="s">
        <v>541</v>
      </c>
      <c r="C14">
        <v>7.3248379163872128</v>
      </c>
      <c r="D14">
        <v>1.6910350994858019</v>
      </c>
    </row>
    <row r="15" spans="2:9" x14ac:dyDescent="0.35">
      <c r="E15" t="s">
        <v>547</v>
      </c>
    </row>
    <row r="16" spans="2:9" x14ac:dyDescent="0.35">
      <c r="B16" t="s">
        <v>537</v>
      </c>
      <c r="C16">
        <v>2.7289377289377286</v>
      </c>
      <c r="D16">
        <v>1.3973530813342478</v>
      </c>
    </row>
    <row r="18" spans="5:5" x14ac:dyDescent="0.35">
      <c r="E18" t="s">
        <v>548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2FD4-E734-40EF-AA40-09CDDE1F8BB5}">
  <dimension ref="B8:H67"/>
  <sheetViews>
    <sheetView topLeftCell="A15" zoomScale="68" zoomScaleNormal="145" workbookViewId="0">
      <selection activeCell="B19" sqref="B19:D19"/>
    </sheetView>
  </sheetViews>
  <sheetFormatPr defaultRowHeight="14.5" x14ac:dyDescent="0.35"/>
  <sheetData>
    <row r="8" spans="2:4" x14ac:dyDescent="0.35">
      <c r="B8" t="s">
        <v>416</v>
      </c>
      <c r="C8">
        <v>2.7289377289377286</v>
      </c>
      <c r="D8">
        <v>1.3973530813342478</v>
      </c>
    </row>
    <row r="9" spans="2:4" x14ac:dyDescent="0.35">
      <c r="B9" t="s">
        <v>426</v>
      </c>
      <c r="C9">
        <v>0.49019607843137253</v>
      </c>
      <c r="D9">
        <v>0.49019607843137253</v>
      </c>
    </row>
    <row r="10" spans="2:4" x14ac:dyDescent="0.35">
      <c r="B10" t="s">
        <v>436</v>
      </c>
      <c r="C10">
        <v>0</v>
      </c>
      <c r="D10">
        <v>0</v>
      </c>
    </row>
    <row r="11" spans="2:4" x14ac:dyDescent="0.35">
      <c r="B11" t="s">
        <v>446</v>
      </c>
      <c r="C11">
        <v>1.6061980347694635</v>
      </c>
      <c r="D11">
        <v>0.83079924176041586</v>
      </c>
    </row>
    <row r="12" spans="2:4" x14ac:dyDescent="0.35">
      <c r="B12" t="s">
        <v>456</v>
      </c>
      <c r="C12">
        <v>7.3248379163872128</v>
      </c>
      <c r="D12">
        <v>1.6910350994858019</v>
      </c>
    </row>
    <row r="13" spans="2:4" x14ac:dyDescent="0.35">
      <c r="B13" t="s">
        <v>466</v>
      </c>
      <c r="C13">
        <v>12.018005434542658</v>
      </c>
      <c r="D13">
        <v>1.6998559050612845</v>
      </c>
    </row>
    <row r="14" spans="2:4" x14ac:dyDescent="0.35">
      <c r="B14" t="s">
        <v>476</v>
      </c>
      <c r="C14">
        <v>25.43712316968131</v>
      </c>
      <c r="D14">
        <v>6.428017914212572</v>
      </c>
    </row>
    <row r="15" spans="2:4" x14ac:dyDescent="0.35">
      <c r="B15" t="s">
        <v>486</v>
      </c>
      <c r="C15">
        <v>2.2919672919672922</v>
      </c>
      <c r="D15">
        <v>4.6820400033505932E-2</v>
      </c>
    </row>
    <row r="16" spans="2:4" x14ac:dyDescent="0.35">
      <c r="B16" t="s">
        <v>496</v>
      </c>
      <c r="C16">
        <v>5.3209728867623598</v>
      </c>
      <c r="D16">
        <v>1.8146118751715032</v>
      </c>
    </row>
    <row r="18" spans="2:8" x14ac:dyDescent="0.35">
      <c r="B18" t="s">
        <v>0</v>
      </c>
      <c r="C18" t="s">
        <v>4</v>
      </c>
      <c r="D18" t="s">
        <v>5</v>
      </c>
      <c r="F18" t="s">
        <v>0</v>
      </c>
      <c r="G18" t="s">
        <v>4</v>
      </c>
      <c r="H18" t="s">
        <v>5</v>
      </c>
    </row>
    <row r="19" spans="2:8" x14ac:dyDescent="0.35">
      <c r="B19" t="s">
        <v>406</v>
      </c>
      <c r="C19">
        <v>0.37878787878787884</v>
      </c>
      <c r="D19">
        <v>0.37878787878787884</v>
      </c>
      <c r="F19" t="s">
        <v>406</v>
      </c>
      <c r="G19">
        <v>0.37878787878787884</v>
      </c>
      <c r="H19">
        <v>0.37878787878787884</v>
      </c>
    </row>
    <row r="21" spans="2:8" x14ac:dyDescent="0.35">
      <c r="B21" t="s">
        <v>407</v>
      </c>
      <c r="C21">
        <v>2.7322404371584699</v>
      </c>
      <c r="D21">
        <v>2.7322404371584699</v>
      </c>
      <c r="F21" t="s">
        <v>417</v>
      </c>
      <c r="G21">
        <v>0.52910052910052907</v>
      </c>
      <c r="H21">
        <v>0.52910052910052907</v>
      </c>
    </row>
    <row r="22" spans="2:8" x14ac:dyDescent="0.35">
      <c r="B22" t="s">
        <v>408</v>
      </c>
      <c r="C22">
        <v>27.526894965919354</v>
      </c>
      <c r="D22">
        <v>6.8199762983680037</v>
      </c>
      <c r="F22" t="s">
        <v>427</v>
      </c>
      <c r="G22">
        <v>18.365721517724658</v>
      </c>
      <c r="H22">
        <v>0.64727718552793434</v>
      </c>
    </row>
    <row r="23" spans="2:8" x14ac:dyDescent="0.35">
      <c r="B23" t="s">
        <v>409</v>
      </c>
      <c r="C23">
        <v>20.38162782843634</v>
      </c>
      <c r="D23">
        <v>7.0329905003597704</v>
      </c>
      <c r="F23" t="s">
        <v>437</v>
      </c>
      <c r="G23">
        <v>41.447282381251313</v>
      </c>
      <c r="H23">
        <v>2.4246154336433698</v>
      </c>
    </row>
    <row r="24" spans="2:8" x14ac:dyDescent="0.35">
      <c r="B24" t="s">
        <v>410</v>
      </c>
      <c r="C24">
        <v>59.01047890431105</v>
      </c>
      <c r="D24">
        <v>11.142774779277289</v>
      </c>
      <c r="F24" t="s">
        <v>447</v>
      </c>
      <c r="G24">
        <v>16.45210727969349</v>
      </c>
      <c r="H24">
        <v>4.9073206160151335</v>
      </c>
    </row>
    <row r="25" spans="2:8" x14ac:dyDescent="0.35">
      <c r="B25" t="s">
        <v>411</v>
      </c>
      <c r="C25">
        <v>43.958398174084458</v>
      </c>
      <c r="D25">
        <v>1.6839342753987339</v>
      </c>
      <c r="F25" t="s">
        <v>457</v>
      </c>
      <c r="G25">
        <v>19.171776291341509</v>
      </c>
      <c r="H25">
        <v>8.3771624127407343</v>
      </c>
    </row>
    <row r="26" spans="2:8" x14ac:dyDescent="0.35">
      <c r="B26" t="s">
        <v>412</v>
      </c>
      <c r="C26">
        <v>31.1887019010431</v>
      </c>
      <c r="D26">
        <v>5.1203519460814793</v>
      </c>
      <c r="F26" t="s">
        <v>467</v>
      </c>
      <c r="G26">
        <v>33.301746562616131</v>
      </c>
      <c r="H26">
        <v>7.0733277279054461</v>
      </c>
    </row>
    <row r="27" spans="2:8" x14ac:dyDescent="0.35">
      <c r="B27" t="s">
        <v>413</v>
      </c>
      <c r="C27">
        <v>50.225442834138484</v>
      </c>
      <c r="D27">
        <v>7.0507360828145371</v>
      </c>
      <c r="F27" t="s">
        <v>477</v>
      </c>
      <c r="G27">
        <v>25.146198830409357</v>
      </c>
      <c r="H27">
        <v>4.5673974712904375</v>
      </c>
    </row>
    <row r="28" spans="2:8" x14ac:dyDescent="0.35">
      <c r="B28" t="s">
        <v>414</v>
      </c>
      <c r="C28">
        <v>0.91657313879536095</v>
      </c>
      <c r="D28">
        <v>0.46538927439673511</v>
      </c>
      <c r="F28" t="s">
        <v>487</v>
      </c>
      <c r="G28">
        <v>1.5371762740183792</v>
      </c>
      <c r="H28">
        <v>0.83190571659178625</v>
      </c>
    </row>
    <row r="29" spans="2:8" x14ac:dyDescent="0.35">
      <c r="B29" t="s">
        <v>415</v>
      </c>
      <c r="C29">
        <v>10.611191968950591</v>
      </c>
      <c r="D29">
        <v>0.78553301421148958</v>
      </c>
      <c r="F29" t="s">
        <v>497</v>
      </c>
      <c r="G29">
        <v>39.910130718954242</v>
      </c>
      <c r="H29">
        <v>3.3037765107182611</v>
      </c>
    </row>
    <row r="30" spans="2:8" x14ac:dyDescent="0.35">
      <c r="B30" t="s">
        <v>418</v>
      </c>
      <c r="C30">
        <v>34.216524216524213</v>
      </c>
      <c r="D30">
        <v>8.3615685493385321</v>
      </c>
      <c r="F30" t="s">
        <v>428</v>
      </c>
      <c r="G30">
        <v>78.812415654520905</v>
      </c>
      <c r="H30">
        <v>4.4926368512680899</v>
      </c>
    </row>
    <row r="31" spans="2:8" x14ac:dyDescent="0.35">
      <c r="B31" t="s">
        <v>419</v>
      </c>
      <c r="C31">
        <v>28.159654272667968</v>
      </c>
      <c r="D31">
        <v>1.9141856172934288</v>
      </c>
      <c r="F31" t="s">
        <v>438</v>
      </c>
      <c r="G31">
        <v>91.992845117845107</v>
      </c>
      <c r="H31">
        <v>1.2285399674401762</v>
      </c>
    </row>
    <row r="32" spans="2:8" x14ac:dyDescent="0.35">
      <c r="B32" t="s">
        <v>420</v>
      </c>
      <c r="C32">
        <v>86.764705882352928</v>
      </c>
      <c r="D32">
        <v>1.8205290655465032</v>
      </c>
      <c r="F32" t="s">
        <v>448</v>
      </c>
      <c r="G32">
        <v>47.817547994304512</v>
      </c>
      <c r="H32">
        <v>7.4470026232413344</v>
      </c>
    </row>
    <row r="33" spans="2:8" x14ac:dyDescent="0.35">
      <c r="B33" t="s">
        <v>421</v>
      </c>
      <c r="C33">
        <v>50.489937217626</v>
      </c>
      <c r="D33">
        <v>5.7658296160744884</v>
      </c>
      <c r="F33" t="s">
        <v>458</v>
      </c>
      <c r="G33">
        <v>60.665316851378236</v>
      </c>
      <c r="H33">
        <v>8.1550872739103646</v>
      </c>
    </row>
    <row r="34" spans="2:8" x14ac:dyDescent="0.35">
      <c r="B34" t="s">
        <v>422</v>
      </c>
      <c r="C34">
        <v>43.948517377378231</v>
      </c>
      <c r="D34">
        <v>7.2218280522071314</v>
      </c>
      <c r="F34" t="s">
        <v>468</v>
      </c>
      <c r="G34">
        <v>86.943880492267581</v>
      </c>
      <c r="H34">
        <v>3.3989800577430778</v>
      </c>
    </row>
    <row r="35" spans="2:8" x14ac:dyDescent="0.35">
      <c r="B35" t="s">
        <v>423</v>
      </c>
      <c r="C35">
        <v>74.722222222222229</v>
      </c>
      <c r="D35">
        <v>6.9776981594891279</v>
      </c>
      <c r="F35" t="s">
        <v>478</v>
      </c>
      <c r="G35">
        <v>38.178057772770309</v>
      </c>
      <c r="H35">
        <v>10.793396083378212</v>
      </c>
    </row>
    <row r="36" spans="2:8" x14ac:dyDescent="0.35">
      <c r="B36" t="s">
        <v>424</v>
      </c>
      <c r="C36">
        <v>1.3600963600963603</v>
      </c>
      <c r="D36">
        <v>0.1005498333938336</v>
      </c>
      <c r="F36" t="s">
        <v>488</v>
      </c>
      <c r="G36">
        <v>0.52910052910052907</v>
      </c>
      <c r="H36">
        <v>0.52910052910052907</v>
      </c>
    </row>
    <row r="37" spans="2:8" x14ac:dyDescent="0.35">
      <c r="B37" t="s">
        <v>425</v>
      </c>
      <c r="C37">
        <v>13.526994078718218</v>
      </c>
      <c r="D37">
        <v>0.74675863083251925</v>
      </c>
      <c r="F37" t="s">
        <v>498</v>
      </c>
      <c r="G37">
        <v>82.993416823440214</v>
      </c>
      <c r="H37">
        <v>3.7710460547496369</v>
      </c>
    </row>
    <row r="38" spans="2:8" x14ac:dyDescent="0.35">
      <c r="B38" t="s">
        <v>429</v>
      </c>
      <c r="C38">
        <v>16.780182780182781</v>
      </c>
      <c r="D38">
        <v>8.158879771704429</v>
      </c>
      <c r="F38" t="s">
        <v>439</v>
      </c>
      <c r="G38">
        <v>31.528755868544597</v>
      </c>
      <c r="H38">
        <v>3.273292214796911</v>
      </c>
    </row>
    <row r="39" spans="2:8" x14ac:dyDescent="0.35">
      <c r="B39" t="s">
        <v>430</v>
      </c>
      <c r="C39">
        <v>54.034766403187454</v>
      </c>
      <c r="D39">
        <v>18.635103049161227</v>
      </c>
      <c r="F39" t="s">
        <v>449</v>
      </c>
      <c r="G39">
        <v>23.197905381003974</v>
      </c>
      <c r="H39">
        <v>3.2427629871489958</v>
      </c>
    </row>
    <row r="40" spans="2:8" x14ac:dyDescent="0.35">
      <c r="B40" t="s">
        <v>431</v>
      </c>
      <c r="C40">
        <v>23.936731950844855</v>
      </c>
      <c r="D40">
        <v>4.1123653691024646</v>
      </c>
      <c r="F40" t="s">
        <v>459</v>
      </c>
      <c r="G40">
        <v>27.933177933177902</v>
      </c>
      <c r="H40">
        <v>1.9319839563568546</v>
      </c>
    </row>
    <row r="41" spans="2:8" x14ac:dyDescent="0.35">
      <c r="B41" t="s">
        <v>432</v>
      </c>
      <c r="C41">
        <v>34.877160836126045</v>
      </c>
      <c r="D41">
        <v>4.9731076728965764</v>
      </c>
      <c r="F41" t="s">
        <v>469</v>
      </c>
      <c r="G41">
        <v>28.824980583854906</v>
      </c>
      <c r="H41">
        <v>5.5206410174465068</v>
      </c>
    </row>
    <row r="42" spans="2:8" x14ac:dyDescent="0.35">
      <c r="B42" t="s">
        <v>433</v>
      </c>
      <c r="C42">
        <v>55.808843184426941</v>
      </c>
      <c r="D42">
        <v>7.5974849557694064</v>
      </c>
      <c r="F42" t="s">
        <v>479</v>
      </c>
      <c r="G42">
        <v>21.416142214461541</v>
      </c>
      <c r="H42">
        <v>5.6188276777099668</v>
      </c>
    </row>
    <row r="43" spans="2:8" x14ac:dyDescent="0.35">
      <c r="B43" t="s">
        <v>434</v>
      </c>
      <c r="C43">
        <v>9.4867013627972145</v>
      </c>
      <c r="D43">
        <v>4.4879159574599594</v>
      </c>
      <c r="F43" t="s">
        <v>489</v>
      </c>
      <c r="G43">
        <v>34.519017497740904</v>
      </c>
      <c r="H43">
        <v>4.168844823984962</v>
      </c>
    </row>
    <row r="44" spans="2:8" x14ac:dyDescent="0.35">
      <c r="B44" t="s">
        <v>435</v>
      </c>
      <c r="C44">
        <v>12.427248677248677</v>
      </c>
      <c r="D44">
        <v>1.3300230017925079</v>
      </c>
      <c r="F44" t="s">
        <v>499</v>
      </c>
      <c r="G44">
        <v>32.626262626262623</v>
      </c>
      <c r="H44">
        <v>1.3589519239468393</v>
      </c>
    </row>
    <row r="45" spans="2:8" x14ac:dyDescent="0.35">
      <c r="B45" t="s">
        <v>440</v>
      </c>
      <c r="C45">
        <v>61.412874863167268</v>
      </c>
      <c r="D45">
        <v>11.306591760789956</v>
      </c>
      <c r="F45" t="s">
        <v>450</v>
      </c>
      <c r="G45">
        <v>12.19047619047619</v>
      </c>
      <c r="H45">
        <v>5.1578085942692544</v>
      </c>
    </row>
    <row r="46" spans="2:8" x14ac:dyDescent="0.35">
      <c r="B46" t="s">
        <v>441</v>
      </c>
      <c r="C46">
        <v>33.726436165460555</v>
      </c>
      <c r="D46">
        <v>2.8627381271578702</v>
      </c>
      <c r="F46" t="s">
        <v>460</v>
      </c>
      <c r="G46">
        <v>16.019099947671378</v>
      </c>
      <c r="H46">
        <v>1.9490766035576554</v>
      </c>
    </row>
    <row r="47" spans="2:8" x14ac:dyDescent="0.35">
      <c r="B47" t="s">
        <v>442</v>
      </c>
      <c r="C47">
        <v>46.821256038647341</v>
      </c>
      <c r="D47">
        <v>5.7195374659153915</v>
      </c>
      <c r="F47" t="s">
        <v>470</v>
      </c>
      <c r="G47">
        <v>24.533836161743142</v>
      </c>
      <c r="H47">
        <v>7.6385671377054836</v>
      </c>
    </row>
    <row r="48" spans="2:8" x14ac:dyDescent="0.35">
      <c r="B48" t="s">
        <v>443</v>
      </c>
      <c r="C48">
        <v>60.705721747388417</v>
      </c>
      <c r="D48">
        <v>10.60125910714015</v>
      </c>
      <c r="F48" t="s">
        <v>480</v>
      </c>
      <c r="G48">
        <v>15.605586825099019</v>
      </c>
      <c r="H48">
        <v>4.7937278727796047</v>
      </c>
    </row>
    <row r="49" spans="2:8" x14ac:dyDescent="0.35">
      <c r="B49" t="s">
        <v>444</v>
      </c>
      <c r="C49">
        <v>16.57236842105263</v>
      </c>
      <c r="D49">
        <v>2.910352121147445</v>
      </c>
      <c r="F49" t="s">
        <v>490</v>
      </c>
      <c r="G49">
        <v>31.835968909139638</v>
      </c>
      <c r="H49">
        <v>3.8791394381436093</v>
      </c>
    </row>
    <row r="50" spans="2:8" x14ac:dyDescent="0.35">
      <c r="B50" t="s">
        <v>445</v>
      </c>
      <c r="C50">
        <v>7.8488971346114198</v>
      </c>
      <c r="D50">
        <v>0.89049568239539423</v>
      </c>
      <c r="F50" t="s">
        <v>500</v>
      </c>
      <c r="G50">
        <v>31.13237639553429</v>
      </c>
      <c r="H50">
        <v>0.57038452128381667</v>
      </c>
    </row>
    <row r="51" spans="2:8" x14ac:dyDescent="0.35">
      <c r="B51" t="s">
        <v>451</v>
      </c>
      <c r="C51">
        <v>23.928107907666632</v>
      </c>
      <c r="D51">
        <v>2.4879193108355948</v>
      </c>
      <c r="F51" t="s">
        <v>461</v>
      </c>
      <c r="G51">
        <v>16.080459770114942</v>
      </c>
      <c r="H51">
        <v>5.5154570869561885</v>
      </c>
    </row>
    <row r="52" spans="2:8" x14ac:dyDescent="0.35">
      <c r="B52" t="s">
        <v>452</v>
      </c>
      <c r="C52">
        <v>29.409073311512334</v>
      </c>
      <c r="D52">
        <v>7.6532700735318331</v>
      </c>
      <c r="F52" t="s">
        <v>471</v>
      </c>
      <c r="G52">
        <v>70.223577235772368</v>
      </c>
      <c r="H52">
        <v>3.8977253883668919</v>
      </c>
    </row>
    <row r="53" spans="2:8" x14ac:dyDescent="0.35">
      <c r="B53" t="s">
        <v>453</v>
      </c>
      <c r="C53">
        <v>33.008031587921209</v>
      </c>
      <c r="D53">
        <v>2.0356939331109869</v>
      </c>
      <c r="F53" t="s">
        <v>481</v>
      </c>
      <c r="G53">
        <v>32.140989792902765</v>
      </c>
      <c r="H53">
        <v>5.0963982931058416</v>
      </c>
    </row>
    <row r="54" spans="2:8" x14ac:dyDescent="0.35">
      <c r="B54" t="s">
        <v>454</v>
      </c>
      <c r="C54">
        <v>11.993318984844407</v>
      </c>
      <c r="D54">
        <v>1.1624258542485406</v>
      </c>
      <c r="F54" t="s">
        <v>491</v>
      </c>
      <c r="G54">
        <v>77.897673793196191</v>
      </c>
      <c r="H54">
        <v>1.7612608647557799</v>
      </c>
    </row>
    <row r="55" spans="2:8" x14ac:dyDescent="0.35">
      <c r="B55" t="s">
        <v>455</v>
      </c>
      <c r="C55">
        <v>6.8071818891491027</v>
      </c>
      <c r="D55">
        <v>3.7412457948430373</v>
      </c>
      <c r="F55" t="s">
        <v>501</v>
      </c>
      <c r="G55">
        <v>48.370945862621774</v>
      </c>
      <c r="H55">
        <v>5.6079393049138178</v>
      </c>
    </row>
    <row r="56" spans="2:8" x14ac:dyDescent="0.35">
      <c r="B56" t="s">
        <v>462</v>
      </c>
      <c r="C56">
        <v>29.787833214497564</v>
      </c>
      <c r="D56">
        <v>2.2078361217484894</v>
      </c>
      <c r="F56" t="s">
        <v>472</v>
      </c>
      <c r="G56">
        <v>45.15669515669515</v>
      </c>
      <c r="H56">
        <v>2.6150370015221975</v>
      </c>
    </row>
    <row r="57" spans="2:8" x14ac:dyDescent="0.35">
      <c r="B57" t="s">
        <v>463</v>
      </c>
      <c r="C57">
        <v>32.876592007026794</v>
      </c>
      <c r="D57">
        <v>7.1938260328388726</v>
      </c>
      <c r="F57" t="s">
        <v>482</v>
      </c>
      <c r="G57">
        <v>25.492234169653528</v>
      </c>
      <c r="H57">
        <v>3.0385418431762012</v>
      </c>
    </row>
    <row r="58" spans="2:8" x14ac:dyDescent="0.35">
      <c r="B58" t="s">
        <v>464</v>
      </c>
      <c r="C58">
        <v>16.839686703503194</v>
      </c>
      <c r="D58">
        <v>1.3464206248846071</v>
      </c>
      <c r="F58" t="s">
        <v>492</v>
      </c>
      <c r="G58">
        <v>51.13378684807256</v>
      </c>
      <c r="H58">
        <v>0.68965561568007205</v>
      </c>
    </row>
    <row r="59" spans="2:8" x14ac:dyDescent="0.35">
      <c r="B59" t="s">
        <v>465</v>
      </c>
      <c r="C59">
        <v>8.9120370370370363</v>
      </c>
      <c r="D59">
        <v>1.4222460332690405</v>
      </c>
      <c r="F59" t="s">
        <v>502</v>
      </c>
      <c r="G59">
        <v>52.442780457756335</v>
      </c>
      <c r="H59">
        <v>8.7147355972097547</v>
      </c>
    </row>
    <row r="60" spans="2:8" x14ac:dyDescent="0.35">
      <c r="B60" t="s">
        <v>473</v>
      </c>
      <c r="C60">
        <v>58.080808080808083</v>
      </c>
      <c r="D60">
        <v>3.282828282828282</v>
      </c>
      <c r="F60" t="s">
        <v>483</v>
      </c>
      <c r="G60">
        <v>33.397435897435898</v>
      </c>
      <c r="H60">
        <v>7.7165749693155714</v>
      </c>
    </row>
    <row r="61" spans="2:8" x14ac:dyDescent="0.35">
      <c r="B61" t="s">
        <v>474</v>
      </c>
      <c r="C61">
        <v>21.885485376946477</v>
      </c>
      <c r="D61">
        <v>8.6747732391217998</v>
      </c>
      <c r="F61" t="s">
        <v>493</v>
      </c>
      <c r="G61">
        <v>49.984818227469667</v>
      </c>
      <c r="H61">
        <v>3.5963777406448738</v>
      </c>
    </row>
    <row r="62" spans="2:8" x14ac:dyDescent="0.35">
      <c r="B62" t="s">
        <v>475</v>
      </c>
      <c r="C62">
        <v>28.362462006079028</v>
      </c>
      <c r="D62">
        <v>8.9449328952871561</v>
      </c>
      <c r="F62" t="s">
        <v>503</v>
      </c>
      <c r="G62">
        <v>42.338755871233822</v>
      </c>
      <c r="H62">
        <v>6.7042809022464143</v>
      </c>
    </row>
    <row r="63" spans="2:8" x14ac:dyDescent="0.35">
      <c r="B63" t="s">
        <v>484</v>
      </c>
      <c r="C63">
        <v>15.760357815442561</v>
      </c>
      <c r="D63">
        <v>2.038700182252565</v>
      </c>
      <c r="F63" t="s">
        <v>494</v>
      </c>
      <c r="G63">
        <v>60.371311962440224</v>
      </c>
      <c r="H63">
        <v>8.7510492182646722</v>
      </c>
    </row>
    <row r="64" spans="2:8" x14ac:dyDescent="0.35">
      <c r="B64" t="s">
        <v>485</v>
      </c>
      <c r="C64">
        <v>14.007597340930673</v>
      </c>
      <c r="D64">
        <v>3.3207827511692023</v>
      </c>
      <c r="F64" t="s">
        <v>504</v>
      </c>
      <c r="G64">
        <v>66.382317801672642</v>
      </c>
      <c r="H64">
        <v>9.6667495792103129</v>
      </c>
    </row>
    <row r="65" spans="2:8" x14ac:dyDescent="0.35">
      <c r="B65" t="s">
        <v>495</v>
      </c>
      <c r="C65">
        <v>25.181992337164747</v>
      </c>
      <c r="D65">
        <v>8.1022310526613648</v>
      </c>
      <c r="F65" t="s">
        <v>505</v>
      </c>
      <c r="G65">
        <v>39.507344712217353</v>
      </c>
      <c r="H65">
        <v>7.8332980673392436</v>
      </c>
    </row>
    <row r="67" spans="2:8" x14ac:dyDescent="0.35">
      <c r="B67" t="s">
        <v>510</v>
      </c>
      <c r="C67">
        <v>49.547196098920239</v>
      </c>
      <c r="D67">
        <v>1.2869832662377101</v>
      </c>
      <c r="F67" t="s">
        <v>510</v>
      </c>
      <c r="G67">
        <v>49.547196098920239</v>
      </c>
      <c r="H67">
        <v>1.2869832662377101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Counts</vt:lpstr>
      <vt:lpstr>Sheet1</vt:lpstr>
      <vt:lpstr>Sperm Graph</vt:lpstr>
      <vt:lpstr>Ova Graph</vt:lpstr>
      <vt:lpstr>Self Crosses Graph</vt:lpstr>
      <vt:lpstr>Reciprocal Cross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Parsons, Emily Emily (Student)</cp:lastModifiedBy>
  <dcterms:created xsi:type="dcterms:W3CDTF">2022-08-22T18:00:32Z</dcterms:created>
  <dcterms:modified xsi:type="dcterms:W3CDTF">2022-11-07T00:52:29Z</dcterms:modified>
</cp:coreProperties>
</file>