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938BD972-1F3A-45F9-93D7-BF3C299ABD3F}" xr6:coauthVersionLast="45" xr6:coauthVersionMax="45" xr10:uidLastSave="{00000000-0000-0000-0000-000000000000}"/>
  <bookViews>
    <workbookView xWindow="-110" yWindow="-110" windowWidth="19420" windowHeight="10420" firstSheet="6" activeTab="6" xr2:uid="{0872019B-A662-4C39-BDD7-9EC04F8CCFBB}"/>
  </bookViews>
  <sheets>
    <sheet name="Sheet1" sheetId="1" r:id="rId1"/>
    <sheet name="anova tables" sheetId="4" r:id="rId2"/>
    <sheet name="ACER 3 gps" sheetId="3" r:id="rId3"/>
    <sheet name="Sheet2" sheetId="5" r:id="rId4"/>
    <sheet name="acer 2 gps" sheetId="2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7" l="1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3" i="7"/>
  <c r="D14" i="7"/>
  <c r="D13" i="7"/>
  <c r="D12" i="7"/>
  <c r="D11" i="7"/>
  <c r="D10" i="7"/>
  <c r="D9" i="7"/>
  <c r="D8" i="7"/>
  <c r="D7" i="7"/>
  <c r="D6" i="7"/>
  <c r="D5" i="7"/>
  <c r="D4" i="7"/>
  <c r="D3" i="7"/>
  <c r="Q11" i="6"/>
  <c r="Q12" i="6"/>
  <c r="Q13" i="6"/>
  <c r="Q14" i="6"/>
  <c r="Q15" i="6"/>
  <c r="N11" i="6"/>
  <c r="N12" i="6"/>
  <c r="N13" i="6"/>
  <c r="N14" i="6"/>
  <c r="N15" i="6"/>
  <c r="Q10" i="6"/>
  <c r="N10" i="6"/>
  <c r="Q9" i="6"/>
  <c r="N9" i="6"/>
  <c r="Q8" i="6"/>
  <c r="N8" i="6"/>
  <c r="Q7" i="6"/>
  <c r="N7" i="6"/>
  <c r="Q6" i="6"/>
  <c r="N6" i="6"/>
  <c r="Q5" i="6"/>
  <c r="N5" i="6"/>
  <c r="Q4" i="6"/>
  <c r="N4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J3" i="5"/>
  <c r="G3" i="5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G2" i="3"/>
</calcChain>
</file>

<file path=xl/sharedStrings.xml><?xml version="1.0" encoding="utf-8"?>
<sst xmlns="http://schemas.openxmlformats.org/spreadsheetml/2006/main" count="1652" uniqueCount="465">
  <si>
    <t>Species</t>
  </si>
  <si>
    <t>OFAV</t>
  </si>
  <si>
    <t>Genet Designation</t>
  </si>
  <si>
    <t>01</t>
  </si>
  <si>
    <t>02</t>
  </si>
  <si>
    <t>03</t>
  </si>
  <si>
    <t>05</t>
  </si>
  <si>
    <t>06</t>
  </si>
  <si>
    <t>07</t>
  </si>
  <si>
    <t>08</t>
  </si>
  <si>
    <t>09</t>
  </si>
  <si>
    <t>12</t>
  </si>
  <si>
    <t>13</t>
  </si>
  <si>
    <t>04</t>
  </si>
  <si>
    <t>ACER</t>
  </si>
  <si>
    <t>B8</t>
  </si>
  <si>
    <t>U38</t>
  </si>
  <si>
    <t>U50</t>
  </si>
  <si>
    <t>U94</t>
  </si>
  <si>
    <t>U24</t>
  </si>
  <si>
    <t>U32</t>
  </si>
  <si>
    <t>M13</t>
  </si>
  <si>
    <t>U16</t>
  </si>
  <si>
    <t>U12</t>
  </si>
  <si>
    <t>U4</t>
  </si>
  <si>
    <t>L-048</t>
  </si>
  <si>
    <t>M-056</t>
  </si>
  <si>
    <t>N-067 (M13)</t>
  </si>
  <si>
    <t>O-104</t>
  </si>
  <si>
    <t>P-121</t>
  </si>
  <si>
    <t xml:space="preserve">Genet </t>
  </si>
  <si>
    <t>Date</t>
  </si>
  <si>
    <t>Genet</t>
  </si>
  <si>
    <t>G007</t>
  </si>
  <si>
    <t>H022 (B8)</t>
  </si>
  <si>
    <t>I025</t>
  </si>
  <si>
    <t>J028</t>
  </si>
  <si>
    <t>K031</t>
  </si>
  <si>
    <t>Vial Temp</t>
  </si>
  <si>
    <t>pH</t>
  </si>
  <si>
    <t>Time</t>
  </si>
  <si>
    <t>Salinity (ppt)</t>
  </si>
  <si>
    <t>4:05am</t>
  </si>
  <si>
    <t>1:13am</t>
  </si>
  <si>
    <t>Time Fixed</t>
  </si>
  <si>
    <t>9:20am</t>
  </si>
  <si>
    <t>3:20am</t>
  </si>
  <si>
    <t>8:44am</t>
  </si>
  <si>
    <t>11:40pm</t>
  </si>
  <si>
    <t>ASW Vol.</t>
  </si>
  <si>
    <t>Vol. sperm/mL</t>
  </si>
  <si>
    <t>Vol. Ova</t>
  </si>
  <si>
    <t>Vol Xx z-Fix</t>
  </si>
  <si>
    <t>4.5mL</t>
  </si>
  <si>
    <t>0.5mL 2x z-fix</t>
  </si>
  <si>
    <t>3 mL</t>
  </si>
  <si>
    <r>
      <t>0.3mL 1 x 10</t>
    </r>
    <r>
      <rPr>
        <vertAlign val="superscript"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 xml:space="preserve"> </t>
    </r>
  </si>
  <si>
    <r>
      <t>0.5mL 1 x 10</t>
    </r>
    <r>
      <rPr>
        <vertAlign val="superscript"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 xml:space="preserve"> </t>
    </r>
  </si>
  <si>
    <r>
      <t>0.5mL 1 x 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</si>
  <si>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Calibri"/>
        <family val="2"/>
      </rPr>
      <t>50µ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(228.3±78.3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</si>
  <si>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r>
      <rPr>
        <sz val="12"/>
        <color theme="1"/>
        <rFont val="Calibri"/>
        <family val="2"/>
      </rPr>
      <t>100µ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(60.0±2.08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</si>
  <si>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r>
      <rPr>
        <sz val="12"/>
        <color theme="1"/>
        <rFont val="Calibri"/>
        <family val="2"/>
      </rPr>
      <t>50µ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(205.7.0±82.2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</si>
  <si>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r>
      <rPr>
        <sz val="12"/>
        <color theme="1"/>
        <rFont val="Calibri"/>
        <family val="2"/>
      </rPr>
      <t>100µ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(55.7±17.7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</si>
  <si>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r>
      <rPr>
        <sz val="12"/>
        <color theme="1"/>
        <rFont val="Calibri"/>
        <family val="2"/>
      </rPr>
      <t>100µ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(56.3±14.6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</si>
  <si>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t>0.3mL 1x z-fix</t>
  </si>
  <si>
    <r>
      <rPr>
        <sz val="12"/>
        <color theme="1"/>
        <rFont val="Calibri"/>
        <family val="2"/>
      </rPr>
      <t>30µ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(56.0± 12.4 SD)</t>
    </r>
  </si>
  <si>
    <r>
      <rPr>
        <sz val="12"/>
        <color theme="1"/>
        <rFont val="Calibri"/>
        <family val="2"/>
      </rPr>
      <t>50µ</t>
    </r>
    <r>
      <rPr>
        <sz val="8.15"/>
        <color theme="1"/>
        <rFont val="Times New Roman"/>
        <family val="1"/>
      </rPr>
      <t xml:space="preserve">L </t>
    </r>
    <r>
      <rPr>
        <sz val="12"/>
        <color theme="1"/>
        <rFont val="Times New Roman"/>
        <family val="1"/>
      </rPr>
      <t>(265.1.0±44.7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SD)</t>
    </r>
  </si>
  <si>
    <t>Incubation Time</t>
  </si>
  <si>
    <t>6 Hours</t>
  </si>
  <si>
    <t>3.5 Hours</t>
  </si>
  <si>
    <t xml:space="preserve">6 Hours </t>
  </si>
  <si>
    <t>7 Hours</t>
  </si>
  <si>
    <t>4 Hours</t>
  </si>
  <si>
    <t>Source</t>
  </si>
  <si>
    <t>Horseshoe North</t>
  </si>
  <si>
    <t>Horseshoe South</t>
  </si>
  <si>
    <t>GPS</t>
  </si>
  <si>
    <t>L31</t>
  </si>
  <si>
    <t>L56</t>
  </si>
  <si>
    <t>M2</t>
  </si>
  <si>
    <t>M8</t>
  </si>
  <si>
    <t>K1</t>
  </si>
  <si>
    <t>L1</t>
  </si>
  <si>
    <t>L7</t>
  </si>
  <si>
    <t>M5</t>
  </si>
  <si>
    <t>U39</t>
  </si>
  <si>
    <t>U77</t>
  </si>
  <si>
    <t>24° 41.860'N</t>
  </si>
  <si>
    <t>80° 57.486'W</t>
  </si>
  <si>
    <t>Upper Keys</t>
  </si>
  <si>
    <t>Middle Keys</t>
  </si>
  <si>
    <t>Broward County</t>
  </si>
  <si>
    <t>Lower Keys</t>
  </si>
  <si>
    <t>26° 03.430'N</t>
  </si>
  <si>
    <t>80° 06.336'W</t>
  </si>
  <si>
    <t>25° 10.608'N</t>
  </si>
  <si>
    <t>80° 15.948'W</t>
  </si>
  <si>
    <t>Lat</t>
  </si>
  <si>
    <t>Long</t>
  </si>
  <si>
    <t>Acer-035</t>
  </si>
  <si>
    <t>24.82555°</t>
  </si>
  <si>
    <t>-80.651616°</t>
  </si>
  <si>
    <t>Acer-040</t>
  </si>
  <si>
    <t>24.996916°</t>
  </si>
  <si>
    <t>-80.451683°</t>
  </si>
  <si>
    <t>24.983016°</t>
  </si>
  <si>
    <t>-80.44325°</t>
  </si>
  <si>
    <t>Acer-077</t>
  </si>
  <si>
    <t>Acer-108</t>
  </si>
  <si>
    <t>25.1768°</t>
  </si>
  <si>
    <t>-80.2658°</t>
  </si>
  <si>
    <t>25.141716°</t>
  </si>
  <si>
    <t>-80.313683°</t>
  </si>
  <si>
    <t>Acer-124</t>
  </si>
  <si>
    <t>24.986166°</t>
  </si>
  <si>
    <t>-80.4171°</t>
  </si>
  <si>
    <t>Acer-049</t>
  </si>
  <si>
    <t>U106</t>
  </si>
  <si>
    <t>Acer-015</t>
  </si>
  <si>
    <t>24.9516°</t>
  </si>
  <si>
    <t>-80.4887°</t>
  </si>
  <si>
    <t>25.00785°</t>
  </si>
  <si>
    <t>-80.44805°</t>
  </si>
  <si>
    <t>Acer-010</t>
  </si>
  <si>
    <t>Acer-065</t>
  </si>
  <si>
    <t>Acer-022</t>
  </si>
  <si>
    <t>Collection Date</t>
  </si>
  <si>
    <t>U24-U94</t>
  </si>
  <si>
    <t>U94-U24</t>
  </si>
  <si>
    <t>U24-M13</t>
  </si>
  <si>
    <t>M13-U24</t>
  </si>
  <si>
    <t>U24-U50</t>
  </si>
  <si>
    <t>U50-U24</t>
  </si>
  <si>
    <t>U24-U32</t>
  </si>
  <si>
    <t>U32-U24</t>
  </si>
  <si>
    <t>U24-U12</t>
  </si>
  <si>
    <t>U12-U24</t>
  </si>
  <si>
    <t>U24-U16</t>
  </si>
  <si>
    <t>U16-U24</t>
  </si>
  <si>
    <t>U24-U4</t>
  </si>
  <si>
    <t>U4-U24</t>
  </si>
  <si>
    <t>U94-M13</t>
  </si>
  <si>
    <t>M13-U94</t>
  </si>
  <si>
    <t>U94-U50</t>
  </si>
  <si>
    <t>U50-U94</t>
  </si>
  <si>
    <t>U94-U32</t>
  </si>
  <si>
    <t>U32-U94</t>
  </si>
  <si>
    <t>U94-U12</t>
  </si>
  <si>
    <t>U12-U94</t>
  </si>
  <si>
    <t>U94-U16</t>
  </si>
  <si>
    <t>U16-U94</t>
  </si>
  <si>
    <t>U94-U4</t>
  </si>
  <si>
    <t>U4-U94</t>
  </si>
  <si>
    <t>M13-U50</t>
  </si>
  <si>
    <t>U50-M13</t>
  </si>
  <si>
    <t>M13-U32</t>
  </si>
  <si>
    <t>U32-M13</t>
  </si>
  <si>
    <t>M13-U12</t>
  </si>
  <si>
    <t>U12-M13</t>
  </si>
  <si>
    <t>M13-U16</t>
  </si>
  <si>
    <t>U16-M13</t>
  </si>
  <si>
    <t>M13-U4</t>
  </si>
  <si>
    <t>U4-M13</t>
  </si>
  <si>
    <t>U50-U32</t>
  </si>
  <si>
    <t>U32-U50</t>
  </si>
  <si>
    <t>U50-U12</t>
  </si>
  <si>
    <t>U12-U50</t>
  </si>
  <si>
    <t>U50-U16</t>
  </si>
  <si>
    <t>U16-U50</t>
  </si>
  <si>
    <t>U50-U4</t>
  </si>
  <si>
    <t>U4-U50</t>
  </si>
  <si>
    <t>U32-U12</t>
  </si>
  <si>
    <t>U12-U32</t>
  </si>
  <si>
    <t>U32-U16</t>
  </si>
  <si>
    <t>U16-U32</t>
  </si>
  <si>
    <t>U32-U4</t>
  </si>
  <si>
    <t>U4-U32</t>
  </si>
  <si>
    <t>U12-U16</t>
  </si>
  <si>
    <t>U16-U12</t>
  </si>
  <si>
    <t>U12-U4</t>
  </si>
  <si>
    <t>U4-U12</t>
  </si>
  <si>
    <t>U16-U4</t>
  </si>
  <si>
    <t>U4-U16</t>
  </si>
  <si>
    <t>24° 31.397</t>
  </si>
  <si>
    <t>24° 33.547</t>
  </si>
  <si>
    <t>24° 43.209</t>
  </si>
  <si>
    <t>24° 41.860</t>
  </si>
  <si>
    <t>24° 58.932</t>
  </si>
  <si>
    <t>26° 03.430</t>
  </si>
  <si>
    <t>24° 34.162</t>
  </si>
  <si>
    <t>24° 33.623</t>
  </si>
  <si>
    <t>24° 42.707</t>
  </si>
  <si>
    <t>24° 57.114</t>
  </si>
  <si>
    <t>81° 27.418</t>
  </si>
  <si>
    <t>81° 24.814</t>
  </si>
  <si>
    <t>80° 15.948</t>
  </si>
  <si>
    <t>80° 55.725</t>
  </si>
  <si>
    <t>80° 57.486</t>
  </si>
  <si>
    <t>80° 26.178</t>
  </si>
  <si>
    <t>80° 06.336</t>
  </si>
  <si>
    <t>81° 19.817</t>
  </si>
  <si>
    <t>81° 30.082</t>
  </si>
  <si>
    <t>80° 56.758</t>
  </si>
  <si>
    <t>80° 27.068</t>
  </si>
  <si>
    <t>25° 10.608</t>
  </si>
  <si>
    <t>U1</t>
  </si>
  <si>
    <t>Cross</t>
  </si>
  <si>
    <t>022</t>
  </si>
  <si>
    <t>067</t>
  </si>
  <si>
    <t>077</t>
  </si>
  <si>
    <t>108</t>
  </si>
  <si>
    <t>035</t>
  </si>
  <si>
    <t>040</t>
  </si>
  <si>
    <t>124</t>
  </si>
  <si>
    <t>015</t>
  </si>
  <si>
    <t>010</t>
  </si>
  <si>
    <t>049</t>
  </si>
  <si>
    <t>029</t>
  </si>
  <si>
    <t>057</t>
  </si>
  <si>
    <t xml:space="preserve">Night </t>
  </si>
  <si>
    <t>R</t>
  </si>
  <si>
    <t>p-value</t>
  </si>
  <si>
    <t>2019 Combined</t>
  </si>
  <si>
    <t>All: 60-120 Miles</t>
  </si>
  <si>
    <t> Res. = Fert</t>
  </si>
  <si>
    <t xml:space="preserve">  F</t>
  </si>
  <si>
    <t xml:space="preserve"> p-value</t>
  </si>
  <si>
    <t>Sperm</t>
  </si>
  <si>
    <t xml:space="preserve"> 0.09939 .</t>
  </si>
  <si>
    <t>Miles</t>
  </si>
  <si>
    <t xml:space="preserve"> 0.06330 .</t>
  </si>
  <si>
    <t xml:space="preserve"> F</t>
  </si>
  <si>
    <t>Ova</t>
  </si>
  <si>
    <t xml:space="preserve"> 5.897e-10 ***</t>
  </si>
  <si>
    <t xml:space="preserve"> 0.03651 * </t>
  </si>
  <si>
    <t>60-120 Mi</t>
  </si>
  <si>
    <t xml:space="preserve"> 0.006185 **</t>
  </si>
  <si>
    <t xml:space="preserve"> 0.013249 * </t>
  </si>
  <si>
    <t>Test</t>
  </si>
  <si>
    <t>Spearman</t>
  </si>
  <si>
    <t>Pearson</t>
  </si>
  <si>
    <r>
      <t>p-value (</t>
    </r>
    <r>
      <rPr>
        <b/>
        <i/>
        <sz val="11"/>
        <color theme="1"/>
        <rFont val="Calibri"/>
        <family val="2"/>
      </rPr>
      <t>α = 0.05)</t>
    </r>
  </si>
  <si>
    <t>007</t>
  </si>
  <si>
    <t>025</t>
  </si>
  <si>
    <t>028</t>
  </si>
  <si>
    <t>031</t>
  </si>
  <si>
    <t>048</t>
  </si>
  <si>
    <t>056</t>
  </si>
  <si>
    <t>098</t>
  </si>
  <si>
    <t>Bahamas</t>
  </si>
  <si>
    <t>60-120 Miles</t>
  </si>
  <si>
    <t>Spearman (R)</t>
  </si>
  <si>
    <r>
      <t>p-value (</t>
    </r>
    <r>
      <rPr>
        <b/>
        <i/>
        <sz val="11"/>
        <color theme="1"/>
        <rFont val="Calibri"/>
        <family val="2"/>
      </rPr>
      <t>α=0.05)</t>
    </r>
  </si>
  <si>
    <t>Miles+S</t>
  </si>
  <si>
    <t xml:space="preserve">2-Way ANOVA: Directionality + Regional Distance </t>
  </si>
  <si>
    <t>Direction</t>
  </si>
  <si>
    <r>
      <t xml:space="preserve"> p-value (</t>
    </r>
    <r>
      <rPr>
        <b/>
        <sz val="11"/>
        <color theme="1"/>
        <rFont val="Calibri"/>
        <family val="2"/>
      </rPr>
      <t>α</t>
    </r>
    <r>
      <rPr>
        <b/>
        <i/>
        <sz val="11"/>
        <color theme="1"/>
        <rFont val="Calibri"/>
        <family val="2"/>
      </rPr>
      <t>=</t>
    </r>
    <r>
      <rPr>
        <b/>
        <i/>
        <sz val="11"/>
        <color theme="1"/>
        <rFont val="Calibri"/>
        <family val="2"/>
        <scheme val="minor"/>
      </rPr>
      <t>0.05)</t>
    </r>
  </si>
  <si>
    <t>056-098</t>
  </si>
  <si>
    <t>098-056</t>
  </si>
  <si>
    <t>056-108</t>
  </si>
  <si>
    <t>098-108</t>
  </si>
  <si>
    <t>108-056</t>
  </si>
  <si>
    <t>108-098</t>
  </si>
  <si>
    <t>056-029</t>
  </si>
  <si>
    <t>098-029</t>
  </si>
  <si>
    <t>108-029</t>
  </si>
  <si>
    <t>029-056</t>
  </si>
  <si>
    <t>029-098</t>
  </si>
  <si>
    <t>029-108</t>
  </si>
  <si>
    <t>056-057</t>
  </si>
  <si>
    <t>098-057</t>
  </si>
  <si>
    <t>108-057</t>
  </si>
  <si>
    <t>029-057</t>
  </si>
  <si>
    <t>057-056</t>
  </si>
  <si>
    <t>057-098</t>
  </si>
  <si>
    <t>057-108</t>
  </si>
  <si>
    <t>057-029</t>
  </si>
  <si>
    <t>Fert %</t>
  </si>
  <si>
    <t>Latitude</t>
  </si>
  <si>
    <t>Longitude</t>
  </si>
  <si>
    <t xml:space="preserve">Longitude </t>
  </si>
  <si>
    <t>035-067</t>
  </si>
  <si>
    <t>067-035</t>
  </si>
  <si>
    <t>035-077</t>
  </si>
  <si>
    <t>077-035</t>
  </si>
  <si>
    <t>067-077</t>
  </si>
  <si>
    <t>077-067</t>
  </si>
  <si>
    <t>035-108</t>
  </si>
  <si>
    <t>108-035</t>
  </si>
  <si>
    <t>108-067</t>
  </si>
  <si>
    <t>067-108</t>
  </si>
  <si>
    <t>108-077</t>
  </si>
  <si>
    <t>077-108</t>
  </si>
  <si>
    <t>035-010</t>
  </si>
  <si>
    <t>010-035</t>
  </si>
  <si>
    <t>108-010</t>
  </si>
  <si>
    <t>010-108</t>
  </si>
  <si>
    <t>067-010</t>
  </si>
  <si>
    <t>010-067</t>
  </si>
  <si>
    <t>077-010</t>
  </si>
  <si>
    <t>010-077</t>
  </si>
  <si>
    <t>035-124</t>
  </si>
  <si>
    <t>124-035</t>
  </si>
  <si>
    <t>108-124</t>
  </si>
  <si>
    <t>124-108</t>
  </si>
  <si>
    <t>067-124</t>
  </si>
  <si>
    <t>124-067</t>
  </si>
  <si>
    <t>077-124</t>
  </si>
  <si>
    <t>124-077</t>
  </si>
  <si>
    <t>124-010</t>
  </si>
  <si>
    <t>010-124</t>
  </si>
  <si>
    <t>035-015</t>
  </si>
  <si>
    <t>015-035</t>
  </si>
  <si>
    <t>108-015</t>
  </si>
  <si>
    <t>015-108</t>
  </si>
  <si>
    <t>067-015</t>
  </si>
  <si>
    <t>015-067</t>
  </si>
  <si>
    <t>077-015</t>
  </si>
  <si>
    <t>015-077</t>
  </si>
  <si>
    <t>015-124</t>
  </si>
  <si>
    <t>124-015</t>
  </si>
  <si>
    <t>015-010</t>
  </si>
  <si>
    <t>010-015</t>
  </si>
  <si>
    <t>035-040</t>
  </si>
  <si>
    <t>040-035</t>
  </si>
  <si>
    <t>108-040</t>
  </si>
  <si>
    <t>040-108</t>
  </si>
  <si>
    <t>067-040</t>
  </si>
  <si>
    <t>040-067</t>
  </si>
  <si>
    <t>077-040</t>
  </si>
  <si>
    <t>040-077</t>
  </si>
  <si>
    <t>040-015</t>
  </si>
  <si>
    <t>015-040</t>
  </si>
  <si>
    <t>040-124</t>
  </si>
  <si>
    <t>124-040</t>
  </si>
  <si>
    <t>040-010</t>
  </si>
  <si>
    <t>010-040</t>
  </si>
  <si>
    <t>80.651616°</t>
  </si>
  <si>
    <t>80.2658°</t>
  </si>
  <si>
    <t>24.697667°</t>
  </si>
  <si>
    <t>80.9581°</t>
  </si>
  <si>
    <t>80.44325°</t>
  </si>
  <si>
    <t>80.313683°</t>
  </si>
  <si>
    <t>80.451683°</t>
  </si>
  <si>
    <t>80.4887°</t>
  </si>
  <si>
    <t>80.44805°</t>
  </si>
  <si>
    <t>022-049</t>
  </si>
  <si>
    <t>049-022</t>
  </si>
  <si>
    <t>077-022</t>
  </si>
  <si>
    <t>049-077</t>
  </si>
  <si>
    <t>022-077</t>
  </si>
  <si>
    <t>077-049</t>
  </si>
  <si>
    <t>108-022</t>
  </si>
  <si>
    <t>049-108</t>
  </si>
  <si>
    <t>022-108</t>
  </si>
  <si>
    <t>108-049</t>
  </si>
  <si>
    <t>80.1056°</t>
  </si>
  <si>
    <t>26.057167°</t>
  </si>
  <si>
    <t>80.4171°</t>
  </si>
  <si>
    <t xml:space="preserve">022-067 </t>
  </si>
  <si>
    <t xml:space="preserve">067-022 </t>
  </si>
  <si>
    <t xml:space="preserve">007-022 </t>
  </si>
  <si>
    <t xml:space="preserve">007-067 </t>
  </si>
  <si>
    <t xml:space="preserve">022-007 </t>
  </si>
  <si>
    <t xml:space="preserve">067-007 </t>
  </si>
  <si>
    <t xml:space="preserve">022-025 </t>
  </si>
  <si>
    <t xml:space="preserve">025-067 </t>
  </si>
  <si>
    <t xml:space="preserve">025-022 </t>
  </si>
  <si>
    <t xml:space="preserve">067-025 </t>
  </si>
  <si>
    <t xml:space="preserve">022-028 </t>
  </si>
  <si>
    <t xml:space="preserve">025-028 </t>
  </si>
  <si>
    <t xml:space="preserve">028-067 </t>
  </si>
  <si>
    <t xml:space="preserve">028-022 </t>
  </si>
  <si>
    <t xml:space="preserve">028-025 </t>
  </si>
  <si>
    <t xml:space="preserve">067-028 </t>
  </si>
  <si>
    <t xml:space="preserve">022-031 </t>
  </si>
  <si>
    <t xml:space="preserve">025-031 </t>
  </si>
  <si>
    <t xml:space="preserve">028-031 </t>
  </si>
  <si>
    <t xml:space="preserve">031-067 </t>
  </si>
  <si>
    <t xml:space="preserve">031-022 </t>
  </si>
  <si>
    <t xml:space="preserve">031-025 </t>
  </si>
  <si>
    <t xml:space="preserve">031-028 </t>
  </si>
  <si>
    <t xml:space="preserve">067-031 </t>
  </si>
  <si>
    <t xml:space="preserve">022-048 </t>
  </si>
  <si>
    <t xml:space="preserve">025-048 </t>
  </si>
  <si>
    <t xml:space="preserve">028-048 </t>
  </si>
  <si>
    <t xml:space="preserve">031-048 </t>
  </si>
  <si>
    <t xml:space="preserve">048-067 </t>
  </si>
  <si>
    <t xml:space="preserve">048-022 </t>
  </si>
  <si>
    <t xml:space="preserve">048-025 </t>
  </si>
  <si>
    <t xml:space="preserve">048-028 </t>
  </si>
  <si>
    <t xml:space="preserve">048-031 </t>
  </si>
  <si>
    <t xml:space="preserve">067-048 </t>
  </si>
  <si>
    <t xml:space="preserve">022-056 </t>
  </si>
  <si>
    <t xml:space="preserve">025-056 </t>
  </si>
  <si>
    <t xml:space="preserve">028-056 </t>
  </si>
  <si>
    <t xml:space="preserve">031-056 </t>
  </si>
  <si>
    <t xml:space="preserve">048-056 </t>
  </si>
  <si>
    <t xml:space="preserve">056-067 </t>
  </si>
  <si>
    <t xml:space="preserve">056-022 </t>
  </si>
  <si>
    <t xml:space="preserve">056-025 </t>
  </si>
  <si>
    <t xml:space="preserve">056-028 </t>
  </si>
  <si>
    <t xml:space="preserve">056-031 </t>
  </si>
  <si>
    <t xml:space="preserve">056-048 </t>
  </si>
  <si>
    <t xml:space="preserve">067-056 </t>
  </si>
  <si>
    <t xml:space="preserve">022-104 </t>
  </si>
  <si>
    <t xml:space="preserve">025-104 </t>
  </si>
  <si>
    <t xml:space="preserve">028-104 </t>
  </si>
  <si>
    <t xml:space="preserve">031-104 </t>
  </si>
  <si>
    <t xml:space="preserve">048-104 </t>
  </si>
  <si>
    <t xml:space="preserve">056-104 </t>
  </si>
  <si>
    <t xml:space="preserve">067-104 </t>
  </si>
  <si>
    <t xml:space="preserve">104-022 </t>
  </si>
  <si>
    <t xml:space="preserve">104-025 </t>
  </si>
  <si>
    <t xml:space="preserve">104-028 </t>
  </si>
  <si>
    <t xml:space="preserve">104-031 </t>
  </si>
  <si>
    <t xml:space="preserve">104-048 </t>
  </si>
  <si>
    <t xml:space="preserve">104-056 </t>
  </si>
  <si>
    <t xml:space="preserve">104-067 </t>
  </si>
  <si>
    <t xml:space="preserve">022-121 </t>
  </si>
  <si>
    <t xml:space="preserve">025-121 </t>
  </si>
  <si>
    <t xml:space="preserve">028-121 </t>
  </si>
  <si>
    <t xml:space="preserve">031-121 </t>
  </si>
  <si>
    <t xml:space="preserve">048-121 </t>
  </si>
  <si>
    <t xml:space="preserve">056-121 </t>
  </si>
  <si>
    <t xml:space="preserve">067-121 </t>
  </si>
  <si>
    <t xml:space="preserve">104-121 </t>
  </si>
  <si>
    <t xml:space="preserve">121-022 </t>
  </si>
  <si>
    <t xml:space="preserve">121-025 </t>
  </si>
  <si>
    <t xml:space="preserve">121-028 </t>
  </si>
  <si>
    <t xml:space="preserve">121-031 </t>
  </si>
  <si>
    <t xml:space="preserve">121-048 </t>
  </si>
  <si>
    <t xml:space="preserve">121-056 </t>
  </si>
  <si>
    <t xml:space="preserve">121-067 </t>
  </si>
  <si>
    <t xml:space="preserve">121-104 </t>
  </si>
  <si>
    <t xml:space="preserve">007-025 </t>
  </si>
  <si>
    <t xml:space="preserve">007-028 </t>
  </si>
  <si>
    <t xml:space="preserve">007-031 </t>
  </si>
  <si>
    <t xml:space="preserve">007-048 </t>
  </si>
  <si>
    <t xml:space="preserve">007-056 </t>
  </si>
  <si>
    <t xml:space="preserve">007-104 </t>
  </si>
  <si>
    <t xml:space="preserve">007-121 </t>
  </si>
  <si>
    <t xml:space="preserve">025-007 </t>
  </si>
  <si>
    <t xml:space="preserve">028-007 </t>
  </si>
  <si>
    <t xml:space="preserve">031-007 </t>
  </si>
  <si>
    <t xml:space="preserve">048-007 </t>
  </si>
  <si>
    <t xml:space="preserve">056-007 </t>
  </si>
  <si>
    <t xml:space="preserve">104-007 </t>
  </si>
  <si>
    <t xml:space="preserve">121-007 </t>
  </si>
  <si>
    <t>24.9822°</t>
  </si>
  <si>
    <t>80.4363°</t>
  </si>
  <si>
    <t>24.569367°</t>
  </si>
  <si>
    <t>81.330283°</t>
  </si>
  <si>
    <t>24.560383°</t>
  </si>
  <si>
    <t>81.501367°</t>
  </si>
  <si>
    <t>24.711783°</t>
  </si>
  <si>
    <t>80.945967°</t>
  </si>
  <si>
    <t>80.451133°</t>
  </si>
  <si>
    <t>24.9519°</t>
  </si>
  <si>
    <t>24.523283°</t>
  </si>
  <si>
    <t>81.406967°</t>
  </si>
  <si>
    <t>24.813067°</t>
  </si>
  <si>
    <t>80.669333°</t>
  </si>
  <si>
    <t>25.108566°</t>
  </si>
  <si>
    <t>80.307033°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</si>
</sst>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</font>
    <font>
      <sz val="8.15"/>
      <color theme="1"/>
      <name val="Times New Roman"/>
      <family val="1"/>
    </font>
    <font>
      <sz val="12"/>
      <color theme="1"/>
      <name val="Times New Roman"/>
      <family val="2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7"/>
      <color rgb="FF4F5C78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2" fillId="3" borderId="0" applyNumberFormat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ont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0" fillId="2" borderId="0" xfId="0" applyFill="1"/>
    <xf numFmtId="0" fontId="0" fillId="0" borderId="5" xfId="0" applyBorder="1"/>
    <xf numFmtId="14" fontId="2" fillId="0" borderId="0" xfId="0" applyNumberFormat="1" applyFont="1" applyBorder="1" applyAlignment="1">
      <alignment horizontal="left"/>
    </xf>
    <xf numFmtId="0" fontId="0" fillId="0" borderId="7" xfId="0" applyBorder="1"/>
    <xf numFmtId="14" fontId="2" fillId="0" borderId="8" xfId="0" applyNumberFormat="1" applyFont="1" applyBorder="1" applyAlignment="1">
      <alignment horizontal="left"/>
    </xf>
    <xf numFmtId="0" fontId="0" fillId="0" borderId="9" xfId="0" applyBorder="1"/>
    <xf numFmtId="0" fontId="0" fillId="0" borderId="4" xfId="0" applyBorder="1"/>
    <xf numFmtId="14" fontId="2" fillId="0" borderId="9" xfId="0" applyNumberFormat="1" applyFont="1" applyBorder="1" applyAlignment="1">
      <alignment horizontal="left"/>
    </xf>
    <xf numFmtId="0" fontId="2" fillId="0" borderId="6" xfId="0" applyFont="1" applyBorder="1"/>
    <xf numFmtId="0" fontId="2" fillId="0" borderId="0" xfId="0" applyFont="1" applyBorder="1"/>
    <xf numFmtId="0" fontId="0" fillId="0" borderId="1" xfId="0" applyBorder="1" applyAlignment="1">
      <alignment horizontal="left"/>
    </xf>
    <xf numFmtId="0" fontId="2" fillId="0" borderId="3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0" xfId="0" applyBorder="1"/>
    <xf numFmtId="20" fontId="0" fillId="0" borderId="10" xfId="0" applyNumberFormat="1" applyBorder="1"/>
    <xf numFmtId="0" fontId="1" fillId="0" borderId="0" xfId="1"/>
    <xf numFmtId="14" fontId="2" fillId="0" borderId="6" xfId="0" applyNumberFormat="1" applyFont="1" applyBorder="1" applyAlignment="1">
      <alignment horizontal="left"/>
    </xf>
    <xf numFmtId="20" fontId="0" fillId="0" borderId="8" xfId="0" applyNumberFormat="1" applyBorder="1"/>
    <xf numFmtId="20" fontId="0" fillId="0" borderId="9" xfId="0" applyNumberFormat="1" applyBorder="1"/>
    <xf numFmtId="14" fontId="0" fillId="0" borderId="5" xfId="0" applyNumberFormat="1" applyFont="1" applyBorder="1" applyAlignment="1">
      <alignment horizontal="left"/>
    </xf>
    <xf numFmtId="0" fontId="4" fillId="0" borderId="10" xfId="0" applyFont="1" applyBorder="1"/>
    <xf numFmtId="0" fontId="4" fillId="0" borderId="5" xfId="0" applyFont="1" applyBorder="1"/>
    <xf numFmtId="0" fontId="9" fillId="0" borderId="10" xfId="0" applyFont="1" applyBorder="1"/>
    <xf numFmtId="0" fontId="9" fillId="0" borderId="5" xfId="0" applyFont="1" applyBorder="1"/>
    <xf numFmtId="0" fontId="10" fillId="0" borderId="1" xfId="0" applyFont="1" applyBorder="1"/>
    <xf numFmtId="0" fontId="3" fillId="0" borderId="0" xfId="0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13" fillId="0" borderId="1" xfId="2" applyFont="1" applyBorder="1" applyAlignment="1">
      <alignment vertical="top"/>
    </xf>
    <xf numFmtId="0" fontId="1" fillId="0" borderId="0" xfId="0" applyFont="1"/>
    <xf numFmtId="0" fontId="15" fillId="0" borderId="1" xfId="2" applyFont="1" applyBorder="1" applyAlignment="1">
      <alignment vertical="top" shrinkToFit="1"/>
    </xf>
    <xf numFmtId="0" fontId="16" fillId="0" borderId="0" xfId="2" applyFont="1" applyAlignment="1">
      <alignment vertical="top" shrinkToFit="1"/>
    </xf>
    <xf numFmtId="0" fontId="1" fillId="0" borderId="1" xfId="0" applyFont="1" applyBorder="1"/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/>
    </xf>
    <xf numFmtId="0" fontId="13" fillId="0" borderId="0" xfId="2" applyFont="1" applyAlignment="1">
      <alignment vertical="top"/>
    </xf>
    <xf numFmtId="0" fontId="14" fillId="0" borderId="0" xfId="2" applyFont="1" applyAlignment="1">
      <alignment vertical="top"/>
    </xf>
    <xf numFmtId="0" fontId="18" fillId="0" borderId="1" xfId="0" applyFont="1" applyBorder="1" applyAlignment="1">
      <alignment horizontal="left"/>
    </xf>
    <xf numFmtId="0" fontId="18" fillId="0" borderId="0" xfId="2" applyFont="1" applyAlignment="1">
      <alignment horizontal="left" shrinkToFit="1"/>
    </xf>
    <xf numFmtId="0" fontId="18" fillId="0" borderId="0" xfId="0" applyFont="1" applyAlignment="1">
      <alignment horizontal="left" indent="1"/>
    </xf>
    <xf numFmtId="0" fontId="18" fillId="0" borderId="1" xfId="2" applyFont="1" applyBorder="1" applyAlignment="1">
      <alignment horizontal="left" shrinkToFit="1"/>
    </xf>
    <xf numFmtId="0" fontId="0" fillId="0" borderId="0" xfId="0" applyFont="1" applyBorder="1"/>
    <xf numFmtId="0" fontId="15" fillId="0" borderId="0" xfId="2" applyFont="1" applyAlignment="1">
      <alignment vertical="top"/>
    </xf>
    <xf numFmtId="0" fontId="0" fillId="0" borderId="1" xfId="0" applyFont="1" applyBorder="1"/>
    <xf numFmtId="0" fontId="15" fillId="0" borderId="1" xfId="2" applyFont="1" applyBorder="1" applyAlignment="1">
      <alignment vertical="top"/>
    </xf>
    <xf numFmtId="0" fontId="16" fillId="0" borderId="0" xfId="2" applyFont="1" applyAlignment="1">
      <alignment vertical="top"/>
    </xf>
    <xf numFmtId="0" fontId="15" fillId="0" borderId="0" xfId="2" applyFont="1" applyAlignment="1">
      <alignment horizontal="left"/>
    </xf>
    <xf numFmtId="0" fontId="16" fillId="0" borderId="0" xfId="2" applyFont="1" applyAlignment="1">
      <alignment horizontal="left" vertical="top"/>
    </xf>
    <xf numFmtId="0" fontId="16" fillId="0" borderId="1" xfId="2" applyFont="1" applyBorder="1" applyAlignment="1">
      <alignment vertical="top"/>
    </xf>
    <xf numFmtId="0" fontId="15" fillId="0" borderId="0" xfId="2" applyFont="1" applyAlignment="1">
      <alignment horizontal="left" vertical="top"/>
    </xf>
    <xf numFmtId="0" fontId="15" fillId="0" borderId="0" xfId="3" applyFont="1" applyFill="1" applyBorder="1" applyAlignment="1">
      <alignment vertical="top"/>
    </xf>
    <xf numFmtId="0" fontId="0" fillId="0" borderId="0" xfId="0" applyFont="1" applyBorder="1" applyAlignment="1">
      <alignment horizontal="left"/>
    </xf>
    <xf numFmtId="0" fontId="3" fillId="0" borderId="4" xfId="0" applyFont="1" applyBorder="1"/>
    <xf numFmtId="0" fontId="10" fillId="0" borderId="7" xfId="0" applyFont="1" applyBorder="1"/>
    <xf numFmtId="0" fontId="18" fillId="0" borderId="0" xfId="0" applyFont="1" applyAlignment="1">
      <alignment horizontal="right"/>
    </xf>
    <xf numFmtId="47" fontId="18" fillId="0" borderId="0" xfId="2" applyNumberFormat="1" applyFont="1" applyAlignment="1">
      <alignment horizontal="left" shrinkToFit="1"/>
    </xf>
    <xf numFmtId="0" fontId="0" fillId="0" borderId="0" xfId="0" applyAlignment="1">
      <alignment horizontal="right"/>
    </xf>
    <xf numFmtId="0" fontId="13" fillId="0" borderId="0" xfId="2" applyFont="1" applyAlignment="1">
      <alignment vertical="top" shrinkToFit="1"/>
    </xf>
    <xf numFmtId="0" fontId="11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49" fontId="0" fillId="0" borderId="0" xfId="0" applyNumberFormat="1"/>
    <xf numFmtId="0" fontId="2" fillId="0" borderId="0" xfId="0" applyFont="1"/>
    <xf numFmtId="0" fontId="10" fillId="0" borderId="11" xfId="0" applyFont="1" applyBorder="1"/>
    <xf numFmtId="14" fontId="0" fillId="0" borderId="12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14" fontId="0" fillId="0" borderId="13" xfId="0" applyNumberFormat="1" applyBorder="1"/>
    <xf numFmtId="14" fontId="0" fillId="0" borderId="5" xfId="0" applyNumberFormat="1" applyBorder="1"/>
    <xf numFmtId="0" fontId="0" fillId="0" borderId="13" xfId="0" applyBorder="1"/>
    <xf numFmtId="49" fontId="0" fillId="0" borderId="7" xfId="0" applyNumberFormat="1" applyBorder="1"/>
    <xf numFmtId="49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15" fillId="0" borderId="0" xfId="2" applyNumberFormat="1" applyFont="1" applyAlignment="1">
      <alignment horizontal="left" vertical="top" shrinkToFit="1"/>
    </xf>
    <xf numFmtId="14" fontId="0" fillId="0" borderId="0" xfId="0" applyNumberFormat="1" applyFont="1" applyAlignment="1">
      <alignment horizontal="left"/>
    </xf>
    <xf numFmtId="14" fontId="18" fillId="0" borderId="1" xfId="0" applyNumberFormat="1" applyFont="1" applyBorder="1" applyAlignment="1">
      <alignment horizontal="left"/>
    </xf>
    <xf numFmtId="14" fontId="18" fillId="0" borderId="0" xfId="0" applyNumberFormat="1" applyFont="1" applyAlignment="1">
      <alignment horizontal="left"/>
    </xf>
    <xf numFmtId="14" fontId="16" fillId="0" borderId="0" xfId="2" applyNumberFormat="1" applyFont="1" applyAlignment="1">
      <alignment horizontal="left" vertical="top" shrinkToFit="1"/>
    </xf>
    <xf numFmtId="14" fontId="0" fillId="0" borderId="1" xfId="0" applyNumberFormat="1" applyFont="1" applyBorder="1" applyAlignment="1">
      <alignment horizontal="left"/>
    </xf>
    <xf numFmtId="14" fontId="15" fillId="0" borderId="0" xfId="2" applyNumberFormat="1" applyFont="1" applyAlignment="1">
      <alignment horizontal="left" shrinkToFit="1"/>
    </xf>
    <xf numFmtId="14" fontId="0" fillId="0" borderId="0" xfId="2" applyNumberFormat="1" applyFont="1" applyAlignment="1">
      <alignment horizontal="left" shrinkToFit="1"/>
    </xf>
    <xf numFmtId="0" fontId="0" fillId="4" borderId="9" xfId="0" applyFont="1" applyFill="1" applyBorder="1"/>
    <xf numFmtId="0" fontId="0" fillId="4" borderId="4" xfId="0" applyFont="1" applyFill="1" applyBorder="1"/>
    <xf numFmtId="0" fontId="0" fillId="0" borderId="8" xfId="0" applyBorder="1"/>
    <xf numFmtId="11" fontId="2" fillId="0" borderId="0" xfId="0" applyNumberFormat="1" applyFont="1"/>
    <xf numFmtId="164" fontId="0" fillId="0" borderId="9" xfId="0" applyNumberFormat="1" applyBorder="1"/>
    <xf numFmtId="0" fontId="18" fillId="0" borderId="0" xfId="2" applyFont="1" applyBorder="1" applyAlignment="1">
      <alignment horizontal="left" shrinkToFit="1"/>
    </xf>
    <xf numFmtId="0" fontId="0" fillId="0" borderId="6" xfId="0" applyBorder="1"/>
    <xf numFmtId="0" fontId="15" fillId="0" borderId="0" xfId="2" applyFont="1" applyAlignment="1">
      <alignment vertical="top" shrinkToFit="1"/>
    </xf>
    <xf numFmtId="0" fontId="15" fillId="0" borderId="0" xfId="2" applyFont="1" applyBorder="1" applyAlignment="1">
      <alignment vertical="top" shrinkToFit="1"/>
    </xf>
    <xf numFmtId="0" fontId="24" fillId="0" borderId="1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2" fontId="0" fillId="0" borderId="0" xfId="0" applyNumberFormat="1"/>
    <xf numFmtId="0" fontId="25" fillId="0" borderId="2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0" fillId="0" borderId="0" xfId="0" applyFont="1" applyBorder="1" applyAlignment="1"/>
    <xf numFmtId="2" fontId="0" fillId="0" borderId="0" xfId="0" applyNumberFormat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24" fillId="0" borderId="7" xfId="0" applyFont="1" applyBorder="1" applyAlignment="1">
      <alignment vertical="center"/>
    </xf>
    <xf numFmtId="0" fontId="0" fillId="0" borderId="2" xfId="0" applyBorder="1" applyAlignment="1">
      <alignment horizontal="left"/>
    </xf>
  </cellXfs>
  <cellStyles count="4">
    <cellStyle name="Bad 2" xfId="3" xr:uid="{63D19863-17D0-4F1E-95EB-F1BB2E148505}"/>
    <cellStyle name="Normal" xfId="0" builtinId="0"/>
    <cellStyle name="Normal 2" xfId="1" xr:uid="{2DA73769-350B-4DA1-87A5-EC467CACE995}"/>
    <cellStyle name="Normal 3" xfId="2" xr:uid="{7D580B84-A4C5-4C48-9578-34C6CE3AF1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4D2A-053E-4402-83E6-76417720291C}">
  <dimension ref="A2:AR86"/>
  <sheetViews>
    <sheetView topLeftCell="A65" zoomScale="77" zoomScaleNormal="115" workbookViewId="0">
      <selection activeCell="L82" sqref="L82:M82"/>
    </sheetView>
  </sheetViews>
  <sheetFormatPr defaultRowHeight="14.5" x14ac:dyDescent="0.35"/>
  <cols>
    <col min="2" max="2" width="8.81640625" bestFit="1" customWidth="1"/>
    <col min="4" max="4" width="11.90625" customWidth="1"/>
    <col min="5" max="5" width="8.7265625" customWidth="1"/>
    <col min="6" max="6" width="8.81640625" bestFit="1" customWidth="1"/>
    <col min="9" max="9" width="12.26953125" customWidth="1"/>
    <col min="10" max="10" width="8.90625" customWidth="1"/>
    <col min="11" max="11" width="11.1796875" customWidth="1"/>
    <col min="12" max="12" width="12.6328125" customWidth="1"/>
    <col min="13" max="13" width="12.36328125" customWidth="1"/>
    <col min="14" max="14" width="14.453125" customWidth="1"/>
    <col min="15" max="15" width="14.36328125" customWidth="1"/>
    <col min="16" max="16" width="12.36328125" customWidth="1"/>
    <col min="17" max="17" width="8.7265625" customWidth="1"/>
    <col min="18" max="18" width="13.6328125" customWidth="1"/>
    <col min="21" max="21" width="15.453125" customWidth="1"/>
    <col min="27" max="27" width="9.81640625" customWidth="1"/>
    <col min="28" max="28" width="12.08984375" customWidth="1"/>
    <col min="31" max="31" width="17.36328125" customWidth="1"/>
    <col min="32" max="32" width="22.54296875" customWidth="1"/>
    <col min="33" max="33" width="16.08984375" customWidth="1"/>
    <col min="38" max="38" width="11.54296875" customWidth="1"/>
    <col min="39" max="39" width="12.453125" customWidth="1"/>
    <col min="41" max="41" width="10.1796875" customWidth="1"/>
    <col min="42" max="42" width="13.26953125" customWidth="1"/>
  </cols>
  <sheetData>
    <row r="2" spans="1:43" ht="15" thickBot="1" x14ac:dyDescent="0.4">
      <c r="A2" s="1" t="s">
        <v>0</v>
      </c>
      <c r="B2" s="1" t="s">
        <v>2</v>
      </c>
      <c r="D2" s="1" t="s">
        <v>0</v>
      </c>
      <c r="E2" s="1" t="s">
        <v>30</v>
      </c>
      <c r="G2" s="1" t="s">
        <v>0</v>
      </c>
      <c r="H2" s="1" t="s">
        <v>2</v>
      </c>
      <c r="J2" s="1" t="s">
        <v>0</v>
      </c>
      <c r="K2" s="1" t="s">
        <v>2</v>
      </c>
      <c r="M2" s="74" t="s">
        <v>207</v>
      </c>
      <c r="N2" s="53" t="s">
        <v>15</v>
      </c>
      <c r="T2" s="1" t="s">
        <v>0</v>
      </c>
      <c r="U2" s="1" t="s">
        <v>30</v>
      </c>
      <c r="V2" s="6"/>
      <c r="W2" s="6"/>
      <c r="X2" s="6"/>
      <c r="Y2" s="6"/>
      <c r="Z2" s="6"/>
      <c r="AB2" s="1" t="s">
        <v>0</v>
      </c>
      <c r="AC2" s="1" t="s">
        <v>2</v>
      </c>
      <c r="AE2" s="1" t="s">
        <v>0</v>
      </c>
      <c r="AF2" s="1" t="s">
        <v>2</v>
      </c>
    </row>
    <row r="3" spans="1:43" x14ac:dyDescent="0.35">
      <c r="A3" t="s">
        <v>1</v>
      </c>
      <c r="B3" s="2">
        <v>52</v>
      </c>
      <c r="D3" t="s">
        <v>1</v>
      </c>
      <c r="E3" s="2">
        <v>53</v>
      </c>
      <c r="G3" t="s">
        <v>1</v>
      </c>
      <c r="H3" s="2" t="s">
        <v>3</v>
      </c>
      <c r="J3" t="s">
        <v>14</v>
      </c>
      <c r="K3" s="20" t="s">
        <v>33</v>
      </c>
      <c r="M3" s="74" t="s">
        <v>216</v>
      </c>
      <c r="N3" s="53" t="s">
        <v>16</v>
      </c>
      <c r="T3" t="s">
        <v>14</v>
      </c>
      <c r="U3" s="2" t="s">
        <v>19</v>
      </c>
      <c r="V3" s="6"/>
      <c r="W3" s="6"/>
      <c r="X3" s="6"/>
      <c r="Y3" s="6"/>
      <c r="Z3" s="6"/>
      <c r="AB3" t="s">
        <v>14</v>
      </c>
      <c r="AC3" s="2" t="s">
        <v>15</v>
      </c>
      <c r="AE3" t="s">
        <v>14</v>
      </c>
      <c r="AF3">
        <v>56</v>
      </c>
    </row>
    <row r="4" spans="1:43" x14ac:dyDescent="0.35">
      <c r="A4" t="s">
        <v>1</v>
      </c>
      <c r="B4" s="3">
        <v>53</v>
      </c>
      <c r="D4" t="s">
        <v>1</v>
      </c>
      <c r="E4" s="3">
        <v>58</v>
      </c>
      <c r="G4" t="s">
        <v>1</v>
      </c>
      <c r="H4" s="3" t="s">
        <v>4</v>
      </c>
      <c r="J4" t="s">
        <v>14</v>
      </c>
      <c r="K4" s="20" t="s">
        <v>34</v>
      </c>
      <c r="M4" s="74" t="s">
        <v>209</v>
      </c>
      <c r="N4" s="53" t="s">
        <v>17</v>
      </c>
      <c r="T4" t="s">
        <v>14</v>
      </c>
      <c r="U4" s="3" t="s">
        <v>20</v>
      </c>
      <c r="V4" s="6"/>
      <c r="W4" s="6"/>
      <c r="X4" s="6"/>
      <c r="Y4" s="6"/>
      <c r="Z4" s="6"/>
      <c r="AB4" t="s">
        <v>14</v>
      </c>
      <c r="AC4" s="3" t="s">
        <v>16</v>
      </c>
      <c r="AE4" t="s">
        <v>14</v>
      </c>
      <c r="AF4">
        <v>98</v>
      </c>
    </row>
    <row r="5" spans="1:43" ht="15" thickBot="1" x14ac:dyDescent="0.4">
      <c r="A5" t="s">
        <v>1</v>
      </c>
      <c r="B5" s="3">
        <v>54</v>
      </c>
      <c r="D5" t="s">
        <v>1</v>
      </c>
      <c r="E5" s="3">
        <v>79</v>
      </c>
      <c r="G5" t="s">
        <v>1</v>
      </c>
      <c r="H5" s="3" t="s">
        <v>5</v>
      </c>
      <c r="J5" t="s">
        <v>14</v>
      </c>
      <c r="K5" s="20" t="s">
        <v>35</v>
      </c>
      <c r="M5" s="83" t="s">
        <v>210</v>
      </c>
      <c r="N5" s="55" t="s">
        <v>18</v>
      </c>
      <c r="T5" t="s">
        <v>14</v>
      </c>
      <c r="U5" s="3" t="s">
        <v>17</v>
      </c>
      <c r="V5" s="6"/>
      <c r="W5" s="6"/>
      <c r="X5" s="6"/>
      <c r="Y5" s="6"/>
      <c r="Z5" s="6"/>
      <c r="AB5" t="s">
        <v>14</v>
      </c>
      <c r="AC5" s="3" t="s">
        <v>17</v>
      </c>
      <c r="AE5" t="s">
        <v>14</v>
      </c>
      <c r="AF5" s="4">
        <v>108</v>
      </c>
    </row>
    <row r="6" spans="1:43" x14ac:dyDescent="0.35">
      <c r="A6" t="s">
        <v>1</v>
      </c>
      <c r="B6" s="3">
        <v>55</v>
      </c>
      <c r="D6" t="s">
        <v>1</v>
      </c>
      <c r="E6" s="3">
        <v>97</v>
      </c>
      <c r="G6" t="s">
        <v>1</v>
      </c>
      <c r="H6" s="3" t="s">
        <v>6</v>
      </c>
      <c r="J6" t="s">
        <v>14</v>
      </c>
      <c r="K6" s="20" t="s">
        <v>36</v>
      </c>
      <c r="M6" s="74" t="s">
        <v>211</v>
      </c>
      <c r="N6" s="53" t="s">
        <v>19</v>
      </c>
      <c r="T6" t="s">
        <v>14</v>
      </c>
      <c r="U6" s="3" t="s">
        <v>18</v>
      </c>
      <c r="V6" s="6"/>
      <c r="W6" s="6"/>
      <c r="X6" s="6"/>
      <c r="Y6" s="6"/>
      <c r="Z6" s="6"/>
      <c r="AB6" t="s">
        <v>14</v>
      </c>
      <c r="AC6" s="3" t="s">
        <v>18</v>
      </c>
      <c r="AE6" t="s">
        <v>14</v>
      </c>
      <c r="AF6">
        <v>65</v>
      </c>
    </row>
    <row r="7" spans="1:43" x14ac:dyDescent="0.35">
      <c r="A7" t="s">
        <v>1</v>
      </c>
      <c r="B7" s="3">
        <v>56</v>
      </c>
      <c r="D7" t="s">
        <v>1</v>
      </c>
      <c r="E7" s="3">
        <v>102</v>
      </c>
      <c r="G7" t="s">
        <v>1</v>
      </c>
      <c r="H7" s="3" t="s">
        <v>7</v>
      </c>
      <c r="J7" t="s">
        <v>14</v>
      </c>
      <c r="K7" s="20" t="s">
        <v>37</v>
      </c>
      <c r="M7" s="74" t="s">
        <v>212</v>
      </c>
      <c r="N7" s="53" t="s">
        <v>20</v>
      </c>
      <c r="T7" t="s">
        <v>14</v>
      </c>
      <c r="U7" s="3" t="s">
        <v>21</v>
      </c>
      <c r="V7" s="6"/>
      <c r="W7" s="6"/>
      <c r="X7" s="6"/>
      <c r="Y7" s="6"/>
      <c r="Z7" s="6"/>
      <c r="AE7" t="s">
        <v>14</v>
      </c>
      <c r="AF7">
        <v>29</v>
      </c>
    </row>
    <row r="8" spans="1:43" x14ac:dyDescent="0.35">
      <c r="A8" t="s">
        <v>1</v>
      </c>
      <c r="B8" s="3">
        <v>57</v>
      </c>
      <c r="G8" t="s">
        <v>1</v>
      </c>
      <c r="H8" s="3" t="s">
        <v>8</v>
      </c>
      <c r="J8" t="s">
        <v>14</v>
      </c>
      <c r="K8" s="20" t="s">
        <v>25</v>
      </c>
      <c r="M8" s="74" t="s">
        <v>209</v>
      </c>
      <c r="N8" s="53" t="s">
        <v>17</v>
      </c>
      <c r="T8" t="s">
        <v>14</v>
      </c>
      <c r="U8" s="3" t="s">
        <v>22</v>
      </c>
      <c r="V8" s="6"/>
      <c r="W8" s="6"/>
      <c r="X8" s="6"/>
      <c r="Y8" s="6"/>
      <c r="Z8" s="6"/>
      <c r="AE8" t="s">
        <v>14</v>
      </c>
      <c r="AF8">
        <v>57</v>
      </c>
    </row>
    <row r="9" spans="1:43" x14ac:dyDescent="0.35">
      <c r="A9" t="s">
        <v>1</v>
      </c>
      <c r="B9" s="3">
        <v>77</v>
      </c>
      <c r="G9" t="s">
        <v>1</v>
      </c>
      <c r="H9" s="3" t="s">
        <v>9</v>
      </c>
      <c r="J9" t="s">
        <v>14</v>
      </c>
      <c r="K9" s="20" t="s">
        <v>26</v>
      </c>
      <c r="M9" s="74" t="s">
        <v>210</v>
      </c>
      <c r="N9" s="53" t="s">
        <v>18</v>
      </c>
      <c r="T9" t="s">
        <v>14</v>
      </c>
      <c r="U9" s="3" t="s">
        <v>23</v>
      </c>
      <c r="V9" s="6"/>
      <c r="W9" s="6"/>
      <c r="X9" s="6"/>
      <c r="Y9" s="6"/>
      <c r="Z9" s="6"/>
    </row>
    <row r="10" spans="1:43" x14ac:dyDescent="0.35">
      <c r="A10" t="s">
        <v>1</v>
      </c>
      <c r="B10" s="3">
        <v>79</v>
      </c>
      <c r="G10" t="s">
        <v>1</v>
      </c>
      <c r="H10" s="3" t="s">
        <v>10</v>
      </c>
      <c r="J10" t="s">
        <v>14</v>
      </c>
      <c r="K10" s="20" t="s">
        <v>27</v>
      </c>
      <c r="M10" s="74" t="s">
        <v>208</v>
      </c>
      <c r="N10" s="53" t="s">
        <v>21</v>
      </c>
      <c r="T10" t="s">
        <v>14</v>
      </c>
      <c r="U10" s="3" t="s">
        <v>24</v>
      </c>
      <c r="V10" s="6"/>
      <c r="W10" s="6"/>
      <c r="X10" s="6"/>
      <c r="Y10" s="6"/>
      <c r="Z10" s="6"/>
    </row>
    <row r="11" spans="1:43" x14ac:dyDescent="0.35">
      <c r="A11" t="s">
        <v>1</v>
      </c>
      <c r="B11" s="3">
        <v>90</v>
      </c>
      <c r="G11" t="s">
        <v>1</v>
      </c>
      <c r="H11" s="3" t="s">
        <v>11</v>
      </c>
      <c r="J11" t="s">
        <v>14</v>
      </c>
      <c r="K11" s="20" t="s">
        <v>28</v>
      </c>
      <c r="M11" s="74" t="s">
        <v>213</v>
      </c>
      <c r="N11" s="53" t="s">
        <v>22</v>
      </c>
    </row>
    <row r="12" spans="1:43" x14ac:dyDescent="0.35">
      <c r="A12" t="s">
        <v>1</v>
      </c>
      <c r="B12" s="3">
        <v>107</v>
      </c>
      <c r="G12" t="s">
        <v>1</v>
      </c>
      <c r="H12" s="3" t="s">
        <v>12</v>
      </c>
      <c r="J12" t="s">
        <v>14</v>
      </c>
      <c r="K12" s="20" t="s">
        <v>29</v>
      </c>
      <c r="M12" s="74" t="s">
        <v>214</v>
      </c>
      <c r="N12" s="53" t="s">
        <v>23</v>
      </c>
    </row>
    <row r="13" spans="1:43" ht="16" thickBot="1" x14ac:dyDescent="0.4">
      <c r="G13" t="s">
        <v>1</v>
      </c>
      <c r="H13" s="3" t="s">
        <v>13</v>
      </c>
      <c r="K13" s="3"/>
      <c r="M13" s="83" t="s">
        <v>215</v>
      </c>
      <c r="N13" s="55" t="s">
        <v>24</v>
      </c>
      <c r="AF13" s="23" t="s">
        <v>31</v>
      </c>
      <c r="AG13" s="23" t="s">
        <v>44</v>
      </c>
      <c r="AH13" s="23" t="s">
        <v>38</v>
      </c>
      <c r="AI13" s="23" t="s">
        <v>41</v>
      </c>
      <c r="AJ13" s="23"/>
      <c r="AM13" s="23" t="s">
        <v>31</v>
      </c>
      <c r="AN13" s="23" t="s">
        <v>40</v>
      </c>
      <c r="AO13" s="23" t="s">
        <v>38</v>
      </c>
      <c r="AP13" s="23" t="s">
        <v>41</v>
      </c>
      <c r="AQ13" s="23" t="s">
        <v>39</v>
      </c>
    </row>
    <row r="14" spans="1:43" ht="15" thickBot="1" x14ac:dyDescent="0.4">
      <c r="M14" s="74" t="s">
        <v>247</v>
      </c>
      <c r="N14" s="58" t="s">
        <v>77</v>
      </c>
      <c r="AB14" s="1" t="s">
        <v>0</v>
      </c>
      <c r="AC14" s="1" t="s">
        <v>30</v>
      </c>
      <c r="AF14" s="12">
        <v>43699</v>
      </c>
      <c r="AG14" s="26">
        <v>0.36249999999999999</v>
      </c>
      <c r="AH14" s="25">
        <v>27.7</v>
      </c>
      <c r="AI14">
        <v>36</v>
      </c>
      <c r="AM14" s="12">
        <v>43699</v>
      </c>
      <c r="AN14" s="25" t="s">
        <v>48</v>
      </c>
      <c r="AO14" s="25">
        <v>27.4</v>
      </c>
      <c r="AP14" s="25">
        <v>36</v>
      </c>
    </row>
    <row r="15" spans="1:43" x14ac:dyDescent="0.35">
      <c r="M15" s="74" t="s">
        <v>248</v>
      </c>
      <c r="N15" s="58" t="s">
        <v>78</v>
      </c>
      <c r="AB15" t="s">
        <v>14</v>
      </c>
      <c r="AC15" s="2" t="s">
        <v>15</v>
      </c>
      <c r="AF15" s="15">
        <v>43700</v>
      </c>
      <c r="AG15" s="9"/>
      <c r="AH15" s="9">
        <v>27.8</v>
      </c>
      <c r="AI15">
        <v>36</v>
      </c>
      <c r="AM15" s="15">
        <v>43700</v>
      </c>
      <c r="AN15" s="9"/>
      <c r="AO15" s="9"/>
      <c r="AP15" s="9">
        <v>36</v>
      </c>
    </row>
    <row r="16" spans="1:43" ht="15" thickBot="1" x14ac:dyDescent="0.4">
      <c r="D16" s="6" t="s">
        <v>31</v>
      </c>
      <c r="E16" s="6" t="s">
        <v>0</v>
      </c>
      <c r="F16" s="1" t="s">
        <v>32</v>
      </c>
      <c r="M16" s="74" t="s">
        <v>210</v>
      </c>
      <c r="N16" s="54" t="s">
        <v>18</v>
      </c>
      <c r="AB16" t="s">
        <v>14</v>
      </c>
      <c r="AC16" s="3" t="s">
        <v>16</v>
      </c>
      <c r="AF16" s="15">
        <v>44786</v>
      </c>
      <c r="AG16" s="9" t="s">
        <v>42</v>
      </c>
      <c r="AH16" s="9">
        <v>28.7</v>
      </c>
      <c r="AI16">
        <v>36</v>
      </c>
      <c r="AM16" s="15">
        <v>44786</v>
      </c>
      <c r="AN16" s="9" t="s">
        <v>42</v>
      </c>
      <c r="AO16" s="9">
        <v>27.8</v>
      </c>
      <c r="AP16" s="9">
        <v>36</v>
      </c>
      <c r="AQ16">
        <v>7.5</v>
      </c>
    </row>
    <row r="17" spans="2:44" x14ac:dyDescent="0.35">
      <c r="B17" s="6"/>
      <c r="C17" s="6"/>
      <c r="D17" s="12">
        <v>43699</v>
      </c>
      <c r="E17" s="16" t="s">
        <v>14</v>
      </c>
      <c r="F17" s="6" t="s">
        <v>15</v>
      </c>
      <c r="G17" s="6"/>
      <c r="I17" s="5"/>
      <c r="M17" s="74" t="s">
        <v>217</v>
      </c>
      <c r="N17" s="54" t="s">
        <v>79</v>
      </c>
      <c r="AB17" t="s">
        <v>14</v>
      </c>
      <c r="AC17" s="3" t="s">
        <v>17</v>
      </c>
      <c r="AF17" s="15">
        <v>44788</v>
      </c>
      <c r="AG17" s="9" t="s">
        <v>45</v>
      </c>
      <c r="AH17" s="9">
        <v>28.7</v>
      </c>
      <c r="AI17">
        <v>36</v>
      </c>
      <c r="AM17" s="15">
        <v>44788</v>
      </c>
      <c r="AN17" s="9" t="s">
        <v>43</v>
      </c>
      <c r="AO17" s="9">
        <v>28.9</v>
      </c>
      <c r="AP17" s="9">
        <v>36</v>
      </c>
      <c r="AQ17">
        <v>7.8</v>
      </c>
    </row>
    <row r="18" spans="2:44" ht="15" thickBot="1" x14ac:dyDescent="0.4">
      <c r="B18" s="6"/>
      <c r="C18" s="6"/>
      <c r="D18" s="13"/>
      <c r="E18" s="6"/>
      <c r="F18" s="6" t="s">
        <v>16</v>
      </c>
      <c r="G18" s="6"/>
      <c r="M18" s="84" t="s">
        <v>218</v>
      </c>
      <c r="N18" s="56" t="s">
        <v>80</v>
      </c>
      <c r="AB18" t="s">
        <v>14</v>
      </c>
      <c r="AC18" s="3" t="s">
        <v>18</v>
      </c>
      <c r="AF18" s="15">
        <v>44790</v>
      </c>
      <c r="AG18" s="9" t="s">
        <v>47</v>
      </c>
      <c r="AH18" s="9">
        <v>29</v>
      </c>
      <c r="AI18">
        <v>36</v>
      </c>
      <c r="AM18" s="15">
        <v>44790</v>
      </c>
      <c r="AN18" s="9" t="s">
        <v>46</v>
      </c>
      <c r="AO18" s="9">
        <v>28</v>
      </c>
      <c r="AP18" s="9">
        <v>36</v>
      </c>
      <c r="AQ18">
        <v>7.8</v>
      </c>
    </row>
    <row r="19" spans="2:44" x14ac:dyDescent="0.35">
      <c r="B19" s="6"/>
      <c r="C19" s="6"/>
      <c r="D19" s="13"/>
      <c r="E19" s="6"/>
      <c r="F19" s="6" t="s">
        <v>17</v>
      </c>
      <c r="G19" s="6"/>
      <c r="M19" s="74" t="s">
        <v>242</v>
      </c>
      <c r="N19" s="54" t="s">
        <v>81</v>
      </c>
    </row>
    <row r="20" spans="2:44" ht="15" thickBot="1" x14ac:dyDescent="0.4">
      <c r="B20" s="6"/>
      <c r="C20" s="6"/>
      <c r="D20" s="13"/>
      <c r="E20" s="11"/>
      <c r="F20" s="1" t="s">
        <v>18</v>
      </c>
      <c r="G20" s="6"/>
      <c r="M20" s="74" t="s">
        <v>207</v>
      </c>
      <c r="N20" s="54" t="s">
        <v>15</v>
      </c>
    </row>
    <row r="21" spans="2:44" ht="15" thickBot="1" x14ac:dyDescent="0.4">
      <c r="B21" s="6"/>
      <c r="C21" s="6"/>
      <c r="D21" s="13"/>
      <c r="E21" s="17" t="s">
        <v>1</v>
      </c>
      <c r="F21" s="7">
        <v>52</v>
      </c>
      <c r="G21" s="6"/>
      <c r="I21" s="6" t="s">
        <v>31</v>
      </c>
      <c r="J21" s="6" t="s">
        <v>0</v>
      </c>
      <c r="K21" s="1" t="s">
        <v>32</v>
      </c>
      <c r="M21" s="74" t="s">
        <v>243</v>
      </c>
      <c r="N21" s="59" t="s">
        <v>82</v>
      </c>
    </row>
    <row r="22" spans="2:44" x14ac:dyDescent="0.35">
      <c r="B22" s="6"/>
      <c r="C22" s="6"/>
      <c r="D22" s="13"/>
      <c r="E22" s="6"/>
      <c r="F22" s="7">
        <v>53</v>
      </c>
      <c r="G22" s="6"/>
      <c r="I22" s="12">
        <v>44786</v>
      </c>
      <c r="J22" s="16" t="s">
        <v>14</v>
      </c>
      <c r="K22" s="20">
        <v>56</v>
      </c>
      <c r="M22" s="74" t="s">
        <v>244</v>
      </c>
      <c r="N22" s="61" t="s">
        <v>83</v>
      </c>
    </row>
    <row r="23" spans="2:44" x14ac:dyDescent="0.35">
      <c r="B23" s="6"/>
      <c r="C23" s="6"/>
      <c r="D23" s="13"/>
      <c r="E23" s="6"/>
      <c r="F23" s="7">
        <v>54</v>
      </c>
      <c r="G23" s="6"/>
      <c r="I23" s="13"/>
      <c r="J23" s="6"/>
      <c r="K23" s="20">
        <v>98</v>
      </c>
      <c r="M23" s="74" t="s">
        <v>245</v>
      </c>
      <c r="N23" s="54" t="s">
        <v>84</v>
      </c>
      <c r="P23" s="58" t="s">
        <v>77</v>
      </c>
      <c r="Q23" s="20">
        <v>56</v>
      </c>
    </row>
    <row r="24" spans="2:44" x14ac:dyDescent="0.35">
      <c r="B24" s="6"/>
      <c r="C24" s="6"/>
      <c r="D24" s="13"/>
      <c r="E24" s="6"/>
      <c r="F24" s="7">
        <v>55</v>
      </c>
      <c r="G24" s="6"/>
      <c r="I24" s="13"/>
      <c r="J24" s="6"/>
      <c r="K24" s="21">
        <v>108</v>
      </c>
      <c r="M24" s="74" t="s">
        <v>246</v>
      </c>
      <c r="N24" s="62" t="s">
        <v>85</v>
      </c>
      <c r="P24" s="58" t="s">
        <v>78</v>
      </c>
      <c r="Q24" s="20">
        <v>98</v>
      </c>
    </row>
    <row r="25" spans="2:44" ht="16" thickBot="1" x14ac:dyDescent="0.4">
      <c r="B25" s="6"/>
      <c r="C25" s="6"/>
      <c r="D25" s="13"/>
      <c r="E25" s="6"/>
      <c r="F25" s="7">
        <v>56</v>
      </c>
      <c r="G25" s="6"/>
      <c r="I25" s="13"/>
      <c r="J25" s="3"/>
      <c r="K25" s="20">
        <v>65</v>
      </c>
      <c r="M25" s="74" t="s">
        <v>247</v>
      </c>
      <c r="N25" s="58" t="s">
        <v>77</v>
      </c>
      <c r="P25" s="54" t="s">
        <v>18</v>
      </c>
      <c r="Q25" s="21">
        <v>108</v>
      </c>
      <c r="AB25" s="22" t="s">
        <v>31</v>
      </c>
      <c r="AC25" s="22" t="s">
        <v>0</v>
      </c>
      <c r="AD25" s="23" t="s">
        <v>32</v>
      </c>
      <c r="AE25" s="24"/>
      <c r="AF25" s="22" t="s">
        <v>31</v>
      </c>
      <c r="AG25" s="22" t="s">
        <v>0</v>
      </c>
      <c r="AH25" s="23" t="s">
        <v>32</v>
      </c>
    </row>
    <row r="26" spans="2:44" ht="16" thickBot="1" x14ac:dyDescent="0.4">
      <c r="B26" s="6"/>
      <c r="C26" s="6"/>
      <c r="D26" s="13"/>
      <c r="E26" s="6"/>
      <c r="F26" s="7">
        <v>57</v>
      </c>
      <c r="G26" s="6"/>
      <c r="I26" s="6"/>
      <c r="J26" s="19"/>
      <c r="K26" s="20">
        <v>29</v>
      </c>
      <c r="M26" s="74" t="s">
        <v>208</v>
      </c>
      <c r="N26" s="57" t="s">
        <v>21</v>
      </c>
      <c r="P26" s="46" t="s">
        <v>124</v>
      </c>
      <c r="Q26" s="20">
        <v>65</v>
      </c>
      <c r="AB26" s="12">
        <v>43699</v>
      </c>
      <c r="AC26" s="16" t="s">
        <v>14</v>
      </c>
      <c r="AD26" s="6" t="s">
        <v>15</v>
      </c>
      <c r="AE26" s="8"/>
      <c r="AF26" s="12">
        <v>44786</v>
      </c>
      <c r="AG26" s="16" t="s">
        <v>14</v>
      </c>
      <c r="AH26" s="20">
        <v>56</v>
      </c>
      <c r="AL26" s="22" t="s">
        <v>31</v>
      </c>
      <c r="AM26" s="22" t="s">
        <v>38</v>
      </c>
      <c r="AN26" s="23" t="s">
        <v>39</v>
      </c>
      <c r="AO26" s="24"/>
      <c r="AP26" s="22" t="s">
        <v>31</v>
      </c>
      <c r="AQ26" s="22" t="s">
        <v>0</v>
      </c>
      <c r="AR26" s="23" t="s">
        <v>32</v>
      </c>
    </row>
    <row r="27" spans="2:44" ht="15" thickBot="1" x14ac:dyDescent="0.4">
      <c r="B27" s="6"/>
      <c r="C27" s="6"/>
      <c r="D27" s="13"/>
      <c r="E27" s="6"/>
      <c r="F27" s="7">
        <v>77</v>
      </c>
      <c r="G27" s="6"/>
      <c r="I27" s="14"/>
      <c r="J27" s="1"/>
      <c r="K27" s="18">
        <v>57</v>
      </c>
      <c r="M27" s="74">
        <v>104</v>
      </c>
      <c r="N27" s="54" t="s">
        <v>86</v>
      </c>
      <c r="P27" s="54" t="s">
        <v>79</v>
      </c>
      <c r="Q27" s="20">
        <v>29</v>
      </c>
      <c r="AB27" s="13"/>
      <c r="AC27" s="6"/>
      <c r="AD27" s="6" t="s">
        <v>16</v>
      </c>
      <c r="AE27" s="8"/>
      <c r="AF27" s="13"/>
      <c r="AG27" s="6"/>
      <c r="AH27" s="20">
        <v>98</v>
      </c>
      <c r="AL27" s="12">
        <v>43699</v>
      </c>
      <c r="AM27" s="16" t="s">
        <v>14</v>
      </c>
      <c r="AN27" s="6" t="s">
        <v>15</v>
      </c>
      <c r="AO27" s="8"/>
      <c r="AP27" s="12">
        <v>44786</v>
      </c>
      <c r="AQ27" s="16" t="s">
        <v>14</v>
      </c>
      <c r="AR27" s="20">
        <v>56</v>
      </c>
    </row>
    <row r="28" spans="2:44" ht="15" thickBot="1" x14ac:dyDescent="0.4">
      <c r="B28" s="6"/>
      <c r="C28" s="6"/>
      <c r="D28" s="13"/>
      <c r="E28" s="6"/>
      <c r="F28" s="7">
        <v>79</v>
      </c>
      <c r="G28" s="6"/>
      <c r="I28" s="15">
        <v>44788</v>
      </c>
      <c r="J28" s="17" t="s">
        <v>14</v>
      </c>
      <c r="K28" s="20" t="s">
        <v>33</v>
      </c>
      <c r="M28" s="74">
        <v>121</v>
      </c>
      <c r="N28" s="63" t="s">
        <v>117</v>
      </c>
      <c r="P28" s="56" t="s">
        <v>80</v>
      </c>
      <c r="Q28" s="18">
        <v>57</v>
      </c>
      <c r="AB28" s="13"/>
      <c r="AC28" s="6"/>
      <c r="AD28" s="6" t="s">
        <v>17</v>
      </c>
      <c r="AE28" s="8"/>
      <c r="AF28" s="13"/>
      <c r="AG28" s="6"/>
      <c r="AH28" s="21">
        <v>108</v>
      </c>
      <c r="AL28" s="13"/>
      <c r="AM28" s="6"/>
      <c r="AN28" s="6" t="s">
        <v>16</v>
      </c>
      <c r="AO28" s="8"/>
      <c r="AP28" s="13"/>
      <c r="AQ28" s="6"/>
      <c r="AR28" s="20">
        <v>98</v>
      </c>
    </row>
    <row r="29" spans="2:44" ht="15" thickBot="1" x14ac:dyDescent="0.4">
      <c r="B29" s="6"/>
      <c r="C29" s="6"/>
      <c r="D29" s="13"/>
      <c r="E29" s="6"/>
      <c r="F29" s="7">
        <v>90</v>
      </c>
      <c r="G29" s="6"/>
      <c r="I29" s="13"/>
      <c r="J29" s="6"/>
      <c r="K29" s="20" t="s">
        <v>34</v>
      </c>
      <c r="P29" s="54" t="s">
        <v>81</v>
      </c>
      <c r="Q29" s="20" t="s">
        <v>33</v>
      </c>
      <c r="AB29" s="13"/>
      <c r="AC29" s="11"/>
      <c r="AD29" s="1" t="s">
        <v>18</v>
      </c>
      <c r="AE29" s="8"/>
      <c r="AF29" s="13"/>
      <c r="AG29" s="3"/>
      <c r="AH29" s="20">
        <v>65</v>
      </c>
      <c r="AL29" s="13"/>
      <c r="AM29" s="6"/>
      <c r="AN29" s="6" t="s">
        <v>17</v>
      </c>
      <c r="AO29" s="8"/>
      <c r="AP29" s="13"/>
      <c r="AQ29" s="6"/>
      <c r="AR29" s="21">
        <v>108</v>
      </c>
    </row>
    <row r="30" spans="2:44" ht="15" thickBot="1" x14ac:dyDescent="0.4">
      <c r="B30" s="6"/>
      <c r="C30" s="6"/>
      <c r="D30" s="14"/>
      <c r="E30" s="11"/>
      <c r="F30" s="18">
        <v>107</v>
      </c>
      <c r="G30" s="6"/>
      <c r="I30" s="13"/>
      <c r="J30" s="6"/>
      <c r="K30" s="20" t="s">
        <v>35</v>
      </c>
      <c r="P30" s="54" t="s">
        <v>15</v>
      </c>
      <c r="Q30" s="20" t="s">
        <v>34</v>
      </c>
      <c r="AB30" s="12">
        <v>43699</v>
      </c>
      <c r="AC30" s="17" t="s">
        <v>1</v>
      </c>
      <c r="AD30" s="7">
        <v>52</v>
      </c>
      <c r="AE30" s="8"/>
      <c r="AF30" s="6"/>
      <c r="AG30" s="19"/>
      <c r="AH30" s="20">
        <v>29</v>
      </c>
      <c r="AL30" s="13"/>
      <c r="AM30" s="11"/>
      <c r="AN30" s="1" t="s">
        <v>18</v>
      </c>
      <c r="AO30" s="8"/>
      <c r="AP30" s="13"/>
      <c r="AQ30" s="3"/>
      <c r="AR30" s="20">
        <v>65</v>
      </c>
    </row>
    <row r="31" spans="2:44" ht="15" thickBot="1" x14ac:dyDescent="0.4">
      <c r="B31" s="6"/>
      <c r="C31" s="6"/>
      <c r="D31" s="15">
        <v>43700</v>
      </c>
      <c r="E31" s="17" t="s">
        <v>14</v>
      </c>
      <c r="F31" s="6" t="s">
        <v>19</v>
      </c>
      <c r="G31" s="6"/>
      <c r="I31" s="13"/>
      <c r="J31" s="6"/>
      <c r="K31" s="20" t="s">
        <v>36</v>
      </c>
      <c r="P31" s="59" t="s">
        <v>82</v>
      </c>
      <c r="Q31" s="20" t="s">
        <v>35</v>
      </c>
      <c r="AB31" s="13"/>
      <c r="AC31" s="6"/>
      <c r="AD31" s="7">
        <v>53</v>
      </c>
      <c r="AE31" s="8"/>
      <c r="AF31" s="14"/>
      <c r="AG31" s="1"/>
      <c r="AH31" s="18">
        <v>57</v>
      </c>
      <c r="AL31" s="13"/>
      <c r="AM31" s="17" t="s">
        <v>1</v>
      </c>
      <c r="AN31" s="7">
        <v>52</v>
      </c>
      <c r="AO31" s="8"/>
      <c r="AP31" s="6"/>
      <c r="AQ31" s="19"/>
      <c r="AR31" s="20">
        <v>29</v>
      </c>
    </row>
    <row r="32" spans="2:44" ht="15" thickBot="1" x14ac:dyDescent="0.4">
      <c r="B32" s="6"/>
      <c r="C32" s="6"/>
      <c r="D32" s="13"/>
      <c r="E32" s="6"/>
      <c r="F32" s="6" t="s">
        <v>20</v>
      </c>
      <c r="G32" s="6"/>
      <c r="I32" s="13"/>
      <c r="J32" s="6"/>
      <c r="K32" s="20" t="s">
        <v>37</v>
      </c>
      <c r="P32" s="61" t="s">
        <v>83</v>
      </c>
      <c r="Q32" s="20" t="s">
        <v>36</v>
      </c>
      <c r="AB32" s="13"/>
      <c r="AC32" s="6"/>
      <c r="AD32" s="7">
        <v>54</v>
      </c>
      <c r="AE32" s="8"/>
      <c r="AF32" s="15">
        <v>44788</v>
      </c>
      <c r="AG32" s="17" t="s">
        <v>14</v>
      </c>
      <c r="AH32" s="20" t="s">
        <v>33</v>
      </c>
      <c r="AL32" s="13"/>
      <c r="AM32" s="6"/>
      <c r="AN32" s="7">
        <v>53</v>
      </c>
      <c r="AO32" s="8"/>
      <c r="AP32" s="14"/>
      <c r="AQ32" s="1"/>
      <c r="AR32" s="18">
        <v>57</v>
      </c>
    </row>
    <row r="33" spans="2:44" x14ac:dyDescent="0.35">
      <c r="B33" s="6"/>
      <c r="C33" s="6"/>
      <c r="D33" s="13"/>
      <c r="E33" s="6"/>
      <c r="F33" s="6" t="s">
        <v>17</v>
      </c>
      <c r="G33" s="6"/>
      <c r="I33" s="13"/>
      <c r="J33" s="6"/>
      <c r="K33" s="20" t="s">
        <v>25</v>
      </c>
      <c r="P33" s="54" t="s">
        <v>84</v>
      </c>
      <c r="Q33" s="20" t="s">
        <v>37</v>
      </c>
      <c r="AB33" s="13"/>
      <c r="AC33" s="6"/>
      <c r="AD33" s="7">
        <v>55</v>
      </c>
      <c r="AE33" s="8"/>
      <c r="AF33" s="13"/>
      <c r="AG33" s="6"/>
      <c r="AH33" s="20" t="s">
        <v>34</v>
      </c>
      <c r="AL33" s="13"/>
      <c r="AM33" s="6"/>
      <c r="AN33" s="7">
        <v>54</v>
      </c>
      <c r="AO33" s="8"/>
      <c r="AP33" s="15">
        <v>44788</v>
      </c>
      <c r="AQ33" s="17" t="s">
        <v>14</v>
      </c>
      <c r="AR33" s="20" t="s">
        <v>33</v>
      </c>
    </row>
    <row r="34" spans="2:44" x14ac:dyDescent="0.35">
      <c r="B34" s="6"/>
      <c r="C34" s="6"/>
      <c r="D34" s="13"/>
      <c r="E34" s="6"/>
      <c r="F34" s="6" t="s">
        <v>18</v>
      </c>
      <c r="G34" s="6"/>
      <c r="I34" s="13"/>
      <c r="J34" s="6"/>
      <c r="K34" s="20" t="s">
        <v>26</v>
      </c>
      <c r="P34" s="62" t="s">
        <v>85</v>
      </c>
      <c r="Q34" s="20" t="s">
        <v>25</v>
      </c>
      <c r="AB34" s="13"/>
      <c r="AC34" s="6"/>
      <c r="AD34" s="7">
        <v>56</v>
      </c>
      <c r="AE34" s="8"/>
      <c r="AF34" s="13"/>
      <c r="AG34" s="6"/>
      <c r="AH34" s="20" t="s">
        <v>35</v>
      </c>
      <c r="AL34" s="13"/>
      <c r="AM34" s="6"/>
      <c r="AN34" s="7">
        <v>55</v>
      </c>
      <c r="AO34" s="8"/>
      <c r="AP34" s="13"/>
      <c r="AQ34" s="6"/>
      <c r="AR34" s="20" t="s">
        <v>34</v>
      </c>
    </row>
    <row r="35" spans="2:44" x14ac:dyDescent="0.35">
      <c r="B35" s="6"/>
      <c r="C35" s="6"/>
      <c r="D35" s="13"/>
      <c r="E35" s="6"/>
      <c r="F35" s="6" t="s">
        <v>21</v>
      </c>
      <c r="G35" s="6"/>
      <c r="I35" s="13"/>
      <c r="J35" s="6"/>
      <c r="K35" s="20" t="s">
        <v>27</v>
      </c>
      <c r="P35" s="58" t="s">
        <v>77</v>
      </c>
      <c r="Q35" s="20" t="s">
        <v>26</v>
      </c>
      <c r="AB35" s="13"/>
      <c r="AC35" s="6"/>
      <c r="AD35" s="7">
        <v>57</v>
      </c>
      <c r="AE35" s="8"/>
      <c r="AF35" s="13"/>
      <c r="AG35" s="6"/>
      <c r="AH35" s="20" t="s">
        <v>36</v>
      </c>
      <c r="AL35" s="13"/>
      <c r="AM35" s="6"/>
      <c r="AN35" s="7">
        <v>56</v>
      </c>
      <c r="AO35" s="8"/>
      <c r="AP35" s="13"/>
      <c r="AQ35" s="6"/>
      <c r="AR35" s="20" t="s">
        <v>35</v>
      </c>
    </row>
    <row r="36" spans="2:44" x14ac:dyDescent="0.35">
      <c r="B36" s="6"/>
      <c r="C36" s="6"/>
      <c r="D36" s="13"/>
      <c r="E36" s="6"/>
      <c r="F36" s="6" t="s">
        <v>22</v>
      </c>
      <c r="G36" s="6"/>
      <c r="I36" s="13"/>
      <c r="J36" s="6"/>
      <c r="K36" s="20" t="s">
        <v>28</v>
      </c>
      <c r="P36" s="57" t="s">
        <v>21</v>
      </c>
      <c r="Q36" s="20" t="s">
        <v>27</v>
      </c>
      <c r="AB36" s="13"/>
      <c r="AC36" s="6"/>
      <c r="AD36" s="7">
        <v>77</v>
      </c>
      <c r="AE36" s="8"/>
      <c r="AF36" s="13"/>
      <c r="AG36" s="6"/>
      <c r="AH36" s="20" t="s">
        <v>37</v>
      </c>
      <c r="AL36" s="13"/>
      <c r="AM36" s="6"/>
      <c r="AN36" s="7">
        <v>57</v>
      </c>
      <c r="AO36" s="8"/>
      <c r="AP36" s="13"/>
      <c r="AQ36" s="6"/>
      <c r="AR36" s="20" t="s">
        <v>36</v>
      </c>
    </row>
    <row r="37" spans="2:44" ht="15" thickBot="1" x14ac:dyDescent="0.4">
      <c r="B37" s="6"/>
      <c r="C37" s="6"/>
      <c r="D37" s="13"/>
      <c r="E37" s="6"/>
      <c r="F37" s="6" t="s">
        <v>23</v>
      </c>
      <c r="G37" s="6"/>
      <c r="I37" s="14"/>
      <c r="J37" s="11"/>
      <c r="K37" s="18" t="s">
        <v>29</v>
      </c>
      <c r="P37" s="54" t="s">
        <v>86</v>
      </c>
      <c r="Q37" s="20" t="s">
        <v>28</v>
      </c>
      <c r="AB37" s="13"/>
      <c r="AC37" s="6"/>
      <c r="AD37" s="7">
        <v>79</v>
      </c>
      <c r="AE37" s="8"/>
      <c r="AF37" s="13"/>
      <c r="AG37" s="6"/>
      <c r="AH37" s="20" t="s">
        <v>25</v>
      </c>
      <c r="AL37" s="13"/>
      <c r="AM37" s="6"/>
      <c r="AN37" s="7">
        <v>77</v>
      </c>
      <c r="AO37" s="8"/>
      <c r="AP37" s="13"/>
      <c r="AQ37" s="6"/>
      <c r="AR37" s="20" t="s">
        <v>37</v>
      </c>
    </row>
    <row r="38" spans="2:44" ht="15" thickBot="1" x14ac:dyDescent="0.4">
      <c r="B38" s="6"/>
      <c r="C38" s="6"/>
      <c r="D38" s="13"/>
      <c r="E38" s="11"/>
      <c r="F38" s="1" t="s">
        <v>24</v>
      </c>
      <c r="G38" s="6"/>
      <c r="I38" s="15">
        <v>44790</v>
      </c>
      <c r="J38" s="17" t="s">
        <v>1</v>
      </c>
      <c r="K38" s="6" t="s">
        <v>3</v>
      </c>
      <c r="P38" s="63" t="s">
        <v>117</v>
      </c>
      <c r="Q38" s="18" t="s">
        <v>29</v>
      </c>
      <c r="AB38" s="13"/>
      <c r="AC38" s="6"/>
      <c r="AD38" s="7">
        <v>90</v>
      </c>
      <c r="AE38" s="8"/>
      <c r="AF38" s="13"/>
      <c r="AG38" s="6"/>
      <c r="AH38" s="20" t="s">
        <v>26</v>
      </c>
      <c r="AL38" s="13"/>
      <c r="AM38" s="6"/>
      <c r="AN38" s="7">
        <v>79</v>
      </c>
      <c r="AO38" s="8"/>
      <c r="AP38" s="13"/>
      <c r="AQ38" s="6"/>
      <c r="AR38" s="20" t="s">
        <v>25</v>
      </c>
    </row>
    <row r="39" spans="2:44" ht="15" thickBot="1" x14ac:dyDescent="0.4">
      <c r="B39" s="6"/>
      <c r="C39" s="6"/>
      <c r="D39" s="13"/>
      <c r="E39" s="17" t="s">
        <v>1</v>
      </c>
      <c r="F39" s="7">
        <v>53</v>
      </c>
      <c r="G39" s="6"/>
      <c r="I39" s="13"/>
      <c r="J39" s="6"/>
      <c r="K39" s="6" t="s">
        <v>4</v>
      </c>
      <c r="AB39" s="14"/>
      <c r="AC39" s="11"/>
      <c r="AD39" s="18">
        <v>107</v>
      </c>
      <c r="AE39" s="8"/>
      <c r="AF39" s="13"/>
      <c r="AG39" s="6"/>
      <c r="AH39" s="20" t="s">
        <v>27</v>
      </c>
      <c r="AL39" s="13"/>
      <c r="AM39" s="6"/>
      <c r="AN39" s="7">
        <v>90</v>
      </c>
      <c r="AO39" s="8"/>
      <c r="AP39" s="13"/>
      <c r="AQ39" s="6"/>
      <c r="AR39" s="20" t="s">
        <v>26</v>
      </c>
    </row>
    <row r="40" spans="2:44" ht="15" thickBot="1" x14ac:dyDescent="0.4">
      <c r="B40" s="6"/>
      <c r="C40" s="6"/>
      <c r="D40" s="13"/>
      <c r="E40" s="6"/>
      <c r="F40" s="7">
        <v>58</v>
      </c>
      <c r="G40" s="6"/>
      <c r="I40" s="13"/>
      <c r="J40" s="6"/>
      <c r="K40" s="6" t="s">
        <v>5</v>
      </c>
      <c r="AB40" s="15">
        <v>43700</v>
      </c>
      <c r="AC40" s="17" t="s">
        <v>14</v>
      </c>
      <c r="AD40" s="6" t="s">
        <v>19</v>
      </c>
      <c r="AE40" s="8"/>
      <c r="AF40" s="13"/>
      <c r="AG40" s="6"/>
      <c r="AH40" s="20" t="s">
        <v>28</v>
      </c>
      <c r="AL40" s="14"/>
      <c r="AM40" s="11"/>
      <c r="AN40" s="18">
        <v>107</v>
      </c>
      <c r="AO40" s="8"/>
      <c r="AP40" s="13"/>
      <c r="AQ40" s="6"/>
      <c r="AR40" s="20" t="s">
        <v>27</v>
      </c>
    </row>
    <row r="41" spans="2:44" ht="15" thickBot="1" x14ac:dyDescent="0.4">
      <c r="B41" s="6"/>
      <c r="C41" s="6"/>
      <c r="D41" s="13"/>
      <c r="E41" s="6"/>
      <c r="F41" s="7">
        <v>79</v>
      </c>
      <c r="G41" s="6"/>
      <c r="I41" s="13"/>
      <c r="J41" s="6"/>
      <c r="K41" s="6" t="s">
        <v>6</v>
      </c>
      <c r="AB41" s="13"/>
      <c r="AC41" s="6"/>
      <c r="AD41" s="6" t="s">
        <v>20</v>
      </c>
      <c r="AE41" s="8"/>
      <c r="AF41" s="14"/>
      <c r="AG41" s="11"/>
      <c r="AH41" s="18" t="s">
        <v>29</v>
      </c>
      <c r="AL41" s="15">
        <v>43700</v>
      </c>
      <c r="AM41" s="17" t="s">
        <v>14</v>
      </c>
      <c r="AN41" s="6" t="s">
        <v>19</v>
      </c>
      <c r="AO41" s="8"/>
      <c r="AP41" s="13"/>
      <c r="AQ41" s="6"/>
      <c r="AR41" s="20" t="s">
        <v>28</v>
      </c>
    </row>
    <row r="42" spans="2:44" ht="16" thickBot="1" x14ac:dyDescent="0.4">
      <c r="B42" s="6"/>
      <c r="C42" s="6"/>
      <c r="D42" s="13"/>
      <c r="E42" s="6"/>
      <c r="F42" s="7">
        <v>97</v>
      </c>
      <c r="G42" s="6"/>
      <c r="I42" s="13"/>
      <c r="J42" s="6"/>
      <c r="K42" s="6" t="s">
        <v>7</v>
      </c>
      <c r="M42" s="23" t="s">
        <v>32</v>
      </c>
      <c r="N42" s="24" t="s">
        <v>73</v>
      </c>
      <c r="O42" s="24" t="s">
        <v>97</v>
      </c>
      <c r="P42" s="24" t="s">
        <v>98</v>
      </c>
      <c r="AB42" s="13"/>
      <c r="AC42" s="6"/>
      <c r="AD42" s="6" t="s">
        <v>17</v>
      </c>
      <c r="AE42" s="8"/>
      <c r="AF42" s="15">
        <v>44790</v>
      </c>
      <c r="AG42" s="17" t="s">
        <v>1</v>
      </c>
      <c r="AH42" s="6" t="s">
        <v>3</v>
      </c>
      <c r="AL42" s="13"/>
      <c r="AM42" s="6"/>
      <c r="AN42" s="6" t="s">
        <v>20</v>
      </c>
      <c r="AO42" s="8"/>
      <c r="AP42" s="14"/>
      <c r="AQ42" s="11"/>
      <c r="AR42" s="18" t="s">
        <v>29</v>
      </c>
    </row>
    <row r="43" spans="2:44" x14ac:dyDescent="0.35">
      <c r="B43" s="6"/>
      <c r="C43" s="6"/>
      <c r="D43" s="13"/>
      <c r="E43" s="6"/>
      <c r="F43" s="7">
        <v>102</v>
      </c>
      <c r="G43" s="6"/>
      <c r="I43" s="13"/>
      <c r="K43" s="6">
        <v>7</v>
      </c>
      <c r="M43" s="53" t="s">
        <v>15</v>
      </c>
      <c r="N43" s="4" t="s">
        <v>91</v>
      </c>
      <c r="O43" s="50" t="s">
        <v>93</v>
      </c>
      <c r="P43" s="50" t="s">
        <v>94</v>
      </c>
      <c r="AB43" s="13"/>
      <c r="AC43" s="6"/>
      <c r="AD43" s="6" t="s">
        <v>18</v>
      </c>
      <c r="AE43" s="8"/>
      <c r="AF43" s="13"/>
      <c r="AG43" s="6"/>
      <c r="AH43" s="6" t="s">
        <v>4</v>
      </c>
      <c r="AL43" s="13"/>
      <c r="AM43" s="6"/>
      <c r="AN43" s="6" t="s">
        <v>17</v>
      </c>
      <c r="AO43" s="8"/>
      <c r="AP43" s="15">
        <v>44790</v>
      </c>
      <c r="AQ43" s="17" t="s">
        <v>1</v>
      </c>
      <c r="AR43" s="6" t="s">
        <v>3</v>
      </c>
    </row>
    <row r="44" spans="2:44" x14ac:dyDescent="0.35">
      <c r="B44" s="6"/>
      <c r="C44" s="6"/>
      <c r="D44" s="6"/>
      <c r="E44" s="6"/>
      <c r="F44" s="6"/>
      <c r="G44" s="6"/>
      <c r="I44" s="13"/>
      <c r="K44" s="6" t="s">
        <v>9</v>
      </c>
      <c r="M44" s="53" t="s">
        <v>21</v>
      </c>
      <c r="N44" s="57" t="s">
        <v>90</v>
      </c>
      <c r="O44" s="50" t="s">
        <v>87</v>
      </c>
      <c r="P44" s="50" t="s">
        <v>88</v>
      </c>
      <c r="AB44" s="13"/>
      <c r="AC44" s="6"/>
      <c r="AD44" s="6" t="s">
        <v>21</v>
      </c>
      <c r="AE44" s="8"/>
      <c r="AF44" s="13"/>
      <c r="AG44" s="6"/>
      <c r="AH44" s="6" t="s">
        <v>5</v>
      </c>
      <c r="AL44" s="13"/>
      <c r="AM44" s="6"/>
      <c r="AN44" s="6" t="s">
        <v>18</v>
      </c>
      <c r="AO44" s="8"/>
      <c r="AP44" s="13"/>
      <c r="AQ44" s="6"/>
      <c r="AR44" s="6" t="s">
        <v>4</v>
      </c>
    </row>
    <row r="45" spans="2:44" ht="15" thickBot="1" x14ac:dyDescent="0.4">
      <c r="B45" s="6"/>
      <c r="C45" s="6"/>
      <c r="D45" s="6"/>
      <c r="E45" s="6"/>
      <c r="F45" s="6"/>
      <c r="G45" s="6"/>
      <c r="I45" s="13"/>
      <c r="K45" s="6" t="s">
        <v>10</v>
      </c>
      <c r="M45" s="55" t="s">
        <v>18</v>
      </c>
      <c r="N45" s="56" t="s">
        <v>89</v>
      </c>
      <c r="O45" s="52" t="s">
        <v>95</v>
      </c>
      <c r="P45" s="52" t="s">
        <v>96</v>
      </c>
      <c r="AB45" s="13"/>
      <c r="AC45" s="6"/>
      <c r="AD45" s="6" t="s">
        <v>22</v>
      </c>
      <c r="AE45" s="8"/>
      <c r="AF45" s="13"/>
      <c r="AG45" s="6"/>
      <c r="AH45" s="6" t="s">
        <v>6</v>
      </c>
      <c r="AL45" s="13"/>
      <c r="AM45" s="6"/>
      <c r="AN45" s="6" t="s">
        <v>21</v>
      </c>
      <c r="AO45" s="8"/>
      <c r="AP45" s="13"/>
      <c r="AQ45" s="6"/>
      <c r="AR45" s="6" t="s">
        <v>5</v>
      </c>
    </row>
    <row r="46" spans="2:44" x14ac:dyDescent="0.35">
      <c r="D46" s="6"/>
      <c r="E46" s="6"/>
      <c r="F46" s="6"/>
      <c r="G46" s="6"/>
      <c r="I46" s="13"/>
      <c r="K46" s="6" t="s">
        <v>11</v>
      </c>
      <c r="M46" s="54" t="s">
        <v>205</v>
      </c>
      <c r="N46" s="54" t="s">
        <v>89</v>
      </c>
      <c r="O46" s="50" t="s">
        <v>187</v>
      </c>
      <c r="P46" s="50" t="s">
        <v>198</v>
      </c>
      <c r="AB46" s="13"/>
      <c r="AC46" s="6"/>
      <c r="AD46" s="6" t="s">
        <v>23</v>
      </c>
      <c r="AE46" s="8"/>
      <c r="AF46" s="13"/>
      <c r="AG46" s="6"/>
      <c r="AH46" s="6" t="s">
        <v>7</v>
      </c>
      <c r="AL46" s="13"/>
      <c r="AM46" s="6"/>
      <c r="AN46" s="6" t="s">
        <v>22</v>
      </c>
      <c r="AO46" s="8"/>
      <c r="AP46" s="13"/>
      <c r="AQ46" s="6"/>
      <c r="AR46" s="6" t="s">
        <v>6</v>
      </c>
    </row>
    <row r="47" spans="2:44" ht="15" thickBot="1" x14ac:dyDescent="0.4">
      <c r="G47" s="6"/>
      <c r="I47" s="13"/>
      <c r="K47" s="6" t="s">
        <v>12</v>
      </c>
      <c r="M47" s="54" t="s">
        <v>15</v>
      </c>
      <c r="N47" s="4" t="s">
        <v>91</v>
      </c>
      <c r="O47" s="50" t="s">
        <v>188</v>
      </c>
      <c r="P47" s="50" t="s">
        <v>199</v>
      </c>
      <c r="AB47" s="13"/>
      <c r="AC47" s="11"/>
      <c r="AD47" s="1" t="s">
        <v>24</v>
      </c>
      <c r="AE47" s="8"/>
      <c r="AF47" s="13"/>
      <c r="AH47" s="6" t="s">
        <v>8</v>
      </c>
      <c r="AL47" s="13"/>
      <c r="AM47" s="6"/>
      <c r="AN47" s="6" t="s">
        <v>23</v>
      </c>
      <c r="AO47" s="8"/>
      <c r="AP47" s="13"/>
      <c r="AQ47" s="6"/>
      <c r="AR47" s="6" t="s">
        <v>7</v>
      </c>
    </row>
    <row r="48" spans="2:44" ht="15" thickBot="1" x14ac:dyDescent="0.4">
      <c r="I48" s="13"/>
      <c r="K48" s="6" t="s">
        <v>13</v>
      </c>
      <c r="M48" s="59" t="s">
        <v>82</v>
      </c>
      <c r="N48" s="59" t="s">
        <v>92</v>
      </c>
      <c r="O48" s="50" t="s">
        <v>189</v>
      </c>
      <c r="P48" s="50" t="s">
        <v>200</v>
      </c>
      <c r="AB48" s="15">
        <v>43700</v>
      </c>
      <c r="AC48" s="17" t="s">
        <v>1</v>
      </c>
      <c r="AD48" s="7">
        <v>53</v>
      </c>
      <c r="AE48" s="8"/>
      <c r="AF48" s="13"/>
      <c r="AH48" s="6" t="s">
        <v>9</v>
      </c>
      <c r="AL48" s="13"/>
      <c r="AM48" s="11"/>
      <c r="AN48" s="1" t="s">
        <v>24</v>
      </c>
      <c r="AO48" s="8"/>
      <c r="AP48" s="13"/>
      <c r="AR48" s="6" t="s">
        <v>8</v>
      </c>
    </row>
    <row r="49" spans="1:44" x14ac:dyDescent="0.35">
      <c r="I49" s="13"/>
      <c r="K49" s="6"/>
      <c r="M49" s="61" t="s">
        <v>83</v>
      </c>
      <c r="N49" s="59" t="s">
        <v>92</v>
      </c>
      <c r="O49" s="50" t="s">
        <v>190</v>
      </c>
      <c r="P49" s="50" t="s">
        <v>201</v>
      </c>
      <c r="AB49" s="13"/>
      <c r="AC49" s="6"/>
      <c r="AD49" s="7">
        <v>58</v>
      </c>
      <c r="AE49" s="8"/>
      <c r="AF49" s="13"/>
      <c r="AH49" s="6" t="s">
        <v>10</v>
      </c>
      <c r="AL49" s="13"/>
      <c r="AM49" s="17" t="s">
        <v>1</v>
      </c>
      <c r="AN49" s="7">
        <v>53</v>
      </c>
      <c r="AO49" s="8"/>
      <c r="AP49" s="13"/>
      <c r="AR49" s="6" t="s">
        <v>9</v>
      </c>
    </row>
    <row r="50" spans="1:44" x14ac:dyDescent="0.35">
      <c r="I50" s="13"/>
      <c r="M50" s="54" t="s">
        <v>84</v>
      </c>
      <c r="N50" s="57" t="s">
        <v>90</v>
      </c>
      <c r="O50" s="50" t="s">
        <v>191</v>
      </c>
      <c r="P50" s="50" t="s">
        <v>202</v>
      </c>
      <c r="AB50" s="13"/>
      <c r="AC50" s="6"/>
      <c r="AD50" s="7">
        <v>79</v>
      </c>
      <c r="AE50" s="8"/>
      <c r="AF50" s="13"/>
      <c r="AH50" s="6" t="s">
        <v>11</v>
      </c>
      <c r="AL50" s="13"/>
      <c r="AM50" s="6"/>
      <c r="AN50" s="7">
        <v>58</v>
      </c>
      <c r="AO50" s="8"/>
      <c r="AP50" s="13"/>
      <c r="AR50" s="6" t="s">
        <v>10</v>
      </c>
    </row>
    <row r="51" spans="1:44" x14ac:dyDescent="0.35">
      <c r="M51" s="62" t="s">
        <v>85</v>
      </c>
      <c r="N51" s="54" t="s">
        <v>89</v>
      </c>
      <c r="O51" s="50" t="s">
        <v>192</v>
      </c>
      <c r="P51" s="50" t="s">
        <v>203</v>
      </c>
      <c r="AB51" s="13"/>
      <c r="AC51" s="6"/>
      <c r="AD51" s="7">
        <v>97</v>
      </c>
      <c r="AE51" s="8"/>
      <c r="AF51" s="13"/>
      <c r="AH51" s="6" t="s">
        <v>12</v>
      </c>
      <c r="AL51" s="13"/>
      <c r="AM51" s="6"/>
      <c r="AN51" s="7">
        <v>79</v>
      </c>
      <c r="AO51" s="8"/>
      <c r="AP51" s="13"/>
      <c r="AR51" s="6" t="s">
        <v>11</v>
      </c>
    </row>
    <row r="52" spans="1:44" x14ac:dyDescent="0.35">
      <c r="AB52" s="13"/>
      <c r="AC52" s="6"/>
      <c r="AD52" s="7">
        <v>102</v>
      </c>
      <c r="AE52" s="8"/>
      <c r="AF52" s="13"/>
      <c r="AH52" s="6" t="s">
        <v>13</v>
      </c>
      <c r="AL52" s="13"/>
      <c r="AM52" s="6"/>
      <c r="AN52" s="7">
        <v>97</v>
      </c>
      <c r="AO52" s="8"/>
      <c r="AP52" s="13"/>
      <c r="AR52" s="6" t="s">
        <v>12</v>
      </c>
    </row>
    <row r="53" spans="1:44" x14ac:dyDescent="0.35">
      <c r="AL53" s="13"/>
      <c r="AM53" s="6"/>
      <c r="AN53" s="7">
        <v>102</v>
      </c>
      <c r="AO53" s="8"/>
      <c r="AP53" s="13"/>
      <c r="AR53" s="6" t="s">
        <v>13</v>
      </c>
    </row>
    <row r="55" spans="1:44" ht="16" thickBot="1" x14ac:dyDescent="0.4">
      <c r="I55" s="64" t="s">
        <v>31</v>
      </c>
      <c r="J55" s="23" t="s">
        <v>32</v>
      </c>
      <c r="K55" s="24" t="s">
        <v>73</v>
      </c>
      <c r="L55" s="24" t="s">
        <v>97</v>
      </c>
      <c r="M55" s="24" t="s">
        <v>98</v>
      </c>
      <c r="N55" s="24" t="s">
        <v>126</v>
      </c>
      <c r="P55" s="37"/>
      <c r="Q55" s="36" t="s">
        <v>31</v>
      </c>
      <c r="R55" s="65" t="s">
        <v>0</v>
      </c>
      <c r="S55" s="36" t="s">
        <v>32</v>
      </c>
      <c r="T55" s="39" t="s">
        <v>73</v>
      </c>
      <c r="U55" s="39" t="s">
        <v>76</v>
      </c>
      <c r="V55" s="38"/>
      <c r="W55" s="38"/>
      <c r="X55" s="38"/>
      <c r="Y55" s="38"/>
    </row>
    <row r="56" spans="1:44" x14ac:dyDescent="0.35">
      <c r="I56" s="12">
        <v>43699</v>
      </c>
      <c r="J56" s="74" t="s">
        <v>207</v>
      </c>
      <c r="K56" s="4" t="s">
        <v>249</v>
      </c>
      <c r="L56" s="85">
        <v>26.057167</v>
      </c>
      <c r="M56" s="86">
        <v>-80.105599999999995</v>
      </c>
      <c r="N56" s="91">
        <v>39420</v>
      </c>
      <c r="O56" s="74"/>
      <c r="Q56" s="12">
        <v>43699</v>
      </c>
      <c r="R56" s="17" t="s">
        <v>1</v>
      </c>
      <c r="S56" s="7">
        <v>52</v>
      </c>
      <c r="T56" t="s">
        <v>74</v>
      </c>
    </row>
    <row r="57" spans="1:44" ht="16" thickBot="1" x14ac:dyDescent="0.4">
      <c r="A57" s="6" t="s">
        <v>15</v>
      </c>
      <c r="E57" s="70" t="s">
        <v>125</v>
      </c>
      <c r="F57" s="74" t="s">
        <v>207</v>
      </c>
      <c r="I57" s="99"/>
      <c r="J57" s="74" t="s">
        <v>216</v>
      </c>
      <c r="K57" s="54" t="s">
        <v>89</v>
      </c>
      <c r="L57" s="87">
        <v>24.986166000000001</v>
      </c>
      <c r="M57" s="87">
        <v>-80.417100000000005</v>
      </c>
      <c r="N57" s="92">
        <v>40075</v>
      </c>
      <c r="O57" s="74"/>
      <c r="Q57" s="13"/>
      <c r="R57" s="6"/>
      <c r="S57" s="7">
        <v>53</v>
      </c>
      <c r="T57" t="s">
        <v>74</v>
      </c>
      <c r="Z57" s="23" t="s">
        <v>31</v>
      </c>
      <c r="AA57" s="23" t="s">
        <v>0</v>
      </c>
      <c r="AB57" s="23" t="s">
        <v>49</v>
      </c>
      <c r="AC57" s="23" t="s">
        <v>50</v>
      </c>
      <c r="AD57" s="23" t="s">
        <v>51</v>
      </c>
      <c r="AE57" s="23" t="s">
        <v>67</v>
      </c>
      <c r="AF57" s="23" t="s">
        <v>52</v>
      </c>
    </row>
    <row r="58" spans="1:44" ht="18.5" x14ac:dyDescent="0.35">
      <c r="A58" s="6" t="s">
        <v>16</v>
      </c>
      <c r="B58" s="47" t="s">
        <v>89</v>
      </c>
      <c r="C58" s="45" t="s">
        <v>114</v>
      </c>
      <c r="D58" s="45" t="s">
        <v>115</v>
      </c>
      <c r="E58" s="71" t="s">
        <v>116</v>
      </c>
      <c r="F58" s="74" t="s">
        <v>208</v>
      </c>
      <c r="I58" s="99"/>
      <c r="J58" s="74" t="s">
        <v>209</v>
      </c>
      <c r="K58" s="54" t="s">
        <v>89</v>
      </c>
      <c r="L58" s="87">
        <v>24.983015999999999</v>
      </c>
      <c r="M58" s="87">
        <v>-80.443250000000006</v>
      </c>
      <c r="N58" s="92">
        <v>40460</v>
      </c>
      <c r="O58" s="74"/>
      <c r="Q58" s="13"/>
      <c r="R58" s="6"/>
      <c r="S58" s="7">
        <v>54</v>
      </c>
      <c r="T58" t="s">
        <v>74</v>
      </c>
      <c r="Z58" s="28">
        <v>43699</v>
      </c>
      <c r="AA58" s="31" t="s">
        <v>14</v>
      </c>
      <c r="AB58" s="29" t="s">
        <v>53</v>
      </c>
      <c r="AC58" s="32" t="s">
        <v>57</v>
      </c>
      <c r="AD58" s="34" t="s">
        <v>60</v>
      </c>
      <c r="AE58" s="34" t="s">
        <v>68</v>
      </c>
      <c r="AF58" t="s">
        <v>54</v>
      </c>
    </row>
    <row r="59" spans="1:44" ht="19" thickBot="1" x14ac:dyDescent="0.4">
      <c r="A59" s="6" t="s">
        <v>17</v>
      </c>
      <c r="B59" s="47" t="s">
        <v>89</v>
      </c>
      <c r="C59" s="45" t="s">
        <v>105</v>
      </c>
      <c r="D59" s="45" t="s">
        <v>106</v>
      </c>
      <c r="E59" s="70" t="s">
        <v>107</v>
      </c>
      <c r="F59" s="74" t="s">
        <v>209</v>
      </c>
      <c r="I59" s="100"/>
      <c r="J59" s="83" t="s">
        <v>210</v>
      </c>
      <c r="K59" s="56" t="s">
        <v>89</v>
      </c>
      <c r="L59" s="88">
        <v>25.1768</v>
      </c>
      <c r="M59" s="89">
        <v>-80.265799999999999</v>
      </c>
      <c r="N59" s="93">
        <v>41494</v>
      </c>
      <c r="O59" s="74"/>
      <c r="Q59" s="13"/>
      <c r="R59" s="6"/>
      <c r="S59" s="7">
        <v>55</v>
      </c>
      <c r="T59" t="s">
        <v>74</v>
      </c>
      <c r="Z59" s="10"/>
      <c r="AA59" s="31" t="s">
        <v>1</v>
      </c>
      <c r="AB59" s="30" t="s">
        <v>53</v>
      </c>
      <c r="AC59" s="33" t="s">
        <v>57</v>
      </c>
      <c r="AD59" s="35" t="s">
        <v>59</v>
      </c>
      <c r="AE59" s="35" t="s">
        <v>69</v>
      </c>
      <c r="AF59" t="s">
        <v>54</v>
      </c>
      <c r="AH59">
        <v>228.30797101449269</v>
      </c>
      <c r="AI59">
        <v>78.332446068303568</v>
      </c>
    </row>
    <row r="60" spans="1:44" ht="19" thickBot="1" x14ac:dyDescent="0.4">
      <c r="A60" s="1" t="s">
        <v>18</v>
      </c>
      <c r="B60" s="40" t="s">
        <v>89</v>
      </c>
      <c r="C60" s="42" t="s">
        <v>95</v>
      </c>
      <c r="D60" s="42" t="s">
        <v>96</v>
      </c>
      <c r="E60" s="70" t="s">
        <v>108</v>
      </c>
      <c r="F60" s="74" t="s">
        <v>210</v>
      </c>
      <c r="I60" s="15">
        <v>43700</v>
      </c>
      <c r="J60" s="74" t="s">
        <v>211</v>
      </c>
      <c r="K60" s="54" t="s">
        <v>89</v>
      </c>
      <c r="L60" s="87">
        <v>24.82555</v>
      </c>
      <c r="M60" s="87">
        <v>-80.651616000000004</v>
      </c>
      <c r="N60" s="92">
        <v>39574</v>
      </c>
      <c r="Q60" s="13"/>
      <c r="R60" s="6"/>
      <c r="S60" s="7">
        <v>56</v>
      </c>
      <c r="T60" t="s">
        <v>74</v>
      </c>
      <c r="Z60" s="10">
        <v>43700</v>
      </c>
      <c r="AA60" s="31" t="s">
        <v>14</v>
      </c>
      <c r="AB60" s="13" t="s">
        <v>55</v>
      </c>
      <c r="AC60" s="33" t="s">
        <v>56</v>
      </c>
      <c r="AD60" s="35" t="s">
        <v>65</v>
      </c>
      <c r="AE60" s="35" t="s">
        <v>70</v>
      </c>
      <c r="AF60" t="s">
        <v>64</v>
      </c>
      <c r="AH60">
        <v>55.901041666666679</v>
      </c>
      <c r="AI60">
        <v>12.365554756841448</v>
      </c>
    </row>
    <row r="61" spans="1:44" ht="18.5" x14ac:dyDescent="0.35">
      <c r="A61" s="6" t="s">
        <v>19</v>
      </c>
      <c r="B61" s="47" t="s">
        <v>89</v>
      </c>
      <c r="C61" s="45" t="s">
        <v>100</v>
      </c>
      <c r="D61" s="45" t="s">
        <v>101</v>
      </c>
      <c r="E61" s="70" t="s">
        <v>99</v>
      </c>
      <c r="F61" s="74" t="s">
        <v>211</v>
      </c>
      <c r="I61" s="99"/>
      <c r="J61" s="74" t="s">
        <v>212</v>
      </c>
      <c r="K61" s="54" t="s">
        <v>89</v>
      </c>
      <c r="L61" s="87">
        <v>24.996915999999999</v>
      </c>
      <c r="M61" s="87">
        <v>-80.451683000000003</v>
      </c>
      <c r="N61" s="94">
        <v>39581</v>
      </c>
      <c r="O61" s="74"/>
      <c r="Q61" s="13"/>
      <c r="R61" s="6"/>
      <c r="S61" s="7">
        <v>57</v>
      </c>
      <c r="T61" t="s">
        <v>74</v>
      </c>
      <c r="Z61" s="10"/>
      <c r="AA61" s="31" t="s">
        <v>1</v>
      </c>
      <c r="AB61" s="13" t="s">
        <v>53</v>
      </c>
      <c r="AC61" s="33" t="s">
        <v>57</v>
      </c>
      <c r="AD61" s="35" t="s">
        <v>66</v>
      </c>
      <c r="AE61" s="35" t="s">
        <v>69</v>
      </c>
      <c r="AF61" t="s">
        <v>54</v>
      </c>
      <c r="AH61" s="27">
        <v>265.13333333333333</v>
      </c>
      <c r="AI61" s="27">
        <v>44.712277707333946</v>
      </c>
    </row>
    <row r="62" spans="1:44" ht="18.5" x14ac:dyDescent="0.35">
      <c r="A62" s="6" t="s">
        <v>20</v>
      </c>
      <c r="B62" s="47" t="s">
        <v>89</v>
      </c>
      <c r="C62" s="45" t="s">
        <v>103</v>
      </c>
      <c r="D62" s="45" t="s">
        <v>104</v>
      </c>
      <c r="E62" s="72" t="s">
        <v>102</v>
      </c>
      <c r="F62" s="74" t="s">
        <v>212</v>
      </c>
      <c r="I62" s="99"/>
      <c r="J62" s="74" t="s">
        <v>209</v>
      </c>
      <c r="K62" s="54" t="s">
        <v>89</v>
      </c>
      <c r="L62" s="87">
        <v>24.983015999999999</v>
      </c>
      <c r="M62" s="87">
        <v>-80.443250000000006</v>
      </c>
      <c r="N62" s="92">
        <v>40460</v>
      </c>
      <c r="O62" s="74"/>
      <c r="Q62" s="13"/>
      <c r="R62" s="6"/>
      <c r="S62" s="7">
        <v>77</v>
      </c>
      <c r="T62" t="s">
        <v>74</v>
      </c>
      <c r="Z62" s="10">
        <v>44786</v>
      </c>
      <c r="AA62" s="31" t="s">
        <v>14</v>
      </c>
      <c r="AB62" s="13" t="s">
        <v>53</v>
      </c>
      <c r="AC62" s="33" t="s">
        <v>58</v>
      </c>
      <c r="AD62" s="35" t="s">
        <v>62</v>
      </c>
      <c r="AE62" s="35" t="s">
        <v>71</v>
      </c>
      <c r="AF62" t="s">
        <v>54</v>
      </c>
    </row>
    <row r="63" spans="1:44" ht="18.5" x14ac:dyDescent="0.35">
      <c r="A63" s="6" t="s">
        <v>17</v>
      </c>
      <c r="B63" s="47" t="s">
        <v>89</v>
      </c>
      <c r="C63" s="45" t="s">
        <v>105</v>
      </c>
      <c r="D63" s="45" t="s">
        <v>106</v>
      </c>
      <c r="E63" s="70" t="s">
        <v>107</v>
      </c>
      <c r="F63" s="74" t="s">
        <v>209</v>
      </c>
      <c r="I63" s="99"/>
      <c r="J63" s="74" t="s">
        <v>210</v>
      </c>
      <c r="K63" s="54" t="s">
        <v>89</v>
      </c>
      <c r="L63" s="87">
        <v>25.1768</v>
      </c>
      <c r="M63" s="87">
        <v>-80.265799999999999</v>
      </c>
      <c r="N63" s="92">
        <v>41494</v>
      </c>
      <c r="O63" s="74"/>
      <c r="Q63" s="13"/>
      <c r="R63" s="6"/>
      <c r="S63" s="7">
        <v>79</v>
      </c>
      <c r="T63" t="s">
        <v>74</v>
      </c>
      <c r="Z63" s="10">
        <v>44788</v>
      </c>
      <c r="AA63" s="31" t="s">
        <v>14</v>
      </c>
      <c r="AB63" s="13" t="s">
        <v>53</v>
      </c>
      <c r="AC63" s="33" t="s">
        <v>57</v>
      </c>
      <c r="AD63" s="35" t="s">
        <v>63</v>
      </c>
      <c r="AE63" s="35" t="s">
        <v>68</v>
      </c>
      <c r="AF63" t="s">
        <v>54</v>
      </c>
      <c r="AH63">
        <v>56.288888888888891</v>
      </c>
      <c r="AI63">
        <v>14.578429343056495</v>
      </c>
    </row>
    <row r="64" spans="1:44" ht="18.5" x14ac:dyDescent="0.35">
      <c r="A64" s="6" t="s">
        <v>18</v>
      </c>
      <c r="B64" s="47" t="s">
        <v>89</v>
      </c>
      <c r="C64" s="45" t="s">
        <v>109</v>
      </c>
      <c r="D64" s="45" t="s">
        <v>110</v>
      </c>
      <c r="E64" s="70" t="s">
        <v>108</v>
      </c>
      <c r="F64" s="74" t="s">
        <v>210</v>
      </c>
      <c r="I64" s="99"/>
      <c r="J64" s="74" t="s">
        <v>208</v>
      </c>
      <c r="K64" s="57" t="s">
        <v>90</v>
      </c>
      <c r="L64" s="85">
        <v>24.697666999999999</v>
      </c>
      <c r="M64" s="86">
        <v>-80.958100000000002</v>
      </c>
      <c r="N64" s="95">
        <v>40303</v>
      </c>
      <c r="O64" s="74"/>
      <c r="Q64" s="13"/>
      <c r="R64" s="6"/>
      <c r="S64" s="7">
        <v>90</v>
      </c>
      <c r="T64" t="s">
        <v>74</v>
      </c>
      <c r="Z64" s="10">
        <v>44790</v>
      </c>
      <c r="AA64" s="31" t="s">
        <v>1</v>
      </c>
      <c r="AB64" s="13" t="s">
        <v>53</v>
      </c>
      <c r="AC64" s="33" t="s">
        <v>57</v>
      </c>
      <c r="AD64" s="35" t="s">
        <v>61</v>
      </c>
      <c r="AE64" s="35" t="s">
        <v>72</v>
      </c>
      <c r="AF64" t="s">
        <v>54</v>
      </c>
      <c r="AH64">
        <v>205.64935064935065</v>
      </c>
      <c r="AI64">
        <v>82.227113834650112</v>
      </c>
    </row>
    <row r="65" spans="1:34" ht="16" thickBot="1" x14ac:dyDescent="0.4">
      <c r="A65" s="6" t="s">
        <v>21</v>
      </c>
      <c r="B65" s="48" t="s">
        <v>90</v>
      </c>
      <c r="C65" s="43" t="s">
        <v>87</v>
      </c>
      <c r="D65" s="43" t="s">
        <v>88</v>
      </c>
      <c r="E65" s="70"/>
      <c r="F65" s="74" t="s">
        <v>208</v>
      </c>
      <c r="I65" s="99"/>
      <c r="J65" s="74" t="s">
        <v>213</v>
      </c>
      <c r="K65" s="54" t="s">
        <v>89</v>
      </c>
      <c r="L65" s="87">
        <v>25.141715999999999</v>
      </c>
      <c r="M65" s="87">
        <v>-80.313682999999997</v>
      </c>
      <c r="N65" s="92">
        <v>43278</v>
      </c>
      <c r="O65" s="74"/>
      <c r="Q65" s="14"/>
      <c r="R65" s="11"/>
      <c r="S65" s="18">
        <v>107</v>
      </c>
      <c r="T65" s="1" t="s">
        <v>74</v>
      </c>
    </row>
    <row r="66" spans="1:34" ht="15.5" x14ac:dyDescent="0.35">
      <c r="A66" s="6" t="s">
        <v>22</v>
      </c>
      <c r="B66" s="47" t="s">
        <v>89</v>
      </c>
      <c r="C66" s="45" t="s">
        <v>111</v>
      </c>
      <c r="D66" s="45" t="s">
        <v>112</v>
      </c>
      <c r="E66" s="70" t="s">
        <v>113</v>
      </c>
      <c r="F66" s="74" t="s">
        <v>213</v>
      </c>
      <c r="I66" s="99"/>
      <c r="J66" s="74" t="s">
        <v>214</v>
      </c>
      <c r="K66" s="54" t="s">
        <v>89</v>
      </c>
      <c r="L66" s="87">
        <v>24.951599999999999</v>
      </c>
      <c r="M66" s="87">
        <v>-80.488699999999994</v>
      </c>
      <c r="N66" s="92">
        <v>38730</v>
      </c>
      <c r="O66" s="74"/>
      <c r="Q66" s="15">
        <v>43700</v>
      </c>
      <c r="R66" s="17" t="s">
        <v>1</v>
      </c>
      <c r="S66" s="7">
        <v>53</v>
      </c>
      <c r="T66" t="s">
        <v>74</v>
      </c>
    </row>
    <row r="67" spans="1:34" ht="16" thickBot="1" x14ac:dyDescent="0.4">
      <c r="A67" s="6" t="s">
        <v>23</v>
      </c>
      <c r="B67" s="47" t="s">
        <v>89</v>
      </c>
      <c r="C67" s="41" t="s">
        <v>119</v>
      </c>
      <c r="D67" s="41" t="s">
        <v>120</v>
      </c>
      <c r="E67" s="73" t="s">
        <v>118</v>
      </c>
      <c r="F67" s="74" t="s">
        <v>214</v>
      </c>
      <c r="I67" s="99"/>
      <c r="J67" s="83" t="s">
        <v>215</v>
      </c>
      <c r="K67" s="56" t="s">
        <v>89</v>
      </c>
      <c r="L67" s="90">
        <v>25.007850000000001</v>
      </c>
      <c r="M67" s="90">
        <v>-80.448049999999995</v>
      </c>
      <c r="N67" s="96">
        <v>38693</v>
      </c>
      <c r="O67" s="74"/>
      <c r="Q67" s="13"/>
      <c r="R67" s="6"/>
      <c r="S67" s="7">
        <v>58</v>
      </c>
      <c r="T67" t="s">
        <v>74</v>
      </c>
    </row>
    <row r="68" spans="1:34" ht="16" thickBot="1" x14ac:dyDescent="0.4">
      <c r="A68" s="1" t="s">
        <v>24</v>
      </c>
      <c r="B68" s="40" t="s">
        <v>89</v>
      </c>
      <c r="C68" s="44" t="s">
        <v>121</v>
      </c>
      <c r="D68" s="44" t="s">
        <v>122</v>
      </c>
      <c r="E68" s="70" t="s">
        <v>123</v>
      </c>
      <c r="F68" s="74" t="s">
        <v>215</v>
      </c>
      <c r="I68" s="12">
        <v>44786</v>
      </c>
      <c r="J68" s="74" t="s">
        <v>247</v>
      </c>
      <c r="K68" s="59" t="s">
        <v>92</v>
      </c>
      <c r="L68" s="85">
        <v>24.523282999999999</v>
      </c>
      <c r="M68" s="86">
        <v>-81.406966999999995</v>
      </c>
      <c r="N68" s="97">
        <v>40255</v>
      </c>
      <c r="O68" s="74"/>
      <c r="Q68" s="13"/>
      <c r="R68" s="6"/>
      <c r="S68" s="7">
        <v>79</v>
      </c>
      <c r="T68" t="s">
        <v>74</v>
      </c>
      <c r="AG68">
        <v>55.675925925925924</v>
      </c>
      <c r="AH68">
        <v>17.698317520597328</v>
      </c>
    </row>
    <row r="69" spans="1:34" x14ac:dyDescent="0.35">
      <c r="F69" s="74"/>
      <c r="I69" s="99"/>
      <c r="J69" s="74" t="s">
        <v>248</v>
      </c>
      <c r="K69" s="59" t="s">
        <v>92</v>
      </c>
      <c r="L69" s="85">
        <v>24.559117000000001</v>
      </c>
      <c r="M69" s="86">
        <v>-81.413567</v>
      </c>
      <c r="N69" s="97">
        <v>40493</v>
      </c>
      <c r="Q69" s="13"/>
      <c r="R69" s="6"/>
      <c r="S69" s="7">
        <v>97</v>
      </c>
      <c r="T69" t="s">
        <v>74</v>
      </c>
    </row>
    <row r="70" spans="1:34" ht="15" thickBot="1" x14ac:dyDescent="0.4">
      <c r="I70" s="99"/>
      <c r="J70" s="74" t="s">
        <v>210</v>
      </c>
      <c r="K70" s="54" t="s">
        <v>89</v>
      </c>
      <c r="L70" s="85">
        <v>25.1768</v>
      </c>
      <c r="M70" s="86">
        <v>-80.265799999999999</v>
      </c>
      <c r="N70" s="91">
        <v>41494</v>
      </c>
      <c r="P70" s="58"/>
      <c r="Q70" s="14"/>
      <c r="R70" s="1"/>
      <c r="S70" s="18">
        <v>102</v>
      </c>
      <c r="T70" s="1" t="s">
        <v>74</v>
      </c>
    </row>
    <row r="71" spans="1:34" x14ac:dyDescent="0.35">
      <c r="I71" s="99"/>
      <c r="J71" s="74" t="s">
        <v>217</v>
      </c>
      <c r="K71" s="57" t="s">
        <v>90</v>
      </c>
      <c r="L71" s="85">
        <v>24.72015</v>
      </c>
      <c r="M71" s="86">
        <v>-80.928749999999994</v>
      </c>
      <c r="N71" s="92">
        <v>39562</v>
      </c>
      <c r="P71" s="58"/>
      <c r="Q71" s="15">
        <v>44790</v>
      </c>
      <c r="R71" s="17" t="s">
        <v>1</v>
      </c>
      <c r="S71" s="6" t="s">
        <v>3</v>
      </c>
      <c r="T71" t="s">
        <v>75</v>
      </c>
    </row>
    <row r="72" spans="1:34" ht="15" thickBot="1" x14ac:dyDescent="0.4">
      <c r="I72" s="100"/>
      <c r="J72" s="84" t="s">
        <v>218</v>
      </c>
      <c r="K72" s="60" t="s">
        <v>90</v>
      </c>
      <c r="L72" s="88">
        <v>24.697666999999999</v>
      </c>
      <c r="M72" s="89">
        <v>-80.958100000000002</v>
      </c>
      <c r="N72" s="96">
        <v>40256</v>
      </c>
      <c r="P72" s="54"/>
      <c r="Q72" s="13"/>
      <c r="R72" s="6"/>
      <c r="S72" s="6" t="s">
        <v>4</v>
      </c>
      <c r="T72" t="s">
        <v>75</v>
      </c>
    </row>
    <row r="73" spans="1:34" x14ac:dyDescent="0.35">
      <c r="I73" s="15">
        <v>44788</v>
      </c>
      <c r="J73" s="74" t="s">
        <v>242</v>
      </c>
      <c r="K73" s="54" t="s">
        <v>89</v>
      </c>
      <c r="L73" s="85">
        <v>24.982199999999999</v>
      </c>
      <c r="M73" s="86">
        <v>-80.436300000000003</v>
      </c>
      <c r="N73" s="92">
        <v>38521</v>
      </c>
      <c r="P73" s="46"/>
      <c r="Q73" s="13"/>
      <c r="R73" s="6"/>
      <c r="S73" s="6" t="s">
        <v>5</v>
      </c>
      <c r="T73" t="s">
        <v>75</v>
      </c>
    </row>
    <row r="74" spans="1:34" x14ac:dyDescent="0.35">
      <c r="I74" s="99"/>
      <c r="J74" s="74" t="s">
        <v>207</v>
      </c>
      <c r="K74" s="4" t="s">
        <v>249</v>
      </c>
      <c r="L74" s="85">
        <v>24.057167</v>
      </c>
      <c r="M74" s="86">
        <v>-80.105599999999995</v>
      </c>
      <c r="N74" s="91">
        <v>39420</v>
      </c>
      <c r="O74" s="74"/>
      <c r="P74" s="54"/>
      <c r="Q74" s="13"/>
      <c r="R74" s="6"/>
      <c r="S74" s="6" t="s">
        <v>6</v>
      </c>
      <c r="T74" t="s">
        <v>75</v>
      </c>
    </row>
    <row r="75" spans="1:34" ht="15" thickBot="1" x14ac:dyDescent="0.4">
      <c r="I75" s="99"/>
      <c r="J75" s="74" t="s">
        <v>243</v>
      </c>
      <c r="K75" s="59" t="s">
        <v>92</v>
      </c>
      <c r="L75" s="85">
        <v>24.569367</v>
      </c>
      <c r="M75" s="86">
        <v>-81.330282999999994</v>
      </c>
      <c r="N75" s="98">
        <v>39501</v>
      </c>
      <c r="O75" s="74"/>
      <c r="P75" s="56"/>
      <c r="Q75" s="13"/>
      <c r="R75" s="6"/>
      <c r="S75" s="6" t="s">
        <v>7</v>
      </c>
      <c r="T75" t="s">
        <v>75</v>
      </c>
    </row>
    <row r="76" spans="1:34" x14ac:dyDescent="0.35">
      <c r="I76" s="99"/>
      <c r="J76" s="74" t="s">
        <v>244</v>
      </c>
      <c r="K76" s="59" t="s">
        <v>92</v>
      </c>
      <c r="L76" s="85">
        <v>24.560383000000002</v>
      </c>
      <c r="M76" s="86">
        <v>-81.501367000000002</v>
      </c>
      <c r="N76" s="98">
        <v>39501</v>
      </c>
      <c r="O76" s="74"/>
      <c r="P76" s="54"/>
      <c r="Q76" s="13"/>
      <c r="S76" s="6" t="s">
        <v>8</v>
      </c>
      <c r="T76" t="s">
        <v>75</v>
      </c>
    </row>
    <row r="77" spans="1:34" x14ac:dyDescent="0.35">
      <c r="I77" s="99"/>
      <c r="J77" s="74" t="s">
        <v>245</v>
      </c>
      <c r="K77" s="57" t="s">
        <v>90</v>
      </c>
      <c r="L77" s="85">
        <v>24.711783</v>
      </c>
      <c r="M77" s="86">
        <v>-80.945966999999996</v>
      </c>
      <c r="N77" s="91">
        <v>39562</v>
      </c>
      <c r="O77" s="74"/>
      <c r="P77" s="54"/>
      <c r="Q77" s="13"/>
      <c r="S77" s="6" t="s">
        <v>9</v>
      </c>
      <c r="T77" t="s">
        <v>75</v>
      </c>
    </row>
    <row r="78" spans="1:34" x14ac:dyDescent="0.35">
      <c r="I78" s="99"/>
      <c r="J78" s="74" t="s">
        <v>246</v>
      </c>
      <c r="K78" s="54" t="s">
        <v>89</v>
      </c>
      <c r="L78" s="85">
        <v>24.951899999999998</v>
      </c>
      <c r="M78" s="86">
        <v>-80.451132999999999</v>
      </c>
      <c r="N78" s="91">
        <v>39972</v>
      </c>
      <c r="O78" s="74"/>
      <c r="P78" s="59"/>
      <c r="Q78" s="13"/>
      <c r="S78" s="6" t="s">
        <v>10</v>
      </c>
      <c r="T78" t="s">
        <v>75</v>
      </c>
    </row>
    <row r="79" spans="1:34" x14ac:dyDescent="0.35">
      <c r="I79" s="99"/>
      <c r="J79" s="74" t="s">
        <v>247</v>
      </c>
      <c r="K79" s="59" t="s">
        <v>92</v>
      </c>
      <c r="L79" s="85">
        <v>24.523282999999999</v>
      </c>
      <c r="M79" s="86">
        <v>-81.406966999999995</v>
      </c>
      <c r="N79" s="97">
        <v>40255</v>
      </c>
      <c r="O79" s="74"/>
      <c r="P79" s="61"/>
      <c r="Q79" s="13"/>
      <c r="S79" s="6" t="s">
        <v>11</v>
      </c>
      <c r="T79" t="s">
        <v>75</v>
      </c>
    </row>
    <row r="80" spans="1:34" x14ac:dyDescent="0.35">
      <c r="I80" s="99"/>
      <c r="J80" s="74" t="s">
        <v>208</v>
      </c>
      <c r="K80" s="57" t="s">
        <v>90</v>
      </c>
      <c r="L80" s="85">
        <v>24.697666999999999</v>
      </c>
      <c r="M80" s="86">
        <v>-80.958100000000002</v>
      </c>
      <c r="N80" s="95">
        <v>40303</v>
      </c>
      <c r="O80" s="74"/>
      <c r="P80" s="54"/>
      <c r="Q80" s="13"/>
      <c r="S80" s="6" t="s">
        <v>12</v>
      </c>
      <c r="T80" t="s">
        <v>75</v>
      </c>
    </row>
    <row r="81" spans="9:20" x14ac:dyDescent="0.35">
      <c r="I81" s="99"/>
      <c r="J81" s="74">
        <v>104</v>
      </c>
      <c r="K81" s="54" t="s">
        <v>89</v>
      </c>
      <c r="L81" s="85">
        <v>24.813067</v>
      </c>
      <c r="M81" s="86">
        <v>-80.669332999999995</v>
      </c>
      <c r="N81" s="91">
        <v>40708</v>
      </c>
      <c r="O81" s="74"/>
      <c r="P81" s="62"/>
      <c r="Q81" s="13"/>
      <c r="S81" s="6" t="s">
        <v>13</v>
      </c>
      <c r="T81" t="s">
        <v>75</v>
      </c>
    </row>
    <row r="82" spans="9:20" x14ac:dyDescent="0.35">
      <c r="I82" s="99"/>
      <c r="J82" s="74">
        <v>121</v>
      </c>
      <c r="K82" s="4" t="s">
        <v>89</v>
      </c>
      <c r="L82" s="87">
        <v>25.108566</v>
      </c>
      <c r="M82" s="87">
        <v>-80.307033000000004</v>
      </c>
      <c r="N82" s="92">
        <v>42111</v>
      </c>
      <c r="O82" s="74"/>
      <c r="P82" s="58"/>
    </row>
    <row r="83" spans="9:20" x14ac:dyDescent="0.35">
      <c r="L83" s="46"/>
      <c r="M83" s="46"/>
      <c r="O83" s="74"/>
      <c r="P83" s="57"/>
    </row>
    <row r="84" spans="9:20" x14ac:dyDescent="0.35">
      <c r="M84" s="46"/>
      <c r="N84" s="46"/>
      <c r="P84" s="74"/>
      <c r="Q84" s="54"/>
    </row>
    <row r="85" spans="9:20" x14ac:dyDescent="0.35">
      <c r="M85" s="46"/>
      <c r="N85" s="46"/>
      <c r="P85" s="74"/>
      <c r="Q85" s="20"/>
    </row>
    <row r="86" spans="9:20" x14ac:dyDescent="0.35">
      <c r="M86" s="46"/>
      <c r="N86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AF89-3CED-49CB-AF43-D924AE7659AC}">
  <dimension ref="A2:O24"/>
  <sheetViews>
    <sheetView topLeftCell="A2" workbookViewId="0">
      <selection activeCell="C15" sqref="C15"/>
    </sheetView>
  </sheetViews>
  <sheetFormatPr defaultRowHeight="14.5" x14ac:dyDescent="0.35"/>
  <cols>
    <col min="2" max="2" width="14.6328125" customWidth="1"/>
    <col min="3" max="3" width="14.90625" customWidth="1"/>
    <col min="4" max="4" width="6.90625" customWidth="1"/>
    <col min="5" max="5" width="16" customWidth="1"/>
    <col min="6" max="6" width="9.453125" bestFit="1" customWidth="1"/>
    <col min="7" max="7" width="17.81640625" customWidth="1"/>
    <col min="12" max="12" width="8.26953125" customWidth="1"/>
    <col min="13" max="13" width="14.1796875" customWidth="1"/>
    <col min="14" max="14" width="14.453125" customWidth="1"/>
    <col min="15" max="15" width="15.08984375" customWidth="1"/>
  </cols>
  <sheetData>
    <row r="2" spans="1:15" x14ac:dyDescent="0.35">
      <c r="G2" t="s">
        <v>219</v>
      </c>
      <c r="H2" t="s">
        <v>220</v>
      </c>
      <c r="I2" t="s">
        <v>221</v>
      </c>
    </row>
    <row r="3" spans="1:15" x14ac:dyDescent="0.35">
      <c r="B3" s="76" t="s">
        <v>219</v>
      </c>
      <c r="C3" s="76" t="s">
        <v>238</v>
      </c>
      <c r="D3" s="76" t="s">
        <v>220</v>
      </c>
      <c r="E3" s="76" t="s">
        <v>241</v>
      </c>
      <c r="G3" s="5">
        <v>44788</v>
      </c>
      <c r="H3">
        <v>0.24</v>
      </c>
      <c r="I3">
        <v>2.3E-2</v>
      </c>
      <c r="L3" s="76" t="s">
        <v>219</v>
      </c>
      <c r="M3" s="76" t="s">
        <v>238</v>
      </c>
      <c r="N3" s="76" t="s">
        <v>220</v>
      </c>
      <c r="O3" s="76" t="s">
        <v>241</v>
      </c>
    </row>
    <row r="4" spans="1:15" x14ac:dyDescent="0.35">
      <c r="B4" s="77">
        <v>43699</v>
      </c>
      <c r="C4" s="80" t="s">
        <v>239</v>
      </c>
      <c r="D4" s="82">
        <v>0.17</v>
      </c>
      <c r="E4">
        <v>0.6</v>
      </c>
      <c r="G4" t="s">
        <v>223</v>
      </c>
      <c r="H4">
        <v>0.32</v>
      </c>
      <c r="I4">
        <v>0.05</v>
      </c>
      <c r="L4" s="77">
        <v>43699</v>
      </c>
      <c r="M4" s="80" t="s">
        <v>239</v>
      </c>
      <c r="N4" s="82">
        <v>0.17</v>
      </c>
      <c r="O4">
        <v>0.6</v>
      </c>
    </row>
    <row r="5" spans="1:15" x14ac:dyDescent="0.35">
      <c r="B5" s="78">
        <v>43700</v>
      </c>
      <c r="C5" s="81" t="s">
        <v>239</v>
      </c>
      <c r="D5" s="9">
        <v>0.22</v>
      </c>
      <c r="E5">
        <v>9.8000000000000004E-2</v>
      </c>
      <c r="G5" t="s">
        <v>222</v>
      </c>
      <c r="H5">
        <v>0.28000000000000003</v>
      </c>
      <c r="I5">
        <v>2.1999999999999999E-2</v>
      </c>
      <c r="L5" s="78">
        <v>43700</v>
      </c>
      <c r="M5" s="81" t="s">
        <v>239</v>
      </c>
      <c r="N5" s="9">
        <v>0.22</v>
      </c>
      <c r="O5">
        <v>9.8000000000000004E-2</v>
      </c>
    </row>
    <row r="6" spans="1:15" x14ac:dyDescent="0.35">
      <c r="B6" s="79" t="s">
        <v>222</v>
      </c>
      <c r="C6" s="81" t="s">
        <v>240</v>
      </c>
      <c r="D6" s="9">
        <v>0.28000000000000003</v>
      </c>
      <c r="E6" s="75">
        <v>2.1999999999999999E-2</v>
      </c>
      <c r="L6" s="78">
        <v>44786</v>
      </c>
      <c r="M6" s="81" t="s">
        <v>239</v>
      </c>
      <c r="N6" s="9">
        <v>0.18</v>
      </c>
      <c r="O6">
        <v>0.44</v>
      </c>
    </row>
    <row r="7" spans="1:15" x14ac:dyDescent="0.35">
      <c r="B7" s="78">
        <v>44786</v>
      </c>
      <c r="C7" s="81" t="s">
        <v>239</v>
      </c>
      <c r="D7" s="9">
        <v>0.18</v>
      </c>
      <c r="E7">
        <v>0.44</v>
      </c>
      <c r="L7" s="78">
        <v>44788</v>
      </c>
      <c r="M7" s="81" t="s">
        <v>240</v>
      </c>
      <c r="N7" s="9">
        <v>0.24</v>
      </c>
      <c r="O7" s="75">
        <v>2.3E-2</v>
      </c>
    </row>
    <row r="8" spans="1:15" x14ac:dyDescent="0.35">
      <c r="B8" s="78">
        <v>44788</v>
      </c>
      <c r="C8" s="81" t="s">
        <v>240</v>
      </c>
      <c r="D8" s="9">
        <v>0.24</v>
      </c>
      <c r="E8" s="75">
        <v>2.3E-2</v>
      </c>
      <c r="F8" s="5">
        <v>44788</v>
      </c>
      <c r="G8" t="s">
        <v>254</v>
      </c>
      <c r="L8" s="79" t="s">
        <v>250</v>
      </c>
      <c r="M8" s="81" t="s">
        <v>240</v>
      </c>
      <c r="N8" s="9">
        <v>0.32</v>
      </c>
      <c r="O8" s="75">
        <v>0.05</v>
      </c>
    </row>
    <row r="9" spans="1:15" x14ac:dyDescent="0.35">
      <c r="B9" s="79" t="s">
        <v>223</v>
      </c>
      <c r="C9" s="81" t="s">
        <v>240</v>
      </c>
      <c r="D9" s="9">
        <v>0.32</v>
      </c>
      <c r="E9" s="75">
        <v>0.05</v>
      </c>
      <c r="H9" t="s">
        <v>225</v>
      </c>
      <c r="I9" t="s">
        <v>226</v>
      </c>
    </row>
    <row r="10" spans="1:15" x14ac:dyDescent="0.35">
      <c r="G10" t="s">
        <v>227</v>
      </c>
      <c r="H10">
        <v>1.7145999999999999</v>
      </c>
      <c r="I10" t="s">
        <v>228</v>
      </c>
    </row>
    <row r="11" spans="1:15" x14ac:dyDescent="0.35">
      <c r="G11" t="s">
        <v>253</v>
      </c>
      <c r="H11">
        <v>3.5478000000000001</v>
      </c>
      <c r="I11" t="s">
        <v>230</v>
      </c>
    </row>
    <row r="12" spans="1:15" x14ac:dyDescent="0.35">
      <c r="A12" t="s">
        <v>254</v>
      </c>
    </row>
    <row r="13" spans="1:15" ht="15" thickBot="1" x14ac:dyDescent="0.4">
      <c r="A13" s="36" t="s">
        <v>255</v>
      </c>
      <c r="B13" s="36" t="s">
        <v>225</v>
      </c>
      <c r="C13" s="36" t="s">
        <v>256</v>
      </c>
      <c r="G13" t="s">
        <v>224</v>
      </c>
      <c r="H13" t="s">
        <v>231</v>
      </c>
      <c r="I13" t="s">
        <v>221</v>
      </c>
    </row>
    <row r="14" spans="1:15" ht="15" thickBot="1" x14ac:dyDescent="0.4">
      <c r="A14" s="13" t="s">
        <v>227</v>
      </c>
      <c r="B14" s="103">
        <v>1.7145999999999999</v>
      </c>
      <c r="C14" t="s">
        <v>228</v>
      </c>
      <c r="G14" t="s">
        <v>232</v>
      </c>
      <c r="H14">
        <v>9.8422000000000001</v>
      </c>
      <c r="I14" t="s">
        <v>233</v>
      </c>
      <c r="L14" s="36" t="s">
        <v>0</v>
      </c>
      <c r="M14" s="36" t="s">
        <v>251</v>
      </c>
      <c r="N14" s="36" t="s">
        <v>252</v>
      </c>
    </row>
    <row r="15" spans="1:15" x14ac:dyDescent="0.35">
      <c r="A15" s="13" t="s">
        <v>232</v>
      </c>
      <c r="B15" s="103">
        <v>9.8422000000000001</v>
      </c>
      <c r="C15" t="s">
        <v>233</v>
      </c>
      <c r="G15" t="s">
        <v>229</v>
      </c>
      <c r="H15">
        <v>4.5256999999999996</v>
      </c>
      <c r="I15" t="s">
        <v>234</v>
      </c>
      <c r="L15" s="101" t="s">
        <v>14</v>
      </c>
      <c r="M15" s="25">
        <v>-0.28999999999999998</v>
      </c>
      <c r="N15" s="102">
        <v>2.0999999999999999E-12</v>
      </c>
    </row>
    <row r="16" spans="1:15" x14ac:dyDescent="0.35">
      <c r="L16" s="13" t="s">
        <v>1</v>
      </c>
      <c r="M16" s="9">
        <v>-0.11</v>
      </c>
      <c r="N16">
        <v>0.22</v>
      </c>
    </row>
    <row r="18" spans="6:9" x14ac:dyDescent="0.35">
      <c r="F18" t="s">
        <v>235</v>
      </c>
      <c r="G18" t="s">
        <v>224</v>
      </c>
      <c r="H18" t="s">
        <v>225</v>
      </c>
      <c r="I18" t="s">
        <v>226</v>
      </c>
    </row>
    <row r="19" spans="6:9" x14ac:dyDescent="0.35">
      <c r="G19" t="s">
        <v>227</v>
      </c>
      <c r="H19">
        <v>0.73409999999999997</v>
      </c>
      <c r="I19">
        <v>0.71411000000000002</v>
      </c>
    </row>
    <row r="20" spans="6:9" x14ac:dyDescent="0.35">
      <c r="G20" t="s">
        <v>229</v>
      </c>
      <c r="H20">
        <v>3.2456</v>
      </c>
      <c r="I20">
        <v>8.4739999999999996E-2</v>
      </c>
    </row>
    <row r="22" spans="6:9" x14ac:dyDescent="0.35">
      <c r="G22" t="s">
        <v>224</v>
      </c>
      <c r="H22" t="s">
        <v>231</v>
      </c>
      <c r="I22" t="s">
        <v>221</v>
      </c>
    </row>
    <row r="23" spans="6:9" x14ac:dyDescent="0.35">
      <c r="G23" t="s">
        <v>232</v>
      </c>
      <c r="H23">
        <v>3.3029999999999999</v>
      </c>
      <c r="I23" t="s">
        <v>236</v>
      </c>
    </row>
    <row r="24" spans="6:9" x14ac:dyDescent="0.35">
      <c r="G24" t="s">
        <v>229</v>
      </c>
      <c r="H24">
        <v>7.3193999999999999</v>
      </c>
      <c r="I24" t="s">
        <v>237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D64F-145E-42BD-B5A0-7B65005E4C74}">
  <dimension ref="B1:J23"/>
  <sheetViews>
    <sheetView zoomScale="92" workbookViewId="0">
      <selection activeCell="B1" sqref="B1:J7"/>
    </sheetView>
  </sheetViews>
  <sheetFormatPr defaultRowHeight="14.5" x14ac:dyDescent="0.35"/>
  <cols>
    <col min="3" max="3" width="6.90625" customWidth="1"/>
    <col min="4" max="4" width="6.54296875" customWidth="1"/>
    <col min="5" max="6" width="9.90625" customWidth="1"/>
    <col min="7" max="7" width="5.81640625" customWidth="1"/>
    <col min="8" max="8" width="10.54296875" customWidth="1"/>
    <col min="9" max="9" width="11.36328125" customWidth="1"/>
    <col min="10" max="10" width="5.453125" customWidth="1"/>
  </cols>
  <sheetData>
    <row r="1" spans="2:10" ht="15" thickBot="1" x14ac:dyDescent="0.4">
      <c r="B1" s="36" t="s">
        <v>206</v>
      </c>
      <c r="C1" s="36" t="s">
        <v>277</v>
      </c>
      <c r="D1" s="65" t="s">
        <v>227</v>
      </c>
      <c r="E1" s="36" t="s">
        <v>278</v>
      </c>
      <c r="F1" s="36" t="s">
        <v>279</v>
      </c>
      <c r="G1" s="65" t="s">
        <v>232</v>
      </c>
      <c r="H1" s="36" t="s">
        <v>278</v>
      </c>
      <c r="I1" s="36" t="s">
        <v>280</v>
      </c>
      <c r="J1" s="38" t="s">
        <v>229</v>
      </c>
    </row>
    <row r="2" spans="2:10" x14ac:dyDescent="0.35">
      <c r="B2" s="6" t="s">
        <v>257</v>
      </c>
      <c r="C2" s="105">
        <v>9.7799999999999994</v>
      </c>
      <c r="D2" s="3" t="str">
        <f>LEFT(B2,FIND("-",B2)-1)</f>
        <v>056</v>
      </c>
      <c r="E2" s="50" t="s">
        <v>183</v>
      </c>
      <c r="F2" s="50" t="s">
        <v>193</v>
      </c>
      <c r="G2" s="3" t="str">
        <f>RIGHT(B2,FIND("-",B2)-1)</f>
        <v>098</v>
      </c>
      <c r="H2" s="50" t="s">
        <v>184</v>
      </c>
      <c r="I2" s="50" t="s">
        <v>194</v>
      </c>
      <c r="J2" s="2">
        <v>3</v>
      </c>
    </row>
    <row r="3" spans="2:10" x14ac:dyDescent="0.35">
      <c r="B3" s="6" t="s">
        <v>259</v>
      </c>
      <c r="C3" s="6">
        <v>33.770000000000003</v>
      </c>
      <c r="D3" s="3" t="str">
        <f t="shared" ref="D3:D21" si="0">LEFT(B3,FIND("-",B3)-1)</f>
        <v>056</v>
      </c>
      <c r="E3" s="50" t="s">
        <v>183</v>
      </c>
      <c r="F3" s="50" t="s">
        <v>193</v>
      </c>
      <c r="G3" s="3" t="str">
        <f t="shared" ref="G3:G21" si="1">RIGHT(B3,FIND("-",B3)-1)</f>
        <v>108</v>
      </c>
      <c r="H3" s="106" t="s">
        <v>204</v>
      </c>
      <c r="I3" s="50" t="s">
        <v>195</v>
      </c>
      <c r="J3" s="3">
        <v>76</v>
      </c>
    </row>
    <row r="4" spans="2:10" x14ac:dyDescent="0.35">
      <c r="B4" s="6" t="s">
        <v>263</v>
      </c>
      <c r="C4" s="6">
        <v>37.5</v>
      </c>
      <c r="D4" s="3" t="str">
        <f t="shared" si="0"/>
        <v>056</v>
      </c>
      <c r="E4" s="50" t="s">
        <v>183</v>
      </c>
      <c r="F4" s="50" t="s">
        <v>193</v>
      </c>
      <c r="G4" s="3" t="str">
        <f t="shared" si="1"/>
        <v>029</v>
      </c>
      <c r="H4" s="50" t="s">
        <v>185</v>
      </c>
      <c r="I4" s="50" t="s">
        <v>196</v>
      </c>
      <c r="J4" s="3">
        <v>31</v>
      </c>
    </row>
    <row r="5" spans="2:10" x14ac:dyDescent="0.35">
      <c r="B5" s="6" t="s">
        <v>269</v>
      </c>
      <c r="C5" s="6">
        <v>56.79</v>
      </c>
      <c r="D5" s="3" t="str">
        <f t="shared" si="0"/>
        <v>056</v>
      </c>
      <c r="E5" s="50" t="s">
        <v>183</v>
      </c>
      <c r="F5" s="50" t="s">
        <v>193</v>
      </c>
      <c r="G5" s="3" t="str">
        <f t="shared" si="1"/>
        <v>057</v>
      </c>
      <c r="H5" s="104" t="s">
        <v>186</v>
      </c>
      <c r="I5" s="104" t="s">
        <v>197</v>
      </c>
      <c r="J5" s="3">
        <v>29</v>
      </c>
    </row>
    <row r="6" spans="2:10" x14ac:dyDescent="0.35">
      <c r="B6" s="6" t="s">
        <v>260</v>
      </c>
      <c r="C6" s="6">
        <v>38.42</v>
      </c>
      <c r="D6" s="3" t="str">
        <f t="shared" si="0"/>
        <v>098</v>
      </c>
      <c r="E6" s="50" t="s">
        <v>184</v>
      </c>
      <c r="F6" s="50" t="s">
        <v>194</v>
      </c>
      <c r="G6" s="3" t="str">
        <f t="shared" si="1"/>
        <v>108</v>
      </c>
      <c r="H6" s="107" t="s">
        <v>204</v>
      </c>
      <c r="I6" s="104" t="s">
        <v>195</v>
      </c>
      <c r="J6" s="3">
        <v>73</v>
      </c>
    </row>
    <row r="7" spans="2:10" x14ac:dyDescent="0.35">
      <c r="B7" s="6" t="s">
        <v>264</v>
      </c>
      <c r="C7" s="6">
        <v>37.840000000000003</v>
      </c>
      <c r="D7" s="3" t="str">
        <f t="shared" si="0"/>
        <v>098</v>
      </c>
      <c r="E7" s="50" t="s">
        <v>184</v>
      </c>
      <c r="F7" s="50" t="s">
        <v>194</v>
      </c>
      <c r="G7" s="3" t="str">
        <f t="shared" si="1"/>
        <v>029</v>
      </c>
      <c r="H7" s="104" t="s">
        <v>185</v>
      </c>
      <c r="I7" s="104" t="s">
        <v>196</v>
      </c>
      <c r="J7" s="3">
        <v>28</v>
      </c>
    </row>
    <row r="8" spans="2:10" x14ac:dyDescent="0.35">
      <c r="B8" s="6" t="s">
        <v>270</v>
      </c>
      <c r="C8" s="6">
        <v>95.8</v>
      </c>
      <c r="D8" s="3" t="str">
        <f t="shared" si="0"/>
        <v>098</v>
      </c>
      <c r="E8" s="50" t="s">
        <v>184</v>
      </c>
      <c r="F8" s="50" t="s">
        <v>194</v>
      </c>
      <c r="G8" s="3" t="str">
        <f t="shared" si="1"/>
        <v>057</v>
      </c>
      <c r="H8" s="104" t="s">
        <v>186</v>
      </c>
      <c r="I8" s="104" t="s">
        <v>197</v>
      </c>
      <c r="J8" s="3">
        <v>26</v>
      </c>
    </row>
    <row r="9" spans="2:10" ht="15.5" x14ac:dyDescent="0.35">
      <c r="B9" s="6" t="s">
        <v>265</v>
      </c>
      <c r="C9" s="6">
        <v>38.36</v>
      </c>
      <c r="D9" s="3" t="str">
        <f t="shared" si="0"/>
        <v>108</v>
      </c>
      <c r="E9" s="69" t="s">
        <v>204</v>
      </c>
      <c r="F9" s="50" t="s">
        <v>195</v>
      </c>
      <c r="G9" s="3" t="str">
        <f t="shared" si="1"/>
        <v>029</v>
      </c>
      <c r="H9" s="104" t="s">
        <v>185</v>
      </c>
      <c r="I9" s="104" t="s">
        <v>196</v>
      </c>
      <c r="J9" s="3">
        <v>45</v>
      </c>
    </row>
    <row r="10" spans="2:10" ht="15.5" x14ac:dyDescent="0.35">
      <c r="B10" s="6" t="s">
        <v>271</v>
      </c>
      <c r="C10" s="6">
        <v>83.08</v>
      </c>
      <c r="D10" s="3" t="str">
        <f t="shared" si="0"/>
        <v>108</v>
      </c>
      <c r="E10" s="69" t="s">
        <v>204</v>
      </c>
      <c r="F10" s="50" t="s">
        <v>195</v>
      </c>
      <c r="G10" s="3" t="str">
        <f t="shared" si="1"/>
        <v>057</v>
      </c>
      <c r="H10" s="104" t="s">
        <v>186</v>
      </c>
      <c r="I10" s="104" t="s">
        <v>197</v>
      </c>
      <c r="J10" s="3">
        <v>47</v>
      </c>
    </row>
    <row r="11" spans="2:10" x14ac:dyDescent="0.35">
      <c r="B11" s="6" t="s">
        <v>272</v>
      </c>
      <c r="C11" s="6">
        <v>44.79</v>
      </c>
      <c r="D11" s="3" t="str">
        <f t="shared" si="0"/>
        <v>029</v>
      </c>
      <c r="E11" s="50" t="s">
        <v>185</v>
      </c>
      <c r="F11" s="50" t="s">
        <v>196</v>
      </c>
      <c r="G11" s="3" t="str">
        <f t="shared" si="1"/>
        <v>057</v>
      </c>
      <c r="H11" s="104" t="s">
        <v>186</v>
      </c>
      <c r="I11" s="104" t="s">
        <v>197</v>
      </c>
      <c r="J11" s="3">
        <v>2</v>
      </c>
    </row>
    <row r="12" spans="2:10" x14ac:dyDescent="0.35">
      <c r="B12" s="6" t="s">
        <v>258</v>
      </c>
      <c r="C12" s="6">
        <v>75.11</v>
      </c>
      <c r="D12" s="3" t="str">
        <f t="shared" si="0"/>
        <v>098</v>
      </c>
      <c r="E12" s="50" t="s">
        <v>183</v>
      </c>
      <c r="F12" s="50" t="s">
        <v>193</v>
      </c>
      <c r="G12" s="3" t="str">
        <f t="shared" si="1"/>
        <v>056</v>
      </c>
      <c r="H12" s="104" t="s">
        <v>184</v>
      </c>
      <c r="I12" s="104" t="s">
        <v>194</v>
      </c>
      <c r="J12" s="3">
        <v>3</v>
      </c>
    </row>
    <row r="13" spans="2:10" x14ac:dyDescent="0.35">
      <c r="B13" s="6" t="s">
        <v>261</v>
      </c>
      <c r="C13" s="6">
        <v>67.959999999999994</v>
      </c>
      <c r="D13" s="3" t="str">
        <f t="shared" si="0"/>
        <v>108</v>
      </c>
      <c r="E13" s="50" t="s">
        <v>183</v>
      </c>
      <c r="F13" s="50" t="s">
        <v>193</v>
      </c>
      <c r="G13" s="3" t="str">
        <f t="shared" si="1"/>
        <v>056</v>
      </c>
      <c r="H13" s="107" t="s">
        <v>204</v>
      </c>
      <c r="I13" s="104" t="s">
        <v>195</v>
      </c>
      <c r="J13" s="3">
        <v>76</v>
      </c>
    </row>
    <row r="14" spans="2:10" x14ac:dyDescent="0.35">
      <c r="B14" s="6" t="s">
        <v>266</v>
      </c>
      <c r="C14" s="6">
        <v>29.41</v>
      </c>
      <c r="D14" s="3" t="str">
        <f t="shared" si="0"/>
        <v>029</v>
      </c>
      <c r="E14" s="50" t="s">
        <v>183</v>
      </c>
      <c r="F14" s="50" t="s">
        <v>193</v>
      </c>
      <c r="G14" s="3" t="str">
        <f t="shared" si="1"/>
        <v>056</v>
      </c>
      <c r="H14" s="104" t="s">
        <v>185</v>
      </c>
      <c r="I14" s="104" t="s">
        <v>196</v>
      </c>
      <c r="J14" s="3">
        <v>31</v>
      </c>
    </row>
    <row r="15" spans="2:10" x14ac:dyDescent="0.35">
      <c r="B15" s="6" t="s">
        <v>273</v>
      </c>
      <c r="C15" s="6">
        <v>11.45</v>
      </c>
      <c r="D15" s="3" t="str">
        <f t="shared" si="0"/>
        <v>057</v>
      </c>
      <c r="E15" s="50" t="s">
        <v>183</v>
      </c>
      <c r="F15" s="50" t="s">
        <v>193</v>
      </c>
      <c r="G15" s="3" t="str">
        <f t="shared" si="1"/>
        <v>056</v>
      </c>
      <c r="H15" s="104" t="s">
        <v>186</v>
      </c>
      <c r="I15" s="104" t="s">
        <v>197</v>
      </c>
      <c r="J15" s="3">
        <v>29</v>
      </c>
    </row>
    <row r="16" spans="2:10" x14ac:dyDescent="0.35">
      <c r="B16" s="6" t="s">
        <v>262</v>
      </c>
      <c r="C16" s="6">
        <v>19</v>
      </c>
      <c r="D16" s="3" t="str">
        <f t="shared" si="0"/>
        <v>108</v>
      </c>
      <c r="E16" s="50" t="s">
        <v>184</v>
      </c>
      <c r="F16" s="50" t="s">
        <v>194</v>
      </c>
      <c r="G16" s="3" t="str">
        <f t="shared" si="1"/>
        <v>098</v>
      </c>
      <c r="H16" s="107" t="s">
        <v>204</v>
      </c>
      <c r="I16" s="104" t="s">
        <v>195</v>
      </c>
      <c r="J16" s="3">
        <v>73</v>
      </c>
    </row>
    <row r="17" spans="2:10" x14ac:dyDescent="0.35">
      <c r="B17" s="6" t="s">
        <v>267</v>
      </c>
      <c r="C17" s="6">
        <v>6.55</v>
      </c>
      <c r="D17" s="3" t="str">
        <f t="shared" si="0"/>
        <v>029</v>
      </c>
      <c r="E17" s="50" t="s">
        <v>184</v>
      </c>
      <c r="F17" s="50" t="s">
        <v>194</v>
      </c>
      <c r="G17" s="3" t="str">
        <f t="shared" si="1"/>
        <v>098</v>
      </c>
      <c r="H17" s="104" t="s">
        <v>185</v>
      </c>
      <c r="I17" s="104" t="s">
        <v>196</v>
      </c>
      <c r="J17" s="3">
        <v>28</v>
      </c>
    </row>
    <row r="18" spans="2:10" x14ac:dyDescent="0.35">
      <c r="B18" s="6" t="s">
        <v>274</v>
      </c>
      <c r="C18" s="6">
        <v>3.79</v>
      </c>
      <c r="D18" s="3" t="str">
        <f t="shared" si="0"/>
        <v>057</v>
      </c>
      <c r="E18" s="50" t="s">
        <v>184</v>
      </c>
      <c r="F18" s="50" t="s">
        <v>194</v>
      </c>
      <c r="G18" s="3" t="str">
        <f t="shared" si="1"/>
        <v>098</v>
      </c>
      <c r="H18" s="104" t="s">
        <v>186</v>
      </c>
      <c r="I18" s="104" t="s">
        <v>197</v>
      </c>
      <c r="J18" s="3">
        <v>26</v>
      </c>
    </row>
    <row r="19" spans="2:10" ht="15.5" x14ac:dyDescent="0.35">
      <c r="B19" s="6" t="s">
        <v>268</v>
      </c>
      <c r="C19" s="6">
        <v>34.81</v>
      </c>
      <c r="D19" s="3" t="str">
        <f t="shared" si="0"/>
        <v>029</v>
      </c>
      <c r="E19" s="69" t="s">
        <v>204</v>
      </c>
      <c r="F19" s="50" t="s">
        <v>195</v>
      </c>
      <c r="G19" s="3" t="str">
        <f t="shared" si="1"/>
        <v>108</v>
      </c>
      <c r="H19" s="104" t="s">
        <v>185</v>
      </c>
      <c r="I19" s="104" t="s">
        <v>196</v>
      </c>
      <c r="J19" s="3">
        <v>45</v>
      </c>
    </row>
    <row r="20" spans="2:10" ht="15.5" x14ac:dyDescent="0.35">
      <c r="B20" s="6" t="s">
        <v>275</v>
      </c>
      <c r="C20" s="6">
        <v>17.71</v>
      </c>
      <c r="D20" s="3" t="str">
        <f t="shared" si="0"/>
        <v>057</v>
      </c>
      <c r="E20" s="69" t="s">
        <v>204</v>
      </c>
      <c r="F20" s="50" t="s">
        <v>195</v>
      </c>
      <c r="G20" s="3" t="str">
        <f t="shared" si="1"/>
        <v>108</v>
      </c>
      <c r="H20" s="104" t="s">
        <v>186</v>
      </c>
      <c r="I20" s="104" t="s">
        <v>197</v>
      </c>
      <c r="J20" s="3">
        <v>47</v>
      </c>
    </row>
    <row r="21" spans="2:10" x14ac:dyDescent="0.35">
      <c r="B21" s="6" t="s">
        <v>276</v>
      </c>
      <c r="C21" s="6">
        <v>0.57999999999999996</v>
      </c>
      <c r="D21" s="3" t="str">
        <f t="shared" si="0"/>
        <v>057</v>
      </c>
      <c r="E21" s="50" t="s">
        <v>185</v>
      </c>
      <c r="F21" s="50" t="s">
        <v>196</v>
      </c>
      <c r="G21" s="3" t="str">
        <f t="shared" si="1"/>
        <v>029</v>
      </c>
      <c r="H21" s="104" t="s">
        <v>186</v>
      </c>
      <c r="I21" s="104" t="s">
        <v>197</v>
      </c>
      <c r="J21" s="3">
        <v>2</v>
      </c>
    </row>
    <row r="22" spans="2:10" x14ac:dyDescent="0.35">
      <c r="H22" s="41"/>
      <c r="I22" s="41"/>
    </row>
    <row r="23" spans="2:10" x14ac:dyDescent="0.35">
      <c r="J2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9D2E-6926-449D-A804-E70468F905E7}">
  <dimension ref="E2:M59"/>
  <sheetViews>
    <sheetView zoomScale="67" workbookViewId="0">
      <selection activeCell="H18" sqref="H18:I18"/>
    </sheetView>
  </sheetViews>
  <sheetFormatPr defaultRowHeight="14.5" x14ac:dyDescent="0.35"/>
  <cols>
    <col min="3" max="3" width="16.6328125" customWidth="1"/>
    <col min="6" max="6" width="6.453125" customWidth="1"/>
    <col min="7" max="7" width="6.81640625" customWidth="1"/>
    <col min="8" max="8" width="11.08984375" customWidth="1"/>
    <col min="9" max="9" width="10.453125" customWidth="1"/>
    <col min="10" max="10" width="6.1796875" customWidth="1"/>
    <col min="11" max="11" width="10.26953125" customWidth="1"/>
    <col min="12" max="12" width="11" customWidth="1"/>
    <col min="13" max="13" width="4.81640625" customWidth="1"/>
  </cols>
  <sheetData>
    <row r="2" spans="5:13" ht="15" thickBot="1" x14ac:dyDescent="0.4">
      <c r="E2" s="108" t="s">
        <v>206</v>
      </c>
      <c r="F2" s="108" t="s">
        <v>277</v>
      </c>
      <c r="G2" s="109" t="s">
        <v>227</v>
      </c>
      <c r="H2" s="108" t="s">
        <v>278</v>
      </c>
      <c r="I2" s="108" t="s">
        <v>279</v>
      </c>
      <c r="J2" s="109" t="s">
        <v>232</v>
      </c>
      <c r="K2" s="108" t="s">
        <v>278</v>
      </c>
      <c r="L2" s="108" t="s">
        <v>280</v>
      </c>
      <c r="M2" s="108" t="s">
        <v>229</v>
      </c>
    </row>
    <row r="3" spans="5:13" x14ac:dyDescent="0.35">
      <c r="E3" s="4" t="s">
        <v>287</v>
      </c>
      <c r="F3" s="119">
        <v>79.486373169999993</v>
      </c>
      <c r="G3" s="110" t="str">
        <f>LEFT(E3,FIND("-",E3)-1)</f>
        <v>035</v>
      </c>
      <c r="H3" s="63" t="s">
        <v>100</v>
      </c>
      <c r="I3" s="63" t="s">
        <v>337</v>
      </c>
      <c r="J3" s="112" t="str">
        <f>RIGHT(E3,FIND("-",E3)-1)</f>
        <v>108</v>
      </c>
      <c r="K3" s="114" t="s">
        <v>109</v>
      </c>
      <c r="L3" s="114" t="s">
        <v>338</v>
      </c>
      <c r="M3" s="116">
        <v>30</v>
      </c>
    </row>
    <row r="4" spans="5:13" x14ac:dyDescent="0.35">
      <c r="E4" s="4" t="s">
        <v>288</v>
      </c>
      <c r="F4" s="119">
        <v>23.733056149999999</v>
      </c>
      <c r="G4" s="110" t="str">
        <f t="shared" ref="G4:G58" si="0">LEFT(E4,FIND("-",E4)-1)</f>
        <v>108</v>
      </c>
      <c r="H4" s="63" t="s">
        <v>109</v>
      </c>
      <c r="I4" s="63" t="s">
        <v>338</v>
      </c>
      <c r="J4" s="113" t="str">
        <f t="shared" ref="J4:J58" si="1">RIGHT(E4,FIND("-",E4)-1)</f>
        <v>035</v>
      </c>
      <c r="K4" s="114" t="s">
        <v>100</v>
      </c>
      <c r="L4" s="114" t="s">
        <v>337</v>
      </c>
      <c r="M4" s="117">
        <v>30</v>
      </c>
    </row>
    <row r="5" spans="5:13" x14ac:dyDescent="0.35">
      <c r="E5" s="4" t="s">
        <v>281</v>
      </c>
      <c r="F5" s="119">
        <v>73.624639250000001</v>
      </c>
      <c r="G5" s="110" t="str">
        <f t="shared" si="0"/>
        <v>035</v>
      </c>
      <c r="H5" s="63" t="s">
        <v>100</v>
      </c>
      <c r="I5" s="63" t="s">
        <v>337</v>
      </c>
      <c r="J5" s="113" t="str">
        <f t="shared" si="1"/>
        <v>067</v>
      </c>
      <c r="K5" s="114" t="s">
        <v>339</v>
      </c>
      <c r="L5" s="114" t="s">
        <v>340</v>
      </c>
      <c r="M5" s="120">
        <v>18</v>
      </c>
    </row>
    <row r="6" spans="5:13" x14ac:dyDescent="0.35">
      <c r="E6" s="4" t="s">
        <v>282</v>
      </c>
      <c r="F6" s="119">
        <v>67.924641870000002</v>
      </c>
      <c r="G6" s="110" t="str">
        <f t="shared" si="0"/>
        <v>067</v>
      </c>
      <c r="H6" s="63" t="s">
        <v>339</v>
      </c>
      <c r="I6" s="63" t="s">
        <v>340</v>
      </c>
      <c r="J6" s="113" t="str">
        <f t="shared" si="1"/>
        <v>035</v>
      </c>
      <c r="K6" s="114" t="s">
        <v>100</v>
      </c>
      <c r="L6" s="114" t="s">
        <v>337</v>
      </c>
      <c r="M6" s="120">
        <v>18</v>
      </c>
    </row>
    <row r="7" spans="5:13" x14ac:dyDescent="0.35">
      <c r="E7" s="4" t="s">
        <v>283</v>
      </c>
      <c r="F7" s="119">
        <v>71.94211018</v>
      </c>
      <c r="G7" s="110" t="str">
        <f t="shared" si="0"/>
        <v>035</v>
      </c>
      <c r="H7" s="63" t="s">
        <v>100</v>
      </c>
      <c r="I7" s="63" t="s">
        <v>337</v>
      </c>
      <c r="J7" s="113" t="str">
        <f t="shared" si="1"/>
        <v>077</v>
      </c>
      <c r="K7" s="114" t="s">
        <v>105</v>
      </c>
      <c r="L7" s="114" t="s">
        <v>341</v>
      </c>
      <c r="M7" s="117">
        <v>15</v>
      </c>
    </row>
    <row r="8" spans="5:13" x14ac:dyDescent="0.35">
      <c r="E8" s="4" t="s">
        <v>284</v>
      </c>
      <c r="F8" s="119">
        <v>57.446505430000002</v>
      </c>
      <c r="G8" s="110" t="str">
        <f t="shared" si="0"/>
        <v>077</v>
      </c>
      <c r="H8" s="63" t="s">
        <v>105</v>
      </c>
      <c r="I8" s="63" t="s">
        <v>341</v>
      </c>
      <c r="J8" s="113" t="str">
        <f t="shared" si="1"/>
        <v>035</v>
      </c>
      <c r="K8" s="114" t="s">
        <v>100</v>
      </c>
      <c r="L8" s="114" t="s">
        <v>337</v>
      </c>
      <c r="M8" s="117">
        <v>15</v>
      </c>
    </row>
    <row r="9" spans="5:13" x14ac:dyDescent="0.35">
      <c r="E9" s="4" t="s">
        <v>323</v>
      </c>
      <c r="F9" s="119">
        <v>63.048931940000003</v>
      </c>
      <c r="G9" s="110" t="str">
        <f t="shared" si="0"/>
        <v>035</v>
      </c>
      <c r="H9" s="63" t="s">
        <v>100</v>
      </c>
      <c r="I9" s="63" t="s">
        <v>337</v>
      </c>
      <c r="J9" s="113" t="str">
        <f t="shared" si="1"/>
        <v>040</v>
      </c>
      <c r="K9" s="114" t="s">
        <v>103</v>
      </c>
      <c r="L9" s="114" t="s">
        <v>343</v>
      </c>
      <c r="M9" s="117">
        <v>15</v>
      </c>
    </row>
    <row r="10" spans="5:13" x14ac:dyDescent="0.35">
      <c r="E10" s="4" t="s">
        <v>324</v>
      </c>
      <c r="F10" s="119">
        <v>88.477535430000003</v>
      </c>
      <c r="G10" s="110" t="str">
        <f t="shared" si="0"/>
        <v>040</v>
      </c>
      <c r="H10" s="63" t="s">
        <v>103</v>
      </c>
      <c r="I10" s="63" t="s">
        <v>343</v>
      </c>
      <c r="J10" s="113" t="str">
        <f t="shared" si="1"/>
        <v>035</v>
      </c>
      <c r="K10" s="114" t="s">
        <v>100</v>
      </c>
      <c r="L10" s="114" t="s">
        <v>337</v>
      </c>
      <c r="M10" s="117">
        <v>15</v>
      </c>
    </row>
    <row r="11" spans="5:13" x14ac:dyDescent="0.35">
      <c r="E11" s="4" t="s">
        <v>311</v>
      </c>
      <c r="F11" s="119">
        <v>37.495034310000001</v>
      </c>
      <c r="G11" s="110" t="str">
        <f t="shared" si="0"/>
        <v>035</v>
      </c>
      <c r="H11" s="63" t="s">
        <v>100</v>
      </c>
      <c r="I11" s="63" t="s">
        <v>337</v>
      </c>
      <c r="J11" s="113" t="str">
        <f t="shared" si="1"/>
        <v>015</v>
      </c>
      <c r="K11" s="114" t="s">
        <v>119</v>
      </c>
      <c r="L11" s="114" t="s">
        <v>344</v>
      </c>
      <c r="M11" s="117">
        <v>12</v>
      </c>
    </row>
    <row r="12" spans="5:13" x14ac:dyDescent="0.35">
      <c r="E12" s="4" t="s">
        <v>312</v>
      </c>
      <c r="F12" s="119">
        <v>79.628311870000005</v>
      </c>
      <c r="G12" s="110" t="str">
        <f t="shared" si="0"/>
        <v>015</v>
      </c>
      <c r="H12" s="63" t="s">
        <v>119</v>
      </c>
      <c r="I12" s="63" t="s">
        <v>344</v>
      </c>
      <c r="J12" s="113" t="str">
        <f t="shared" si="1"/>
        <v>035</v>
      </c>
      <c r="K12" s="114" t="s">
        <v>100</v>
      </c>
      <c r="L12" s="114" t="s">
        <v>337</v>
      </c>
      <c r="M12" s="117">
        <v>12</v>
      </c>
    </row>
    <row r="13" spans="5:13" x14ac:dyDescent="0.35">
      <c r="E13" s="4" t="s">
        <v>301</v>
      </c>
      <c r="F13" s="119">
        <v>78.068232170000002</v>
      </c>
      <c r="G13" s="110" t="str">
        <f t="shared" si="0"/>
        <v>035</v>
      </c>
      <c r="H13" s="63" t="s">
        <v>100</v>
      </c>
      <c r="I13" s="63" t="s">
        <v>337</v>
      </c>
      <c r="J13" s="113" t="str">
        <f t="shared" si="1"/>
        <v>124</v>
      </c>
      <c r="K13" s="114" t="s">
        <v>111</v>
      </c>
      <c r="L13" s="114" t="s">
        <v>342</v>
      </c>
      <c r="M13" s="117">
        <v>26</v>
      </c>
    </row>
    <row r="14" spans="5:13" x14ac:dyDescent="0.35">
      <c r="E14" s="4" t="s">
        <v>302</v>
      </c>
      <c r="F14" s="119">
        <v>82.811967850000002</v>
      </c>
      <c r="G14" s="110" t="str">
        <f t="shared" si="0"/>
        <v>124</v>
      </c>
      <c r="H14" s="63" t="s">
        <v>111</v>
      </c>
      <c r="I14" s="63" t="s">
        <v>342</v>
      </c>
      <c r="J14" s="113" t="str">
        <f t="shared" si="1"/>
        <v>035</v>
      </c>
      <c r="K14" s="114" t="s">
        <v>100</v>
      </c>
      <c r="L14" s="114" t="s">
        <v>337</v>
      </c>
      <c r="M14" s="117">
        <v>26</v>
      </c>
    </row>
    <row r="15" spans="5:13" x14ac:dyDescent="0.35">
      <c r="E15" s="4" t="s">
        <v>293</v>
      </c>
      <c r="F15" s="119">
        <v>54.305421670000001</v>
      </c>
      <c r="G15" s="110" t="str">
        <f t="shared" si="0"/>
        <v>035</v>
      </c>
      <c r="H15" s="63" t="s">
        <v>100</v>
      </c>
      <c r="I15" s="63" t="s">
        <v>337</v>
      </c>
      <c r="J15" s="113" t="str">
        <f t="shared" si="1"/>
        <v>010</v>
      </c>
      <c r="K15" s="114" t="s">
        <v>121</v>
      </c>
      <c r="L15" s="114" t="s">
        <v>345</v>
      </c>
      <c r="M15" s="117">
        <v>16</v>
      </c>
    </row>
    <row r="16" spans="5:13" x14ac:dyDescent="0.35">
      <c r="E16" s="4" t="s">
        <v>294</v>
      </c>
      <c r="F16" s="119">
        <v>34.853801169999997</v>
      </c>
      <c r="G16" s="110" t="str">
        <f t="shared" si="0"/>
        <v>010</v>
      </c>
      <c r="H16" s="63" t="s">
        <v>121</v>
      </c>
      <c r="I16" s="63" t="s">
        <v>345</v>
      </c>
      <c r="J16" s="113" t="str">
        <f t="shared" si="1"/>
        <v>035</v>
      </c>
      <c r="K16" s="114" t="s">
        <v>100</v>
      </c>
      <c r="L16" s="114" t="s">
        <v>337</v>
      </c>
      <c r="M16" s="117">
        <v>16</v>
      </c>
    </row>
    <row r="17" spans="5:13" x14ac:dyDescent="0.35">
      <c r="E17" s="4" t="s">
        <v>289</v>
      </c>
      <c r="F17" s="119">
        <v>54.915879439999998</v>
      </c>
      <c r="G17" s="110" t="str">
        <f t="shared" si="0"/>
        <v>108</v>
      </c>
      <c r="H17" s="63" t="s">
        <v>109</v>
      </c>
      <c r="I17" s="63" t="s">
        <v>338</v>
      </c>
      <c r="J17" s="113" t="str">
        <f t="shared" si="1"/>
        <v>067</v>
      </c>
      <c r="K17" s="114" t="s">
        <v>339</v>
      </c>
      <c r="L17" s="114" t="s">
        <v>340</v>
      </c>
      <c r="M17" s="120">
        <v>47</v>
      </c>
    </row>
    <row r="18" spans="5:13" x14ac:dyDescent="0.35">
      <c r="E18" s="4" t="s">
        <v>290</v>
      </c>
      <c r="F18" s="119">
        <v>80</v>
      </c>
      <c r="G18" s="110" t="str">
        <f t="shared" si="0"/>
        <v>067</v>
      </c>
      <c r="H18" s="63" t="s">
        <v>339</v>
      </c>
      <c r="I18" s="63" t="s">
        <v>340</v>
      </c>
      <c r="J18" s="113" t="str">
        <f t="shared" si="1"/>
        <v>108</v>
      </c>
      <c r="K18" s="114" t="s">
        <v>109</v>
      </c>
      <c r="L18" s="114" t="s">
        <v>338</v>
      </c>
      <c r="M18" s="120">
        <v>47</v>
      </c>
    </row>
    <row r="19" spans="5:13" x14ac:dyDescent="0.35">
      <c r="E19" s="4" t="s">
        <v>291</v>
      </c>
      <c r="F19" s="119">
        <v>78.560840780000007</v>
      </c>
      <c r="G19" s="110" t="str">
        <f t="shared" si="0"/>
        <v>108</v>
      </c>
      <c r="H19" s="63" t="s">
        <v>109</v>
      </c>
      <c r="I19" s="63" t="s">
        <v>338</v>
      </c>
      <c r="J19" s="113" t="str">
        <f t="shared" si="1"/>
        <v>077</v>
      </c>
      <c r="K19" s="114" t="s">
        <v>105</v>
      </c>
      <c r="L19" s="114" t="s">
        <v>341</v>
      </c>
      <c r="M19" s="117">
        <v>15</v>
      </c>
    </row>
    <row r="20" spans="5:13" x14ac:dyDescent="0.35">
      <c r="E20" s="4" t="s">
        <v>292</v>
      </c>
      <c r="F20" s="119">
        <v>25.75078238</v>
      </c>
      <c r="G20" s="110" t="str">
        <f t="shared" si="0"/>
        <v>077</v>
      </c>
      <c r="H20" s="63" t="s">
        <v>105</v>
      </c>
      <c r="I20" s="63" t="s">
        <v>341</v>
      </c>
      <c r="J20" s="113" t="str">
        <f t="shared" si="1"/>
        <v>108</v>
      </c>
      <c r="K20" s="114" t="s">
        <v>109</v>
      </c>
      <c r="L20" s="114" t="s">
        <v>338</v>
      </c>
      <c r="M20" s="117">
        <v>15</v>
      </c>
    </row>
    <row r="21" spans="5:13" x14ac:dyDescent="0.35">
      <c r="E21" s="4" t="s">
        <v>325</v>
      </c>
      <c r="F21" s="119">
        <v>4.6405936570000001</v>
      </c>
      <c r="G21" s="110" t="str">
        <f t="shared" si="0"/>
        <v>108</v>
      </c>
      <c r="H21" s="63" t="s">
        <v>109</v>
      </c>
      <c r="I21" s="63" t="s">
        <v>338</v>
      </c>
      <c r="J21" s="113" t="str">
        <f t="shared" si="1"/>
        <v>040</v>
      </c>
      <c r="K21" s="114" t="s">
        <v>103</v>
      </c>
      <c r="L21" s="114" t="s">
        <v>343</v>
      </c>
      <c r="M21" s="117">
        <v>15</v>
      </c>
    </row>
    <row r="22" spans="5:13" x14ac:dyDescent="0.35">
      <c r="E22" s="4" t="s">
        <v>326</v>
      </c>
      <c r="F22" s="119">
        <v>3.5589800039999999</v>
      </c>
      <c r="G22" s="110" t="str">
        <f t="shared" si="0"/>
        <v>040</v>
      </c>
      <c r="H22" s="63" t="s">
        <v>103</v>
      </c>
      <c r="I22" s="63" t="s">
        <v>343</v>
      </c>
      <c r="J22" s="113" t="str">
        <f t="shared" si="1"/>
        <v>108</v>
      </c>
      <c r="K22" s="114" t="s">
        <v>109</v>
      </c>
      <c r="L22" s="114" t="s">
        <v>338</v>
      </c>
      <c r="M22" s="117">
        <v>15</v>
      </c>
    </row>
    <row r="23" spans="5:13" x14ac:dyDescent="0.35">
      <c r="E23" s="4" t="s">
        <v>313</v>
      </c>
      <c r="F23" s="119">
        <v>19.327894329999999</v>
      </c>
      <c r="G23" s="110" t="str">
        <f t="shared" si="0"/>
        <v>108</v>
      </c>
      <c r="H23" s="63" t="s">
        <v>109</v>
      </c>
      <c r="I23" s="63" t="s">
        <v>338</v>
      </c>
      <c r="J23" s="113" t="str">
        <f t="shared" si="1"/>
        <v>015</v>
      </c>
      <c r="K23" s="114" t="s">
        <v>119</v>
      </c>
      <c r="L23" s="114" t="s">
        <v>344</v>
      </c>
      <c r="M23" s="117">
        <v>18</v>
      </c>
    </row>
    <row r="24" spans="5:13" x14ac:dyDescent="0.35">
      <c r="E24" s="4" t="s">
        <v>314</v>
      </c>
      <c r="F24" s="119">
        <v>88.440860220000005</v>
      </c>
      <c r="G24" s="110" t="str">
        <f t="shared" si="0"/>
        <v>015</v>
      </c>
      <c r="H24" s="63" t="s">
        <v>119</v>
      </c>
      <c r="I24" s="63" t="s">
        <v>344</v>
      </c>
      <c r="J24" s="113" t="str">
        <f t="shared" si="1"/>
        <v>108</v>
      </c>
      <c r="K24" s="114" t="s">
        <v>109</v>
      </c>
      <c r="L24" s="114" t="s">
        <v>338</v>
      </c>
      <c r="M24" s="117">
        <v>18</v>
      </c>
    </row>
    <row r="25" spans="5:13" x14ac:dyDescent="0.35">
      <c r="E25" s="4" t="s">
        <v>303</v>
      </c>
      <c r="F25" s="119">
        <v>66.317016319999993</v>
      </c>
      <c r="G25" s="110" t="str">
        <f t="shared" si="0"/>
        <v>108</v>
      </c>
      <c r="H25" s="63" t="s">
        <v>109</v>
      </c>
      <c r="I25" s="63" t="s">
        <v>338</v>
      </c>
      <c r="J25" s="113" t="str">
        <f t="shared" si="1"/>
        <v>124</v>
      </c>
      <c r="K25" s="114" t="s">
        <v>111</v>
      </c>
      <c r="L25" s="114" t="s">
        <v>342</v>
      </c>
      <c r="M25" s="117">
        <v>3</v>
      </c>
    </row>
    <row r="26" spans="5:13" x14ac:dyDescent="0.35">
      <c r="E26" s="4" t="s">
        <v>304</v>
      </c>
      <c r="F26" s="119">
        <v>76.937229439999996</v>
      </c>
      <c r="G26" s="110" t="str">
        <f t="shared" si="0"/>
        <v>124</v>
      </c>
      <c r="H26" s="63" t="s">
        <v>111</v>
      </c>
      <c r="I26" s="63" t="s">
        <v>342</v>
      </c>
      <c r="J26" s="113" t="str">
        <f t="shared" si="1"/>
        <v>108</v>
      </c>
      <c r="K26" s="114" t="s">
        <v>109</v>
      </c>
      <c r="L26" s="114" t="s">
        <v>338</v>
      </c>
      <c r="M26" s="117">
        <v>3</v>
      </c>
    </row>
    <row r="27" spans="5:13" x14ac:dyDescent="0.35">
      <c r="E27" s="4" t="s">
        <v>295</v>
      </c>
      <c r="F27" s="119">
        <v>84.455782310000004</v>
      </c>
      <c r="G27" s="110" t="str">
        <f t="shared" si="0"/>
        <v>108</v>
      </c>
      <c r="H27" s="63" t="s">
        <v>109</v>
      </c>
      <c r="I27" s="63" t="s">
        <v>338</v>
      </c>
      <c r="J27" s="113" t="str">
        <f t="shared" si="1"/>
        <v>010</v>
      </c>
      <c r="K27" s="114" t="s">
        <v>121</v>
      </c>
      <c r="L27" s="114" t="s">
        <v>345</v>
      </c>
      <c r="M27" s="117">
        <v>14</v>
      </c>
    </row>
    <row r="28" spans="5:13" x14ac:dyDescent="0.35">
      <c r="E28" s="4" t="s">
        <v>296</v>
      </c>
      <c r="F28" s="119">
        <v>61.940268920000001</v>
      </c>
      <c r="G28" s="110" t="str">
        <f t="shared" si="0"/>
        <v>010</v>
      </c>
      <c r="H28" s="63" t="s">
        <v>121</v>
      </c>
      <c r="I28" s="63" t="s">
        <v>345</v>
      </c>
      <c r="J28" s="113" t="str">
        <f t="shared" si="1"/>
        <v>108</v>
      </c>
      <c r="K28" s="114" t="s">
        <v>109</v>
      </c>
      <c r="L28" s="114" t="s">
        <v>338</v>
      </c>
      <c r="M28" s="117">
        <v>14</v>
      </c>
    </row>
    <row r="29" spans="5:13" x14ac:dyDescent="0.35">
      <c r="E29" s="4" t="s">
        <v>285</v>
      </c>
      <c r="F29" s="119">
        <v>82.563344970000003</v>
      </c>
      <c r="G29" s="110" t="str">
        <f t="shared" si="0"/>
        <v>067</v>
      </c>
      <c r="H29" s="63" t="s">
        <v>339</v>
      </c>
      <c r="I29" s="63" t="s">
        <v>340</v>
      </c>
      <c r="J29" s="113" t="str">
        <f t="shared" si="1"/>
        <v>077</v>
      </c>
      <c r="K29" s="114" t="s">
        <v>105</v>
      </c>
      <c r="L29" s="114" t="s">
        <v>341</v>
      </c>
      <c r="M29" s="120">
        <v>33</v>
      </c>
    </row>
    <row r="30" spans="5:13" x14ac:dyDescent="0.35">
      <c r="E30" s="4" t="s">
        <v>286</v>
      </c>
      <c r="F30" s="119">
        <v>65.4382248</v>
      </c>
      <c r="G30" s="110" t="str">
        <f t="shared" si="0"/>
        <v>077</v>
      </c>
      <c r="H30" s="63" t="s">
        <v>105</v>
      </c>
      <c r="I30" s="63" t="s">
        <v>341</v>
      </c>
      <c r="J30" s="113" t="str">
        <f t="shared" si="1"/>
        <v>067</v>
      </c>
      <c r="K30" s="114" t="s">
        <v>339</v>
      </c>
      <c r="L30" s="114" t="s">
        <v>340</v>
      </c>
      <c r="M30" s="120">
        <v>33</v>
      </c>
    </row>
    <row r="31" spans="5:13" x14ac:dyDescent="0.35">
      <c r="E31" s="4" t="s">
        <v>327</v>
      </c>
      <c r="F31" s="119">
        <v>61.112914859999997</v>
      </c>
      <c r="G31" s="110" t="str">
        <f t="shared" si="0"/>
        <v>067</v>
      </c>
      <c r="H31" s="63" t="s">
        <v>339</v>
      </c>
      <c r="I31" s="63" t="s">
        <v>340</v>
      </c>
      <c r="J31" s="113" t="str">
        <f t="shared" si="1"/>
        <v>040</v>
      </c>
      <c r="K31" s="114" t="s">
        <v>103</v>
      </c>
      <c r="L31" s="114" t="s">
        <v>343</v>
      </c>
      <c r="M31" s="120">
        <v>33</v>
      </c>
    </row>
    <row r="32" spans="5:13" x14ac:dyDescent="0.35">
      <c r="E32" s="4" t="s">
        <v>328</v>
      </c>
      <c r="F32" s="119">
        <v>99.14529915</v>
      </c>
      <c r="G32" s="110" t="str">
        <f t="shared" si="0"/>
        <v>040</v>
      </c>
      <c r="H32" s="63" t="s">
        <v>103</v>
      </c>
      <c r="I32" s="63" t="s">
        <v>343</v>
      </c>
      <c r="J32" s="113" t="str">
        <f t="shared" si="1"/>
        <v>067</v>
      </c>
      <c r="K32" s="114" t="s">
        <v>339</v>
      </c>
      <c r="L32" s="114" t="s">
        <v>340</v>
      </c>
      <c r="M32" s="120">
        <v>33</v>
      </c>
    </row>
    <row r="33" spans="5:13" x14ac:dyDescent="0.35">
      <c r="E33" s="4" t="s">
        <v>315</v>
      </c>
      <c r="F33" s="119">
        <v>48.162494289999998</v>
      </c>
      <c r="G33" s="110" t="str">
        <f t="shared" si="0"/>
        <v>067</v>
      </c>
      <c r="H33" s="63" t="s">
        <v>339</v>
      </c>
      <c r="I33" s="63" t="s">
        <v>340</v>
      </c>
      <c r="J33" s="113" t="str">
        <f t="shared" si="1"/>
        <v>015</v>
      </c>
      <c r="K33" s="114" t="s">
        <v>119</v>
      </c>
      <c r="L33" s="114" t="s">
        <v>344</v>
      </c>
      <c r="M33" s="120">
        <v>30</v>
      </c>
    </row>
    <row r="34" spans="5:13" x14ac:dyDescent="0.35">
      <c r="E34" s="4" t="s">
        <v>316</v>
      </c>
      <c r="F34" s="119">
        <v>97.710113960000001</v>
      </c>
      <c r="G34" s="110" t="str">
        <f t="shared" si="0"/>
        <v>015</v>
      </c>
      <c r="H34" s="63" t="s">
        <v>119</v>
      </c>
      <c r="I34" s="63" t="s">
        <v>344</v>
      </c>
      <c r="J34" s="113" t="str">
        <f t="shared" si="1"/>
        <v>067</v>
      </c>
      <c r="K34" s="114" t="s">
        <v>339</v>
      </c>
      <c r="L34" s="114" t="s">
        <v>340</v>
      </c>
      <c r="M34" s="120">
        <v>30</v>
      </c>
    </row>
    <row r="35" spans="5:13" x14ac:dyDescent="0.35">
      <c r="E35" s="4" t="s">
        <v>305</v>
      </c>
      <c r="F35" s="119">
        <v>79.401615719999995</v>
      </c>
      <c r="G35" s="110" t="str">
        <f t="shared" si="0"/>
        <v>067</v>
      </c>
      <c r="H35" s="63" t="s">
        <v>339</v>
      </c>
      <c r="I35" s="63" t="s">
        <v>340</v>
      </c>
      <c r="J35" s="113" t="str">
        <f t="shared" si="1"/>
        <v>124</v>
      </c>
      <c r="K35" s="114" t="s">
        <v>111</v>
      </c>
      <c r="L35" s="114" t="s">
        <v>342</v>
      </c>
      <c r="M35" s="120">
        <v>44</v>
      </c>
    </row>
    <row r="36" spans="5:13" x14ac:dyDescent="0.35">
      <c r="E36" s="4" t="s">
        <v>306</v>
      </c>
      <c r="F36" s="119">
        <v>71.322182400000003</v>
      </c>
      <c r="G36" s="110" t="str">
        <f t="shared" si="0"/>
        <v>124</v>
      </c>
      <c r="H36" s="63" t="s">
        <v>111</v>
      </c>
      <c r="I36" s="63" t="s">
        <v>342</v>
      </c>
      <c r="J36" s="113" t="str">
        <f t="shared" si="1"/>
        <v>067</v>
      </c>
      <c r="K36" s="114" t="s">
        <v>339</v>
      </c>
      <c r="L36" s="114" t="s">
        <v>340</v>
      </c>
      <c r="M36" s="120">
        <v>44</v>
      </c>
    </row>
    <row r="37" spans="5:13" x14ac:dyDescent="0.35">
      <c r="E37" s="4" t="s">
        <v>297</v>
      </c>
      <c r="F37" s="119">
        <v>74.890206410000005</v>
      </c>
      <c r="G37" s="110" t="str">
        <f t="shared" si="0"/>
        <v>067</v>
      </c>
      <c r="H37" s="63" t="s">
        <v>339</v>
      </c>
      <c r="I37" s="63" t="s">
        <v>340</v>
      </c>
      <c r="J37" s="113" t="str">
        <f t="shared" si="1"/>
        <v>010</v>
      </c>
      <c r="K37" s="114" t="s">
        <v>121</v>
      </c>
      <c r="L37" s="114" t="s">
        <v>345</v>
      </c>
      <c r="M37" s="120">
        <v>33</v>
      </c>
    </row>
    <row r="38" spans="5:13" x14ac:dyDescent="0.35">
      <c r="E38" s="4" t="s">
        <v>298</v>
      </c>
      <c r="F38" s="119">
        <v>85.625730989999994</v>
      </c>
      <c r="G38" s="110" t="str">
        <f t="shared" si="0"/>
        <v>010</v>
      </c>
      <c r="H38" s="63" t="s">
        <v>121</v>
      </c>
      <c r="I38" s="63" t="s">
        <v>345</v>
      </c>
      <c r="J38" s="113" t="str">
        <f t="shared" si="1"/>
        <v>067</v>
      </c>
      <c r="K38" s="114" t="s">
        <v>339</v>
      </c>
      <c r="L38" s="114" t="s">
        <v>340</v>
      </c>
      <c r="M38" s="120">
        <v>33</v>
      </c>
    </row>
    <row r="39" spans="5:13" x14ac:dyDescent="0.35">
      <c r="E39" s="4" t="s">
        <v>329</v>
      </c>
      <c r="F39" s="119">
        <v>38.562144279999998</v>
      </c>
      <c r="G39" s="110" t="str">
        <f t="shared" si="0"/>
        <v>077</v>
      </c>
      <c r="H39" s="63" t="s">
        <v>105</v>
      </c>
      <c r="I39" s="63" t="s">
        <v>341</v>
      </c>
      <c r="J39" s="113" t="str">
        <f t="shared" si="1"/>
        <v>040</v>
      </c>
      <c r="K39" s="114" t="s">
        <v>103</v>
      </c>
      <c r="L39" s="114" t="s">
        <v>343</v>
      </c>
      <c r="M39" s="117">
        <v>1</v>
      </c>
    </row>
    <row r="40" spans="5:13" x14ac:dyDescent="0.35">
      <c r="E40" s="4" t="s">
        <v>330</v>
      </c>
      <c r="F40" s="119">
        <v>82.004186290000007</v>
      </c>
      <c r="G40" s="110" t="str">
        <f t="shared" si="0"/>
        <v>040</v>
      </c>
      <c r="H40" s="63" t="s">
        <v>103</v>
      </c>
      <c r="I40" s="63" t="s">
        <v>343</v>
      </c>
      <c r="J40" s="113" t="str">
        <f t="shared" si="1"/>
        <v>077</v>
      </c>
      <c r="K40" s="114" t="s">
        <v>105</v>
      </c>
      <c r="L40" s="114" t="s">
        <v>341</v>
      </c>
      <c r="M40" s="117">
        <v>1</v>
      </c>
    </row>
    <row r="41" spans="5:13" x14ac:dyDescent="0.35">
      <c r="E41" s="4" t="s">
        <v>317</v>
      </c>
      <c r="F41" s="119">
        <v>18.873034100000002</v>
      </c>
      <c r="G41" s="110" t="str">
        <f t="shared" si="0"/>
        <v>077</v>
      </c>
      <c r="H41" s="63" t="s">
        <v>105</v>
      </c>
      <c r="I41" s="63" t="s">
        <v>341</v>
      </c>
      <c r="J41" s="113" t="str">
        <f t="shared" si="1"/>
        <v>015</v>
      </c>
      <c r="K41" s="114" t="s">
        <v>119</v>
      </c>
      <c r="L41" s="114" t="s">
        <v>344</v>
      </c>
      <c r="M41" s="120">
        <v>3</v>
      </c>
    </row>
    <row r="42" spans="5:13" x14ac:dyDescent="0.35">
      <c r="E42" s="4" t="s">
        <v>318</v>
      </c>
      <c r="F42" s="119">
        <v>77.272727270000004</v>
      </c>
      <c r="G42" s="110" t="str">
        <f t="shared" si="0"/>
        <v>015</v>
      </c>
      <c r="H42" s="63" t="s">
        <v>119</v>
      </c>
      <c r="I42" s="63" t="s">
        <v>344</v>
      </c>
      <c r="J42" s="113" t="str">
        <f t="shared" si="1"/>
        <v>077</v>
      </c>
      <c r="K42" s="114" t="s">
        <v>105</v>
      </c>
      <c r="L42" s="114" t="s">
        <v>341</v>
      </c>
      <c r="M42" s="120">
        <v>3</v>
      </c>
    </row>
    <row r="43" spans="5:13" x14ac:dyDescent="0.35">
      <c r="E43" s="4" t="s">
        <v>307</v>
      </c>
      <c r="F43" s="119">
        <v>40.65711391</v>
      </c>
      <c r="G43" s="110" t="str">
        <f t="shared" si="0"/>
        <v>077</v>
      </c>
      <c r="H43" s="63" t="s">
        <v>105</v>
      </c>
      <c r="I43" s="63" t="s">
        <v>341</v>
      </c>
      <c r="J43" s="113" t="str">
        <f t="shared" si="1"/>
        <v>124</v>
      </c>
      <c r="K43" s="114" t="s">
        <v>111</v>
      </c>
      <c r="L43" s="114" t="s">
        <v>342</v>
      </c>
      <c r="M43" s="117">
        <v>12</v>
      </c>
    </row>
    <row r="44" spans="5:13" x14ac:dyDescent="0.35">
      <c r="E44" s="4" t="s">
        <v>308</v>
      </c>
      <c r="F44" s="119">
        <v>68.863532030000002</v>
      </c>
      <c r="G44" s="110" t="str">
        <f t="shared" si="0"/>
        <v>124</v>
      </c>
      <c r="H44" s="63" t="s">
        <v>111</v>
      </c>
      <c r="I44" s="63" t="s">
        <v>342</v>
      </c>
      <c r="J44" s="113" t="str">
        <f t="shared" si="1"/>
        <v>077</v>
      </c>
      <c r="K44" s="114" t="s">
        <v>105</v>
      </c>
      <c r="L44" s="114" t="s">
        <v>341</v>
      </c>
      <c r="M44" s="117">
        <v>12</v>
      </c>
    </row>
    <row r="45" spans="5:13" x14ac:dyDescent="0.35">
      <c r="E45" s="4" t="s">
        <v>299</v>
      </c>
      <c r="F45" s="119">
        <v>42.674061039999998</v>
      </c>
      <c r="G45" s="110" t="str">
        <f t="shared" si="0"/>
        <v>077</v>
      </c>
      <c r="H45" s="63" t="s">
        <v>105</v>
      </c>
      <c r="I45" s="63" t="s">
        <v>341</v>
      </c>
      <c r="J45" s="113" t="str">
        <f t="shared" si="1"/>
        <v>010</v>
      </c>
      <c r="K45" s="114" t="s">
        <v>121</v>
      </c>
      <c r="L45" s="114" t="s">
        <v>345</v>
      </c>
      <c r="M45" s="117">
        <v>2</v>
      </c>
    </row>
    <row r="46" spans="5:13" x14ac:dyDescent="0.35">
      <c r="E46" s="4" t="s">
        <v>300</v>
      </c>
      <c r="F46" s="119">
        <v>76.524747829999995</v>
      </c>
      <c r="G46" s="110" t="str">
        <f t="shared" si="0"/>
        <v>010</v>
      </c>
      <c r="H46" s="63" t="s">
        <v>121</v>
      </c>
      <c r="I46" s="63" t="s">
        <v>345</v>
      </c>
      <c r="J46" s="113" t="str">
        <f t="shared" si="1"/>
        <v>077</v>
      </c>
      <c r="K46" s="114" t="s">
        <v>105</v>
      </c>
      <c r="L46" s="114" t="s">
        <v>341</v>
      </c>
      <c r="M46" s="117">
        <v>2</v>
      </c>
    </row>
    <row r="47" spans="5:13" x14ac:dyDescent="0.35">
      <c r="E47" s="4" t="s">
        <v>331</v>
      </c>
      <c r="F47" s="119">
        <v>69.881766979999995</v>
      </c>
      <c r="G47" s="110" t="str">
        <f t="shared" si="0"/>
        <v>040</v>
      </c>
      <c r="H47" s="63" t="s">
        <v>103</v>
      </c>
      <c r="I47" s="63" t="s">
        <v>343</v>
      </c>
      <c r="J47" s="113" t="str">
        <f t="shared" si="1"/>
        <v>015</v>
      </c>
      <c r="K47" s="114" t="s">
        <v>119</v>
      </c>
      <c r="L47" s="114" t="s">
        <v>344</v>
      </c>
      <c r="M47" s="117">
        <v>3</v>
      </c>
    </row>
    <row r="48" spans="5:13" x14ac:dyDescent="0.35">
      <c r="E48" s="4" t="s">
        <v>332</v>
      </c>
      <c r="F48" s="119">
        <v>69.314509459999996</v>
      </c>
      <c r="G48" s="110" t="str">
        <f t="shared" si="0"/>
        <v>015</v>
      </c>
      <c r="H48" s="63" t="s">
        <v>119</v>
      </c>
      <c r="I48" s="63" t="s">
        <v>344</v>
      </c>
      <c r="J48" s="113" t="str">
        <f t="shared" si="1"/>
        <v>040</v>
      </c>
      <c r="K48" s="114" t="s">
        <v>103</v>
      </c>
      <c r="L48" s="114" t="s">
        <v>343</v>
      </c>
      <c r="M48" s="117">
        <v>3</v>
      </c>
    </row>
    <row r="49" spans="5:13" x14ac:dyDescent="0.35">
      <c r="E49" s="4" t="s">
        <v>333</v>
      </c>
      <c r="F49" s="119">
        <v>89.214600570000002</v>
      </c>
      <c r="G49" s="110" t="str">
        <f t="shared" si="0"/>
        <v>040</v>
      </c>
      <c r="H49" s="63" t="s">
        <v>103</v>
      </c>
      <c r="I49" s="63" t="s">
        <v>343</v>
      </c>
      <c r="J49" s="113" t="str">
        <f t="shared" si="1"/>
        <v>124</v>
      </c>
      <c r="K49" s="114" t="s">
        <v>111</v>
      </c>
      <c r="L49" s="114" t="s">
        <v>342</v>
      </c>
      <c r="M49" s="117">
        <v>11</v>
      </c>
    </row>
    <row r="50" spans="5:13" x14ac:dyDescent="0.35">
      <c r="E50" s="4" t="s">
        <v>334</v>
      </c>
      <c r="F50" s="119">
        <v>54.012137389999999</v>
      </c>
      <c r="G50" s="110" t="str">
        <f t="shared" si="0"/>
        <v>124</v>
      </c>
      <c r="H50" s="63" t="s">
        <v>111</v>
      </c>
      <c r="I50" s="63" t="s">
        <v>342</v>
      </c>
      <c r="J50" s="113" t="str">
        <f t="shared" si="1"/>
        <v>040</v>
      </c>
      <c r="K50" s="114" t="s">
        <v>103</v>
      </c>
      <c r="L50" s="114" t="s">
        <v>343</v>
      </c>
      <c r="M50" s="117">
        <v>11</v>
      </c>
    </row>
    <row r="51" spans="5:13" x14ac:dyDescent="0.35">
      <c r="E51" s="4" t="s">
        <v>335</v>
      </c>
      <c r="F51" s="119">
        <v>75.24748511</v>
      </c>
      <c r="G51" s="110" t="str">
        <f t="shared" si="0"/>
        <v>040</v>
      </c>
      <c r="H51" s="63" t="s">
        <v>103</v>
      </c>
      <c r="I51" s="63" t="s">
        <v>343</v>
      </c>
      <c r="J51" s="113" t="str">
        <f t="shared" si="1"/>
        <v>010</v>
      </c>
      <c r="K51" s="114" t="s">
        <v>121</v>
      </c>
      <c r="L51" s="114" t="s">
        <v>345</v>
      </c>
      <c r="M51" s="117">
        <v>1</v>
      </c>
    </row>
    <row r="52" spans="5:13" x14ac:dyDescent="0.35">
      <c r="E52" s="4" t="s">
        <v>336</v>
      </c>
      <c r="F52" s="119">
        <v>46.151571740000001</v>
      </c>
      <c r="G52" s="110" t="str">
        <f t="shared" si="0"/>
        <v>010</v>
      </c>
      <c r="H52" s="63" t="s">
        <v>121</v>
      </c>
      <c r="I52" s="63" t="s">
        <v>345</v>
      </c>
      <c r="J52" s="113" t="str">
        <f t="shared" si="1"/>
        <v>040</v>
      </c>
      <c r="K52" s="114" t="s">
        <v>103</v>
      </c>
      <c r="L52" s="114" t="s">
        <v>343</v>
      </c>
      <c r="M52" s="117">
        <v>1</v>
      </c>
    </row>
    <row r="53" spans="5:13" x14ac:dyDescent="0.35">
      <c r="E53" s="4" t="s">
        <v>319</v>
      </c>
      <c r="F53" s="119">
        <v>84.52380952</v>
      </c>
      <c r="G53" s="110" t="str">
        <f t="shared" si="0"/>
        <v>015</v>
      </c>
      <c r="H53" s="63" t="s">
        <v>119</v>
      </c>
      <c r="I53" s="63" t="s">
        <v>344</v>
      </c>
      <c r="J53" s="113" t="str">
        <f t="shared" si="1"/>
        <v>124</v>
      </c>
      <c r="K53" s="114" t="s">
        <v>111</v>
      </c>
      <c r="L53" s="114" t="s">
        <v>342</v>
      </c>
      <c r="M53" s="117">
        <v>15</v>
      </c>
    </row>
    <row r="54" spans="5:13" x14ac:dyDescent="0.35">
      <c r="E54" s="4" t="s">
        <v>320</v>
      </c>
      <c r="F54" s="119">
        <v>40.720325590000002</v>
      </c>
      <c r="G54" s="110" t="str">
        <f t="shared" si="0"/>
        <v>124</v>
      </c>
      <c r="H54" s="63" t="s">
        <v>111</v>
      </c>
      <c r="I54" s="63" t="s">
        <v>342</v>
      </c>
      <c r="J54" s="113" t="str">
        <f t="shared" si="1"/>
        <v>015</v>
      </c>
      <c r="K54" s="114" t="s">
        <v>119</v>
      </c>
      <c r="L54" s="114" t="s">
        <v>344</v>
      </c>
      <c r="M54" s="117">
        <v>15</v>
      </c>
    </row>
    <row r="55" spans="5:13" x14ac:dyDescent="0.35">
      <c r="E55" s="4" t="s">
        <v>321</v>
      </c>
      <c r="F55" s="119">
        <v>6.1840554460000003</v>
      </c>
      <c r="G55" s="110" t="str">
        <f t="shared" si="0"/>
        <v>015</v>
      </c>
      <c r="H55" s="63" t="s">
        <v>119</v>
      </c>
      <c r="I55" s="63" t="s">
        <v>344</v>
      </c>
      <c r="J55" s="113" t="str">
        <f t="shared" si="1"/>
        <v>010</v>
      </c>
      <c r="K55" s="114" t="s">
        <v>121</v>
      </c>
      <c r="L55" s="114" t="s">
        <v>345</v>
      </c>
      <c r="M55" s="117">
        <v>4</v>
      </c>
    </row>
    <row r="56" spans="5:13" x14ac:dyDescent="0.35">
      <c r="E56" s="4" t="s">
        <v>322</v>
      </c>
      <c r="F56" s="119">
        <v>7.250438967</v>
      </c>
      <c r="G56" s="110" t="str">
        <f t="shared" si="0"/>
        <v>010</v>
      </c>
      <c r="H56" s="63" t="s">
        <v>121</v>
      </c>
      <c r="I56" s="63" t="s">
        <v>345</v>
      </c>
      <c r="J56" s="113" t="str">
        <f t="shared" si="1"/>
        <v>015</v>
      </c>
      <c r="K56" s="114" t="s">
        <v>119</v>
      </c>
      <c r="L56" s="114" t="s">
        <v>344</v>
      </c>
      <c r="M56" s="117">
        <v>4</v>
      </c>
    </row>
    <row r="57" spans="5:13" x14ac:dyDescent="0.35">
      <c r="E57" s="4" t="s">
        <v>309</v>
      </c>
      <c r="F57" s="119">
        <v>80.769070009999993</v>
      </c>
      <c r="G57" s="110" t="str">
        <f t="shared" si="0"/>
        <v>124</v>
      </c>
      <c r="H57" s="63" t="s">
        <v>111</v>
      </c>
      <c r="I57" s="63" t="s">
        <v>342</v>
      </c>
      <c r="J57" s="113" t="str">
        <f t="shared" si="1"/>
        <v>010</v>
      </c>
      <c r="K57" s="114" t="s">
        <v>121</v>
      </c>
      <c r="L57" s="114" t="s">
        <v>345</v>
      </c>
      <c r="M57" s="120">
        <v>11</v>
      </c>
    </row>
    <row r="58" spans="5:13" x14ac:dyDescent="0.35">
      <c r="E58" s="4" t="s">
        <v>310</v>
      </c>
      <c r="F58" s="119">
        <v>48.247386140000003</v>
      </c>
      <c r="G58" s="110" t="str">
        <f t="shared" si="0"/>
        <v>010</v>
      </c>
      <c r="H58" s="63" t="s">
        <v>121</v>
      </c>
      <c r="I58" s="63" t="s">
        <v>345</v>
      </c>
      <c r="J58" s="113" t="str">
        <f t="shared" si="1"/>
        <v>124</v>
      </c>
      <c r="K58" s="114" t="s">
        <v>111</v>
      </c>
      <c r="L58" s="114" t="s">
        <v>342</v>
      </c>
      <c r="M58" s="120">
        <v>11</v>
      </c>
    </row>
    <row r="59" spans="5:13" x14ac:dyDescent="0.35">
      <c r="F59" s="20"/>
      <c r="K59" s="86"/>
      <c r="L59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B31D-7E7C-44E8-BA3D-BBCFA828BBF7}">
  <dimension ref="B1:H57"/>
  <sheetViews>
    <sheetView zoomScale="67" workbookViewId="0">
      <selection activeCell="C2" sqref="C2:C57"/>
    </sheetView>
  </sheetViews>
  <sheetFormatPr defaultRowHeight="14.5" x14ac:dyDescent="0.35"/>
  <cols>
    <col min="3" max="3" width="8.81640625" bestFit="1" customWidth="1"/>
    <col min="4" max="4" width="9.81640625" customWidth="1"/>
    <col min="5" max="5" width="12.90625" customWidth="1"/>
    <col min="6" max="7" width="13.6328125" bestFit="1" customWidth="1"/>
    <col min="8" max="8" width="8.81640625" bestFit="1" customWidth="1"/>
  </cols>
  <sheetData>
    <row r="1" spans="2:8" x14ac:dyDescent="0.35">
      <c r="B1" t="s">
        <v>206</v>
      </c>
    </row>
    <row r="2" spans="2:8" x14ac:dyDescent="0.35">
      <c r="B2" t="s">
        <v>127</v>
      </c>
      <c r="C2">
        <v>79.486373169999993</v>
      </c>
      <c r="D2" s="51">
        <v>24.82555</v>
      </c>
      <c r="E2" s="51">
        <v>80.651616000000004</v>
      </c>
      <c r="F2" s="51">
        <v>25.1768</v>
      </c>
      <c r="G2" s="51">
        <v>80.265799999999999</v>
      </c>
      <c r="H2" s="66">
        <v>30</v>
      </c>
    </row>
    <row r="3" spans="2:8" x14ac:dyDescent="0.35">
      <c r="B3" t="s">
        <v>128</v>
      </c>
      <c r="C3">
        <v>23.733056149999999</v>
      </c>
      <c r="D3" s="51">
        <v>24.82555</v>
      </c>
      <c r="E3" s="51">
        <v>80.651616000000004</v>
      </c>
      <c r="F3" s="51">
        <v>25.1768</v>
      </c>
      <c r="G3" s="51">
        <v>80.265799999999999</v>
      </c>
      <c r="H3" s="66">
        <v>30</v>
      </c>
    </row>
    <row r="4" spans="2:8" x14ac:dyDescent="0.35">
      <c r="B4" t="s">
        <v>129</v>
      </c>
      <c r="C4">
        <v>73.624639250000001</v>
      </c>
      <c r="D4" s="51">
        <v>24.82555</v>
      </c>
      <c r="E4" s="51">
        <v>80.651616000000004</v>
      </c>
      <c r="F4" s="67"/>
      <c r="G4" s="67"/>
      <c r="H4" s="68">
        <v>18</v>
      </c>
    </row>
    <row r="5" spans="2:8" x14ac:dyDescent="0.35">
      <c r="B5" t="s">
        <v>130</v>
      </c>
      <c r="C5">
        <v>67.924641870000002</v>
      </c>
      <c r="D5" s="51">
        <v>24.82555</v>
      </c>
      <c r="E5" s="51">
        <v>80.651616000000004</v>
      </c>
      <c r="F5" s="67"/>
      <c r="G5" s="67"/>
      <c r="H5" s="68">
        <v>18</v>
      </c>
    </row>
    <row r="6" spans="2:8" x14ac:dyDescent="0.35">
      <c r="B6" t="s">
        <v>131</v>
      </c>
      <c r="C6">
        <v>71.94211018</v>
      </c>
      <c r="D6" s="51">
        <v>24.82555</v>
      </c>
      <c r="E6" s="51">
        <v>80.651616000000004</v>
      </c>
      <c r="F6" s="51">
        <v>24.983015999999999</v>
      </c>
      <c r="G6" s="51">
        <v>80.443250000000006</v>
      </c>
      <c r="H6" s="66">
        <v>15</v>
      </c>
    </row>
    <row r="7" spans="2:8" x14ac:dyDescent="0.35">
      <c r="B7" t="s">
        <v>132</v>
      </c>
      <c r="C7">
        <v>57.446505430000002</v>
      </c>
      <c r="D7" s="51">
        <v>24.82555</v>
      </c>
      <c r="E7" s="51">
        <v>80.651616000000004</v>
      </c>
      <c r="F7" s="51">
        <v>24.983015999999999</v>
      </c>
      <c r="G7" s="51">
        <v>80.443250000000006</v>
      </c>
      <c r="H7" s="66">
        <v>15</v>
      </c>
    </row>
    <row r="8" spans="2:8" x14ac:dyDescent="0.35">
      <c r="B8" t="s">
        <v>133</v>
      </c>
      <c r="C8">
        <v>63.048931940000003</v>
      </c>
      <c r="D8" s="51">
        <v>24.82555</v>
      </c>
      <c r="E8" s="51">
        <v>80.651616000000004</v>
      </c>
      <c r="F8" s="51">
        <v>24.996915999999999</v>
      </c>
      <c r="G8" s="51">
        <v>80.451683000000003</v>
      </c>
      <c r="H8" s="66">
        <v>15</v>
      </c>
    </row>
    <row r="9" spans="2:8" x14ac:dyDescent="0.35">
      <c r="B9" t="s">
        <v>134</v>
      </c>
      <c r="C9">
        <v>88.477535430000003</v>
      </c>
      <c r="D9" s="51">
        <v>24.82555</v>
      </c>
      <c r="E9" s="51">
        <v>80.651616000000004</v>
      </c>
      <c r="F9" s="51">
        <v>24.996915999999999</v>
      </c>
      <c r="G9" s="51">
        <v>80.451683000000003</v>
      </c>
      <c r="H9" s="66">
        <v>15</v>
      </c>
    </row>
    <row r="10" spans="2:8" x14ac:dyDescent="0.35">
      <c r="B10" t="s">
        <v>135</v>
      </c>
      <c r="C10">
        <v>37.495034310000001</v>
      </c>
      <c r="D10" s="51">
        <v>24.82555</v>
      </c>
      <c r="E10" s="51">
        <v>80.651616000000004</v>
      </c>
      <c r="F10" s="46">
        <v>24.951599999999999</v>
      </c>
      <c r="G10" s="46">
        <v>80.488699999999994</v>
      </c>
      <c r="H10" s="66">
        <v>12</v>
      </c>
    </row>
    <row r="11" spans="2:8" x14ac:dyDescent="0.35">
      <c r="B11" t="s">
        <v>136</v>
      </c>
      <c r="C11">
        <v>79.628311870000005</v>
      </c>
      <c r="D11" s="51">
        <v>24.82555</v>
      </c>
      <c r="E11" s="51">
        <v>80.651616000000004</v>
      </c>
      <c r="F11" s="46">
        <v>24.951599999999999</v>
      </c>
      <c r="G11" s="46">
        <v>80.488699999999994</v>
      </c>
      <c r="H11" s="66">
        <v>12</v>
      </c>
    </row>
    <row r="12" spans="2:8" x14ac:dyDescent="0.35">
      <c r="B12" t="s">
        <v>137</v>
      </c>
      <c r="C12">
        <v>78.068232170000002</v>
      </c>
      <c r="D12" s="51">
        <v>24.82555</v>
      </c>
      <c r="E12" s="51">
        <v>80.651616000000004</v>
      </c>
      <c r="F12" s="51">
        <v>25.141715999999999</v>
      </c>
      <c r="G12" s="51">
        <v>80.313682999999997</v>
      </c>
      <c r="H12" s="66">
        <v>26</v>
      </c>
    </row>
    <row r="13" spans="2:8" x14ac:dyDescent="0.35">
      <c r="B13" t="s">
        <v>138</v>
      </c>
      <c r="C13">
        <v>82.811967850000002</v>
      </c>
      <c r="D13" s="51">
        <v>24.82555</v>
      </c>
      <c r="E13" s="51">
        <v>80.651616000000004</v>
      </c>
      <c r="F13" s="51">
        <v>25.141715999999999</v>
      </c>
      <c r="G13" s="51">
        <v>80.313682999999997</v>
      </c>
      <c r="H13" s="66">
        <v>26</v>
      </c>
    </row>
    <row r="14" spans="2:8" ht="15" thickBot="1" x14ac:dyDescent="0.4">
      <c r="B14" t="s">
        <v>139</v>
      </c>
      <c r="C14">
        <v>54.305421670000001</v>
      </c>
      <c r="D14" s="51">
        <v>24.82555</v>
      </c>
      <c r="E14" s="51">
        <v>80.651616000000004</v>
      </c>
      <c r="F14" s="49">
        <v>25.007850000000001</v>
      </c>
      <c r="G14" s="49">
        <v>80.448049999999995</v>
      </c>
      <c r="H14" s="66">
        <v>16</v>
      </c>
    </row>
    <row r="15" spans="2:8" ht="15" thickBot="1" x14ac:dyDescent="0.4">
      <c r="B15" t="s">
        <v>140</v>
      </c>
      <c r="C15">
        <v>34.853801169999997</v>
      </c>
      <c r="D15" s="51">
        <v>24.82555</v>
      </c>
      <c r="E15" s="51">
        <v>80.651616000000004</v>
      </c>
      <c r="F15" s="49">
        <v>25.007850000000001</v>
      </c>
      <c r="G15" s="49">
        <v>80.448049999999995</v>
      </c>
      <c r="H15" s="66">
        <v>16</v>
      </c>
    </row>
    <row r="16" spans="2:8" x14ac:dyDescent="0.35">
      <c r="B16" t="s">
        <v>141</v>
      </c>
      <c r="C16">
        <v>54.915879439999998</v>
      </c>
      <c r="D16" s="51">
        <v>25.1768</v>
      </c>
      <c r="E16" s="51">
        <v>80.265799999999999</v>
      </c>
      <c r="F16" s="67">
        <v>1.7151157407407407E-2</v>
      </c>
      <c r="G16" s="67">
        <v>5.6220902777777776E-2</v>
      </c>
      <c r="H16" s="68">
        <v>47</v>
      </c>
    </row>
    <row r="17" spans="2:8" x14ac:dyDescent="0.35">
      <c r="B17" t="s">
        <v>142</v>
      </c>
      <c r="C17">
        <v>80</v>
      </c>
      <c r="D17" s="51">
        <v>25.1768</v>
      </c>
      <c r="E17" s="51">
        <v>80.265799999999999</v>
      </c>
      <c r="F17" s="67">
        <v>1.7151157407407407E-2</v>
      </c>
      <c r="G17" s="67">
        <v>5.6220902777777776E-2</v>
      </c>
      <c r="H17" s="68">
        <v>47</v>
      </c>
    </row>
    <row r="18" spans="2:8" x14ac:dyDescent="0.35">
      <c r="B18" t="s">
        <v>143</v>
      </c>
      <c r="C18">
        <v>78.560840780000007</v>
      </c>
      <c r="D18" s="51">
        <v>25.1768</v>
      </c>
      <c r="E18" s="51">
        <v>80.265799999999999</v>
      </c>
      <c r="F18" s="51">
        <v>24.983015999999999</v>
      </c>
      <c r="G18" s="51">
        <v>80.443250000000006</v>
      </c>
      <c r="H18" s="66">
        <v>15</v>
      </c>
    </row>
    <row r="19" spans="2:8" x14ac:dyDescent="0.35">
      <c r="B19" t="s">
        <v>144</v>
      </c>
      <c r="C19">
        <v>25.75078238</v>
      </c>
      <c r="D19" s="51">
        <v>25.1768</v>
      </c>
      <c r="E19" s="51">
        <v>80.265799999999999</v>
      </c>
      <c r="F19" s="51">
        <v>24.983015999999999</v>
      </c>
      <c r="G19" s="51">
        <v>80.443250000000006</v>
      </c>
      <c r="H19" s="66">
        <v>15</v>
      </c>
    </row>
    <row r="20" spans="2:8" x14ac:dyDescent="0.35">
      <c r="B20" t="s">
        <v>145</v>
      </c>
      <c r="C20">
        <v>4.6405936570000001</v>
      </c>
      <c r="D20" s="51">
        <v>25.1768</v>
      </c>
      <c r="E20" s="51">
        <v>80.265799999999999</v>
      </c>
      <c r="F20" s="51">
        <v>24.996915999999999</v>
      </c>
      <c r="G20" s="51">
        <v>80.451683000000003</v>
      </c>
      <c r="H20" s="66">
        <v>15</v>
      </c>
    </row>
    <row r="21" spans="2:8" x14ac:dyDescent="0.35">
      <c r="B21" t="s">
        <v>146</v>
      </c>
      <c r="C21">
        <v>3.5589800039999999</v>
      </c>
      <c r="D21" s="51">
        <v>25.1768</v>
      </c>
      <c r="E21" s="51">
        <v>80.265799999999999</v>
      </c>
      <c r="F21" s="51">
        <v>24.996915999999999</v>
      </c>
      <c r="G21" s="51">
        <v>80.451683000000003</v>
      </c>
      <c r="H21" s="66">
        <v>15</v>
      </c>
    </row>
    <row r="22" spans="2:8" x14ac:dyDescent="0.35">
      <c r="B22" t="s">
        <v>147</v>
      </c>
      <c r="C22">
        <v>19.327894329999999</v>
      </c>
      <c r="D22" s="51">
        <v>25.1768</v>
      </c>
      <c r="E22" s="51">
        <v>80.265799999999999</v>
      </c>
      <c r="F22" s="46">
        <v>24.951599999999999</v>
      </c>
      <c r="G22" s="46">
        <v>80.488699999999994</v>
      </c>
      <c r="H22" s="66">
        <v>18</v>
      </c>
    </row>
    <row r="23" spans="2:8" x14ac:dyDescent="0.35">
      <c r="B23" t="s">
        <v>148</v>
      </c>
      <c r="C23">
        <v>88.440860220000005</v>
      </c>
      <c r="D23" s="51">
        <v>25.1768</v>
      </c>
      <c r="E23" s="51">
        <v>80.265799999999999</v>
      </c>
      <c r="F23" s="46">
        <v>24.951599999999999</v>
      </c>
      <c r="G23" s="46">
        <v>80.488699999999994</v>
      </c>
      <c r="H23" s="66">
        <v>18</v>
      </c>
    </row>
    <row r="24" spans="2:8" x14ac:dyDescent="0.35">
      <c r="B24" t="s">
        <v>149</v>
      </c>
      <c r="C24">
        <v>66.317016319999993</v>
      </c>
      <c r="D24" s="51">
        <v>25.1768</v>
      </c>
      <c r="E24" s="51">
        <v>80.265799999999999</v>
      </c>
      <c r="F24" s="51">
        <v>25.141715999999999</v>
      </c>
      <c r="G24" s="51">
        <v>80.313682999999997</v>
      </c>
      <c r="H24" s="66">
        <v>3</v>
      </c>
    </row>
    <row r="25" spans="2:8" x14ac:dyDescent="0.35">
      <c r="B25" t="s">
        <v>150</v>
      </c>
      <c r="C25">
        <v>76.937229439999996</v>
      </c>
      <c r="D25" s="51">
        <v>25.1768</v>
      </c>
      <c r="E25" s="51">
        <v>80.265799999999999</v>
      </c>
      <c r="F25" s="51">
        <v>25.141715999999999</v>
      </c>
      <c r="G25" s="51">
        <v>80.313682999999997</v>
      </c>
      <c r="H25" s="66">
        <v>3</v>
      </c>
    </row>
    <row r="26" spans="2:8" ht="15" thickBot="1" x14ac:dyDescent="0.4">
      <c r="B26" t="s">
        <v>151</v>
      </c>
      <c r="C26">
        <v>84.455782310000004</v>
      </c>
      <c r="D26" s="51">
        <v>25.1768</v>
      </c>
      <c r="E26" s="51">
        <v>80.265799999999999</v>
      </c>
      <c r="F26" s="49">
        <v>25.007850000000001</v>
      </c>
      <c r="G26" s="49">
        <v>80.448049999999995</v>
      </c>
      <c r="H26" s="66">
        <v>14</v>
      </c>
    </row>
    <row r="27" spans="2:8" ht="15" thickBot="1" x14ac:dyDescent="0.4">
      <c r="B27" t="s">
        <v>152</v>
      </c>
      <c r="C27">
        <v>61.940268920000001</v>
      </c>
      <c r="D27" s="51">
        <v>25.1768</v>
      </c>
      <c r="E27" s="51">
        <v>80.265799999999999</v>
      </c>
      <c r="F27" s="49">
        <v>25.007850000000001</v>
      </c>
      <c r="G27" s="49">
        <v>80.448049999999995</v>
      </c>
      <c r="H27" s="66">
        <v>14</v>
      </c>
    </row>
    <row r="28" spans="2:8" x14ac:dyDescent="0.35">
      <c r="B28" t="s">
        <v>153</v>
      </c>
      <c r="C28">
        <v>82.563344970000003</v>
      </c>
      <c r="D28" s="67">
        <v>1.7151157407407407E-2</v>
      </c>
      <c r="E28" s="67">
        <v>5.6220902777777776E-2</v>
      </c>
      <c r="F28" s="51">
        <v>24.983015999999999</v>
      </c>
      <c r="G28" s="51">
        <v>80.443250000000006</v>
      </c>
      <c r="H28" s="68">
        <v>33</v>
      </c>
    </row>
    <row r="29" spans="2:8" x14ac:dyDescent="0.35">
      <c r="B29" t="s">
        <v>154</v>
      </c>
      <c r="C29">
        <v>65.4382248</v>
      </c>
      <c r="D29" s="67">
        <v>1.7151157407407407E-2</v>
      </c>
      <c r="E29" s="67">
        <v>5.6220902777777776E-2</v>
      </c>
      <c r="F29" s="51">
        <v>24.983015999999999</v>
      </c>
      <c r="G29" s="51">
        <v>80.443250000000006</v>
      </c>
      <c r="H29" s="68">
        <v>33</v>
      </c>
    </row>
    <row r="30" spans="2:8" x14ac:dyDescent="0.35">
      <c r="B30" t="s">
        <v>155</v>
      </c>
      <c r="C30">
        <v>61.112914859999997</v>
      </c>
      <c r="D30" s="67">
        <v>1.7151157407407407E-2</v>
      </c>
      <c r="E30" s="67">
        <v>5.6220902777777776E-2</v>
      </c>
      <c r="F30" s="51">
        <v>24.996915999999999</v>
      </c>
      <c r="G30" s="51">
        <v>80.451683000000003</v>
      </c>
      <c r="H30" s="68">
        <v>33</v>
      </c>
    </row>
    <row r="31" spans="2:8" x14ac:dyDescent="0.35">
      <c r="B31" t="s">
        <v>156</v>
      </c>
      <c r="C31">
        <v>99.14529915</v>
      </c>
      <c r="D31" s="67">
        <v>1.7151157407407407E-2</v>
      </c>
      <c r="E31" s="67">
        <v>5.6220902777777776E-2</v>
      </c>
      <c r="F31" s="51">
        <v>24.996915999999999</v>
      </c>
      <c r="G31" s="51">
        <v>80.451683000000003</v>
      </c>
      <c r="H31" s="68">
        <v>33</v>
      </c>
    </row>
    <row r="32" spans="2:8" x14ac:dyDescent="0.35">
      <c r="B32" t="s">
        <v>157</v>
      </c>
      <c r="C32">
        <v>48.162494289999998</v>
      </c>
      <c r="D32" s="67">
        <v>1.71511574074074E-2</v>
      </c>
      <c r="E32" s="67">
        <v>5.6220902777777797E-2</v>
      </c>
      <c r="F32" s="46">
        <v>24.951599999999999</v>
      </c>
      <c r="G32" s="46">
        <v>80.488699999999994</v>
      </c>
      <c r="H32" s="68">
        <v>30</v>
      </c>
    </row>
    <row r="33" spans="2:8" x14ac:dyDescent="0.35">
      <c r="B33" t="s">
        <v>158</v>
      </c>
      <c r="C33">
        <v>97.710113960000001</v>
      </c>
      <c r="D33" s="67">
        <v>1.71511574074074E-2</v>
      </c>
      <c r="E33" s="67">
        <v>5.6220902777777797E-2</v>
      </c>
      <c r="F33" s="46">
        <v>24.951599999999999</v>
      </c>
      <c r="G33" s="46">
        <v>80.488699999999994</v>
      </c>
      <c r="H33" s="68">
        <v>30</v>
      </c>
    </row>
    <row r="34" spans="2:8" x14ac:dyDescent="0.35">
      <c r="B34" t="s">
        <v>159</v>
      </c>
      <c r="C34">
        <v>79.401615719999995</v>
      </c>
      <c r="D34" s="67">
        <v>1.71511574074074E-2</v>
      </c>
      <c r="E34" s="67">
        <v>5.6220902777777797E-2</v>
      </c>
      <c r="F34" s="51">
        <v>25.141715999999999</v>
      </c>
      <c r="G34" s="51">
        <v>80.313682999999997</v>
      </c>
      <c r="H34" s="68">
        <v>44</v>
      </c>
    </row>
    <row r="35" spans="2:8" x14ac:dyDescent="0.35">
      <c r="B35" t="s">
        <v>160</v>
      </c>
      <c r="C35">
        <v>71.322182400000003</v>
      </c>
      <c r="D35" s="67">
        <v>1.71511574074074E-2</v>
      </c>
      <c r="E35" s="67">
        <v>5.6220902777777797E-2</v>
      </c>
      <c r="F35" s="51">
        <v>25.141715999999999</v>
      </c>
      <c r="G35" s="51">
        <v>80.313682999999997</v>
      </c>
      <c r="H35" s="68">
        <v>44</v>
      </c>
    </row>
    <row r="36" spans="2:8" ht="15" thickBot="1" x14ac:dyDescent="0.4">
      <c r="B36" t="s">
        <v>161</v>
      </c>
      <c r="C36">
        <v>74.890206410000005</v>
      </c>
      <c r="D36" s="67">
        <v>1.71511574074074E-2</v>
      </c>
      <c r="E36" s="67">
        <v>5.6220902777777797E-2</v>
      </c>
      <c r="F36" s="49">
        <v>25.007850000000001</v>
      </c>
      <c r="G36" s="49">
        <v>80.448049999999995</v>
      </c>
      <c r="H36" s="68">
        <v>33</v>
      </c>
    </row>
    <row r="37" spans="2:8" ht="15" thickBot="1" x14ac:dyDescent="0.4">
      <c r="B37" t="s">
        <v>162</v>
      </c>
      <c r="C37">
        <v>85.625730989999994</v>
      </c>
      <c r="D37" s="67">
        <v>1.71511574074074E-2</v>
      </c>
      <c r="E37" s="67">
        <v>5.6220902777777797E-2</v>
      </c>
      <c r="F37" s="49">
        <v>25.007850000000001</v>
      </c>
      <c r="G37" s="49">
        <v>80.448049999999995</v>
      </c>
      <c r="H37" s="68">
        <v>33</v>
      </c>
    </row>
    <row r="38" spans="2:8" x14ac:dyDescent="0.35">
      <c r="B38" t="s">
        <v>163</v>
      </c>
      <c r="C38">
        <v>38.562144279999998</v>
      </c>
      <c r="D38" s="51">
        <v>24.983015999999999</v>
      </c>
      <c r="E38" s="51">
        <v>80.443250000000006</v>
      </c>
      <c r="F38" s="51">
        <v>24.996915999999999</v>
      </c>
      <c r="G38" s="51">
        <v>80.451683000000003</v>
      </c>
      <c r="H38" s="66">
        <v>1</v>
      </c>
    </row>
    <row r="39" spans="2:8" x14ac:dyDescent="0.35">
      <c r="B39" t="s">
        <v>164</v>
      </c>
      <c r="C39">
        <v>82.004186290000007</v>
      </c>
      <c r="D39" s="51">
        <v>24.983015999999999</v>
      </c>
      <c r="E39" s="51">
        <v>80.443250000000006</v>
      </c>
      <c r="F39" s="51">
        <v>24.996915999999999</v>
      </c>
      <c r="G39" s="51">
        <v>80.451683000000003</v>
      </c>
      <c r="H39" s="66">
        <v>1</v>
      </c>
    </row>
    <row r="40" spans="2:8" x14ac:dyDescent="0.35">
      <c r="B40" t="s">
        <v>165</v>
      </c>
      <c r="C40">
        <v>18.873034100000002</v>
      </c>
      <c r="D40" s="51">
        <v>24.983015999999999</v>
      </c>
      <c r="E40" s="51">
        <v>80.443250000000006</v>
      </c>
      <c r="F40" s="46">
        <v>24.951599999999999</v>
      </c>
      <c r="G40" s="46">
        <v>80.488699999999994</v>
      </c>
      <c r="H40" s="68">
        <v>3</v>
      </c>
    </row>
    <row r="41" spans="2:8" x14ac:dyDescent="0.35">
      <c r="B41" t="s">
        <v>166</v>
      </c>
      <c r="C41">
        <v>77.272727270000004</v>
      </c>
      <c r="D41" s="51">
        <v>24.983015999999999</v>
      </c>
      <c r="E41" s="51">
        <v>80.443250000000006</v>
      </c>
      <c r="F41" s="46">
        <v>24.951599999999999</v>
      </c>
      <c r="G41" s="46">
        <v>80.488699999999994</v>
      </c>
      <c r="H41" s="68">
        <v>3</v>
      </c>
    </row>
    <row r="42" spans="2:8" x14ac:dyDescent="0.35">
      <c r="B42" t="s">
        <v>167</v>
      </c>
      <c r="C42">
        <v>40.65711391</v>
      </c>
      <c r="D42" s="51">
        <v>24.983015999999999</v>
      </c>
      <c r="E42" s="51">
        <v>80.443250000000006</v>
      </c>
      <c r="F42" s="51">
        <v>25.141715999999999</v>
      </c>
      <c r="G42" s="51">
        <v>80.313682999999997</v>
      </c>
      <c r="H42" s="66">
        <v>12</v>
      </c>
    </row>
    <row r="43" spans="2:8" x14ac:dyDescent="0.35">
      <c r="B43" t="s">
        <v>168</v>
      </c>
      <c r="C43">
        <v>68.863532030000002</v>
      </c>
      <c r="D43" s="51">
        <v>24.983015999999999</v>
      </c>
      <c r="E43" s="51">
        <v>80.443250000000006</v>
      </c>
      <c r="F43" s="51">
        <v>25.141715999999999</v>
      </c>
      <c r="G43" s="51">
        <v>80.313682999999997</v>
      </c>
      <c r="H43" s="66">
        <v>12</v>
      </c>
    </row>
    <row r="44" spans="2:8" ht="15" thickBot="1" x14ac:dyDescent="0.4">
      <c r="B44" t="s">
        <v>169</v>
      </c>
      <c r="C44">
        <v>42.674061039999998</v>
      </c>
      <c r="D44" s="51">
        <v>24.983015999999999</v>
      </c>
      <c r="E44" s="51">
        <v>80.443250000000006</v>
      </c>
      <c r="F44" s="49">
        <v>25.007850000000001</v>
      </c>
      <c r="G44" s="49">
        <v>80.448049999999995</v>
      </c>
      <c r="H44" s="66">
        <v>2</v>
      </c>
    </row>
    <row r="45" spans="2:8" ht="15" thickBot="1" x14ac:dyDescent="0.4">
      <c r="B45" t="s">
        <v>170</v>
      </c>
      <c r="C45">
        <v>76.524747829999995</v>
      </c>
      <c r="D45" s="51">
        <v>24.983015999999999</v>
      </c>
      <c r="E45" s="51">
        <v>80.443250000000006</v>
      </c>
      <c r="F45" s="49">
        <v>25.007850000000001</v>
      </c>
      <c r="G45" s="49">
        <v>80.448049999999995</v>
      </c>
      <c r="H45" s="66">
        <v>2</v>
      </c>
    </row>
    <row r="46" spans="2:8" x14ac:dyDescent="0.35">
      <c r="B46" t="s">
        <v>171</v>
      </c>
      <c r="C46">
        <v>69.881766979999995</v>
      </c>
      <c r="D46" s="51">
        <v>24.996915999999999</v>
      </c>
      <c r="E46" s="51">
        <v>80.451683000000003</v>
      </c>
      <c r="F46" s="46">
        <v>24.951599999999999</v>
      </c>
      <c r="G46" s="46">
        <v>80.488699999999994</v>
      </c>
      <c r="H46" s="66">
        <v>3</v>
      </c>
    </row>
    <row r="47" spans="2:8" x14ac:dyDescent="0.35">
      <c r="B47" t="s">
        <v>172</v>
      </c>
      <c r="C47">
        <v>69.314509459999996</v>
      </c>
      <c r="D47" s="51">
        <v>24.996915999999999</v>
      </c>
      <c r="E47" s="51">
        <v>80.451683000000003</v>
      </c>
      <c r="F47" s="46">
        <v>24.951599999999999</v>
      </c>
      <c r="G47" s="46">
        <v>80.488699999999994</v>
      </c>
      <c r="H47" s="66">
        <v>3</v>
      </c>
    </row>
    <row r="48" spans="2:8" x14ac:dyDescent="0.35">
      <c r="B48" t="s">
        <v>173</v>
      </c>
      <c r="C48">
        <v>89.214600570000002</v>
      </c>
      <c r="D48" s="51">
        <v>24.996915999999999</v>
      </c>
      <c r="E48" s="51">
        <v>80.451683000000003</v>
      </c>
      <c r="F48" s="51">
        <v>25.141715999999999</v>
      </c>
      <c r="G48" s="51">
        <v>80.313682999999997</v>
      </c>
      <c r="H48" s="66">
        <v>11</v>
      </c>
    </row>
    <row r="49" spans="2:8" x14ac:dyDescent="0.35">
      <c r="B49" t="s">
        <v>174</v>
      </c>
      <c r="C49">
        <v>54.012137389999999</v>
      </c>
      <c r="D49" s="51">
        <v>24.996915999999999</v>
      </c>
      <c r="E49" s="51">
        <v>80.451683000000003</v>
      </c>
      <c r="F49" s="51">
        <v>25.141715999999999</v>
      </c>
      <c r="G49" s="51">
        <v>80.313682999999997</v>
      </c>
      <c r="H49" s="66">
        <v>11</v>
      </c>
    </row>
    <row r="50" spans="2:8" ht="15" thickBot="1" x14ac:dyDescent="0.4">
      <c r="B50" t="s">
        <v>175</v>
      </c>
      <c r="C50">
        <v>75.24748511</v>
      </c>
      <c r="D50" s="51">
        <v>24.996915999999999</v>
      </c>
      <c r="E50" s="51">
        <v>80.451683000000003</v>
      </c>
      <c r="F50" s="49">
        <v>25.007850000000001</v>
      </c>
      <c r="G50" s="49">
        <v>80.448049999999995</v>
      </c>
      <c r="H50" s="66">
        <v>1</v>
      </c>
    </row>
    <row r="51" spans="2:8" ht="15" thickBot="1" x14ac:dyDescent="0.4">
      <c r="B51" t="s">
        <v>176</v>
      </c>
      <c r="C51">
        <v>46.151571740000001</v>
      </c>
      <c r="D51" s="51">
        <v>24.996915999999999</v>
      </c>
      <c r="E51" s="51">
        <v>80.451683000000003</v>
      </c>
      <c r="F51" s="49">
        <v>25.007850000000001</v>
      </c>
      <c r="G51" s="49">
        <v>80.448049999999995</v>
      </c>
      <c r="H51" s="66">
        <v>1</v>
      </c>
    </row>
    <row r="52" spans="2:8" x14ac:dyDescent="0.35">
      <c r="B52" t="s">
        <v>177</v>
      </c>
      <c r="C52">
        <v>84.52380952</v>
      </c>
      <c r="D52" s="46">
        <v>24.951599999999999</v>
      </c>
      <c r="E52" s="46">
        <v>80.488699999999994</v>
      </c>
      <c r="F52" s="51">
        <v>25.141715999999999</v>
      </c>
      <c r="G52" s="51">
        <v>80.313682999999997</v>
      </c>
      <c r="H52" s="66">
        <v>15</v>
      </c>
    </row>
    <row r="53" spans="2:8" x14ac:dyDescent="0.35">
      <c r="B53" t="s">
        <v>178</v>
      </c>
      <c r="C53">
        <v>40.720325590000002</v>
      </c>
      <c r="D53" s="46">
        <v>24.951599999999999</v>
      </c>
      <c r="E53" s="46">
        <v>80.488699999999994</v>
      </c>
      <c r="F53" s="51">
        <v>25.141715999999999</v>
      </c>
      <c r="G53" s="51">
        <v>80.313682999999997</v>
      </c>
      <c r="H53" s="66">
        <v>15</v>
      </c>
    </row>
    <row r="54" spans="2:8" ht="15" thickBot="1" x14ac:dyDescent="0.4">
      <c r="B54" t="s">
        <v>179</v>
      </c>
      <c r="C54">
        <v>6.1840554460000003</v>
      </c>
      <c r="D54" s="46">
        <v>24.951599999999999</v>
      </c>
      <c r="E54" s="46">
        <v>80.488699999999994</v>
      </c>
      <c r="F54" s="49">
        <v>25.007850000000001</v>
      </c>
      <c r="G54" s="49">
        <v>80.448049999999995</v>
      </c>
      <c r="H54" s="66">
        <v>4</v>
      </c>
    </row>
    <row r="55" spans="2:8" ht="15" thickBot="1" x14ac:dyDescent="0.4">
      <c r="B55" t="s">
        <v>180</v>
      </c>
      <c r="C55">
        <v>7.250438967</v>
      </c>
      <c r="D55" s="46">
        <v>24.951599999999999</v>
      </c>
      <c r="E55" s="46">
        <v>80.488699999999994</v>
      </c>
      <c r="F55" s="49">
        <v>25.007850000000001</v>
      </c>
      <c r="G55" s="49">
        <v>80.448049999999995</v>
      </c>
      <c r="H55" s="66">
        <v>4</v>
      </c>
    </row>
    <row r="56" spans="2:8" ht="15" thickBot="1" x14ac:dyDescent="0.4">
      <c r="B56" t="s">
        <v>181</v>
      </c>
      <c r="C56">
        <v>80.769070009999993</v>
      </c>
      <c r="D56" s="49">
        <v>25.007850000000001</v>
      </c>
      <c r="E56" s="49">
        <v>80.448049999999995</v>
      </c>
      <c r="F56" s="51">
        <v>25.141715999999999</v>
      </c>
      <c r="G56" s="51">
        <v>80.313682999999997</v>
      </c>
      <c r="H56" s="68">
        <v>11</v>
      </c>
    </row>
    <row r="57" spans="2:8" ht="15" thickBot="1" x14ac:dyDescent="0.4">
      <c r="B57" t="s">
        <v>182</v>
      </c>
      <c r="C57">
        <v>48.247386140000003</v>
      </c>
      <c r="D57" s="49">
        <v>25.007850000000001</v>
      </c>
      <c r="E57" s="49">
        <v>80.448049999999995</v>
      </c>
      <c r="F57" s="51">
        <v>25.141715999999999</v>
      </c>
      <c r="G57" s="51">
        <v>80.313682999999997</v>
      </c>
      <c r="H57" s="68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713E-406F-4D64-9408-7AF79C12A996}">
  <dimension ref="L3:T17"/>
  <sheetViews>
    <sheetView topLeftCell="G1" workbookViewId="0">
      <selection activeCell="O4" sqref="O4:P4"/>
    </sheetView>
  </sheetViews>
  <sheetFormatPr defaultRowHeight="14.5" x14ac:dyDescent="0.35"/>
  <cols>
    <col min="13" max="13" width="6.81640625" customWidth="1"/>
    <col min="14" max="14" width="6.6328125" customWidth="1"/>
    <col min="15" max="15" width="10.26953125" customWidth="1"/>
    <col min="16" max="16" width="9.81640625" customWidth="1"/>
    <col min="17" max="17" width="5.36328125" customWidth="1"/>
    <col min="18" max="18" width="10.36328125" customWidth="1"/>
    <col min="19" max="19" width="8.90625" customWidth="1"/>
    <col min="20" max="20" width="5" customWidth="1"/>
  </cols>
  <sheetData>
    <row r="3" spans="12:20" ht="15" thickBot="1" x14ac:dyDescent="0.4">
      <c r="L3" s="108" t="s">
        <v>206</v>
      </c>
      <c r="M3" s="108" t="s">
        <v>277</v>
      </c>
      <c r="N3" s="109" t="s">
        <v>227</v>
      </c>
      <c r="O3" s="108" t="s">
        <v>278</v>
      </c>
      <c r="P3" s="108" t="s">
        <v>279</v>
      </c>
      <c r="Q3" s="109" t="s">
        <v>232</v>
      </c>
      <c r="R3" s="108" t="s">
        <v>278</v>
      </c>
      <c r="S3" s="108" t="s">
        <v>280</v>
      </c>
      <c r="T3" s="125" t="s">
        <v>229</v>
      </c>
    </row>
    <row r="4" spans="12:20" x14ac:dyDescent="0.35">
      <c r="L4" t="s">
        <v>346</v>
      </c>
      <c r="M4" s="115">
        <v>98.37398374</v>
      </c>
      <c r="N4" s="110" t="str">
        <f>LEFT(L4,FIND("-",L4)-1)</f>
        <v>022</v>
      </c>
      <c r="O4" s="122" t="s">
        <v>357</v>
      </c>
      <c r="P4" s="123" t="s">
        <v>356</v>
      </c>
      <c r="Q4" s="112" t="str">
        <f>RIGHT(L4,FIND("-",L4)-1)</f>
        <v>049</v>
      </c>
      <c r="R4" s="124" t="s">
        <v>114</v>
      </c>
      <c r="S4" s="124" t="s">
        <v>358</v>
      </c>
      <c r="T4" s="118">
        <v>66</v>
      </c>
    </row>
    <row r="5" spans="12:20" x14ac:dyDescent="0.35">
      <c r="L5" t="s">
        <v>348</v>
      </c>
      <c r="M5" s="115">
        <v>87.176345670000003</v>
      </c>
      <c r="N5" s="110" t="str">
        <f t="shared" ref="N5:N15" si="0">LEFT(L5,FIND("-",L5)-1)</f>
        <v>077</v>
      </c>
      <c r="O5" s="124" t="s">
        <v>105</v>
      </c>
      <c r="P5" s="124" t="s">
        <v>341</v>
      </c>
      <c r="Q5" s="113" t="str">
        <f t="shared" ref="Q5:Q15" si="1">RIGHT(L5,FIND("-",L5)-1)</f>
        <v>022</v>
      </c>
      <c r="R5" s="122" t="s">
        <v>357</v>
      </c>
      <c r="S5" s="123" t="s">
        <v>356</v>
      </c>
      <c r="T5" s="118">
        <v>67</v>
      </c>
    </row>
    <row r="6" spans="12:20" x14ac:dyDescent="0.35">
      <c r="L6" t="s">
        <v>352</v>
      </c>
      <c r="M6" s="115">
        <v>88.804619540000004</v>
      </c>
      <c r="N6" s="110" t="str">
        <f t="shared" si="0"/>
        <v>108</v>
      </c>
      <c r="O6" s="114" t="s">
        <v>109</v>
      </c>
      <c r="P6" s="114" t="s">
        <v>338</v>
      </c>
      <c r="Q6" s="113" t="str">
        <f t="shared" si="1"/>
        <v>022</v>
      </c>
      <c r="R6" s="122" t="s">
        <v>357</v>
      </c>
      <c r="S6" s="123" t="s">
        <v>356</v>
      </c>
      <c r="T6" s="118">
        <v>54</v>
      </c>
    </row>
    <row r="7" spans="12:20" x14ac:dyDescent="0.35">
      <c r="L7" t="s">
        <v>349</v>
      </c>
      <c r="M7" s="115">
        <v>64.123093679999997</v>
      </c>
      <c r="N7" s="110" t="str">
        <f t="shared" si="0"/>
        <v>049</v>
      </c>
      <c r="O7" s="124" t="s">
        <v>114</v>
      </c>
      <c r="P7" s="124" t="s">
        <v>358</v>
      </c>
      <c r="Q7" s="113" t="str">
        <f t="shared" si="1"/>
        <v>077</v>
      </c>
      <c r="R7" s="124" t="s">
        <v>105</v>
      </c>
      <c r="S7" s="124" t="s">
        <v>341</v>
      </c>
      <c r="T7" s="118">
        <v>1</v>
      </c>
    </row>
    <row r="8" spans="12:20" x14ac:dyDescent="0.35">
      <c r="L8" t="s">
        <v>353</v>
      </c>
      <c r="M8" s="115">
        <v>50.396505380000001</v>
      </c>
      <c r="N8" s="110" t="str">
        <f t="shared" si="0"/>
        <v>049</v>
      </c>
      <c r="O8" s="124" t="s">
        <v>114</v>
      </c>
      <c r="P8" s="124" t="s">
        <v>358</v>
      </c>
      <c r="Q8" s="113" t="str">
        <f t="shared" si="1"/>
        <v>108</v>
      </c>
      <c r="R8" s="114" t="s">
        <v>109</v>
      </c>
      <c r="S8" s="114" t="s">
        <v>338</v>
      </c>
      <c r="T8" s="118">
        <v>14</v>
      </c>
    </row>
    <row r="9" spans="12:20" x14ac:dyDescent="0.35">
      <c r="L9" t="s">
        <v>292</v>
      </c>
      <c r="M9" s="115">
        <v>37.473036219999997</v>
      </c>
      <c r="N9" s="110" t="str">
        <f t="shared" si="0"/>
        <v>077</v>
      </c>
      <c r="O9" s="124" t="s">
        <v>105</v>
      </c>
      <c r="P9" s="124" t="s">
        <v>341</v>
      </c>
      <c r="Q9" s="113" t="str">
        <f t="shared" si="1"/>
        <v>108</v>
      </c>
      <c r="R9" s="114" t="s">
        <v>109</v>
      </c>
      <c r="S9" s="114" t="s">
        <v>338</v>
      </c>
      <c r="T9" s="118">
        <v>15</v>
      </c>
    </row>
    <row r="10" spans="12:20" x14ac:dyDescent="0.35">
      <c r="L10" t="s">
        <v>347</v>
      </c>
      <c r="M10" s="115">
        <v>79.128980589999998</v>
      </c>
      <c r="N10" s="110" t="str">
        <f t="shared" si="0"/>
        <v>049</v>
      </c>
      <c r="O10" s="122" t="s">
        <v>357</v>
      </c>
      <c r="P10" s="123" t="s">
        <v>356</v>
      </c>
      <c r="Q10" s="113" t="str">
        <f t="shared" si="1"/>
        <v>022</v>
      </c>
      <c r="R10" s="122" t="s">
        <v>357</v>
      </c>
      <c r="S10" s="123" t="s">
        <v>356</v>
      </c>
      <c r="T10" s="118">
        <v>66</v>
      </c>
    </row>
    <row r="11" spans="12:20" x14ac:dyDescent="0.35">
      <c r="L11" t="s">
        <v>350</v>
      </c>
      <c r="M11" s="115">
        <v>71.640056479999998</v>
      </c>
      <c r="N11" s="110" t="str">
        <f t="shared" si="0"/>
        <v>022</v>
      </c>
      <c r="O11" s="122" t="s">
        <v>357</v>
      </c>
      <c r="P11" s="123" t="s">
        <v>356</v>
      </c>
      <c r="Q11" s="113" t="str">
        <f t="shared" si="1"/>
        <v>077</v>
      </c>
      <c r="R11" s="124" t="s">
        <v>105</v>
      </c>
      <c r="S11" s="124" t="s">
        <v>341</v>
      </c>
      <c r="T11" s="118">
        <v>67</v>
      </c>
    </row>
    <row r="12" spans="12:20" x14ac:dyDescent="0.35">
      <c r="L12" t="s">
        <v>354</v>
      </c>
      <c r="M12" s="115">
        <v>83.684514489999998</v>
      </c>
      <c r="N12" s="110" t="str">
        <f t="shared" si="0"/>
        <v>022</v>
      </c>
      <c r="O12" s="122" t="s">
        <v>357</v>
      </c>
      <c r="P12" s="123" t="s">
        <v>356</v>
      </c>
      <c r="Q12" s="113" t="str">
        <f t="shared" si="1"/>
        <v>108</v>
      </c>
      <c r="R12" s="114" t="s">
        <v>109</v>
      </c>
      <c r="S12" s="114" t="s">
        <v>338</v>
      </c>
      <c r="T12" s="118">
        <v>54</v>
      </c>
    </row>
    <row r="13" spans="12:20" x14ac:dyDescent="0.35">
      <c r="L13" t="s">
        <v>351</v>
      </c>
      <c r="M13" s="115">
        <v>96.489262370000006</v>
      </c>
      <c r="N13" s="110" t="str">
        <f t="shared" si="0"/>
        <v>077</v>
      </c>
      <c r="O13" s="124" t="s">
        <v>105</v>
      </c>
      <c r="P13" s="124" t="s">
        <v>341</v>
      </c>
      <c r="Q13" s="113" t="str">
        <f t="shared" si="1"/>
        <v>049</v>
      </c>
      <c r="R13" s="124" t="s">
        <v>114</v>
      </c>
      <c r="S13" s="124" t="s">
        <v>358</v>
      </c>
      <c r="T13" s="118">
        <v>1</v>
      </c>
    </row>
    <row r="14" spans="12:20" x14ac:dyDescent="0.35">
      <c r="L14" t="s">
        <v>355</v>
      </c>
      <c r="M14" s="115">
        <v>90.488554899999997</v>
      </c>
      <c r="N14" s="110" t="str">
        <f t="shared" si="0"/>
        <v>108</v>
      </c>
      <c r="O14" s="114" t="s">
        <v>109</v>
      </c>
      <c r="P14" s="114" t="s">
        <v>338</v>
      </c>
      <c r="Q14" s="113" t="str">
        <f t="shared" si="1"/>
        <v>049</v>
      </c>
      <c r="R14" s="124" t="s">
        <v>114</v>
      </c>
      <c r="S14" s="124" t="s">
        <v>358</v>
      </c>
      <c r="T14" s="118">
        <v>14</v>
      </c>
    </row>
    <row r="15" spans="12:20" x14ac:dyDescent="0.35">
      <c r="L15" t="s">
        <v>291</v>
      </c>
      <c r="M15" s="115">
        <v>65.403086909999999</v>
      </c>
      <c r="N15" s="110" t="str">
        <f t="shared" si="0"/>
        <v>108</v>
      </c>
      <c r="O15" s="114" t="s">
        <v>109</v>
      </c>
      <c r="P15" s="114" t="s">
        <v>338</v>
      </c>
      <c r="Q15" s="113" t="str">
        <f t="shared" si="1"/>
        <v>077</v>
      </c>
      <c r="R15" s="124" t="s">
        <v>105</v>
      </c>
      <c r="S15" s="124" t="s">
        <v>341</v>
      </c>
      <c r="T15" s="118">
        <v>15</v>
      </c>
    </row>
    <row r="16" spans="12:20" x14ac:dyDescent="0.35">
      <c r="M16" s="20"/>
    </row>
    <row r="17" spans="13:13" x14ac:dyDescent="0.35">
      <c r="M17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7556-1DBE-4BE4-96DB-A93794526C7A}">
  <dimension ref="B2:J93"/>
  <sheetViews>
    <sheetView tabSelected="1" topLeftCell="A74" workbookViewId="0">
      <selection activeCell="B2" sqref="B2:J92"/>
    </sheetView>
  </sheetViews>
  <sheetFormatPr defaultRowHeight="14.5" x14ac:dyDescent="0.35"/>
  <cols>
    <col min="3" max="3" width="6.54296875" customWidth="1"/>
    <col min="4" max="4" width="5.90625" customWidth="1"/>
    <col min="5" max="5" width="10.90625" customWidth="1"/>
    <col min="6" max="6" width="10.54296875" customWidth="1"/>
    <col min="7" max="7" width="5.36328125" customWidth="1"/>
    <col min="8" max="8" width="11.1796875" customWidth="1"/>
    <col min="9" max="9" width="11.453125" customWidth="1"/>
    <col min="10" max="10" width="5.36328125" customWidth="1"/>
  </cols>
  <sheetData>
    <row r="2" spans="2:10" ht="15" thickBot="1" x14ac:dyDescent="0.4">
      <c r="B2" s="108" t="s">
        <v>206</v>
      </c>
      <c r="C2" s="108" t="s">
        <v>277</v>
      </c>
      <c r="D2" s="109" t="s">
        <v>227</v>
      </c>
      <c r="E2" s="108" t="s">
        <v>278</v>
      </c>
      <c r="F2" s="108" t="s">
        <v>279</v>
      </c>
      <c r="G2" s="109" t="s">
        <v>232</v>
      </c>
      <c r="H2" s="108" t="s">
        <v>278</v>
      </c>
      <c r="I2" s="108" t="s">
        <v>280</v>
      </c>
      <c r="J2" s="125" t="s">
        <v>229</v>
      </c>
    </row>
    <row r="3" spans="2:10" x14ac:dyDescent="0.35">
      <c r="B3" t="s">
        <v>361</v>
      </c>
      <c r="C3" s="111">
        <v>2.7322404370000002</v>
      </c>
      <c r="D3" s="110" t="str">
        <f>LEFT(B3,FIND("-",B3)-1)</f>
        <v>007</v>
      </c>
      <c r="E3" s="121" t="s">
        <v>449</v>
      </c>
      <c r="F3" s="20" t="s">
        <v>450</v>
      </c>
      <c r="G3" s="112" t="str">
        <f>RIGHT(B3,FIND("-",B3)-0)</f>
        <v xml:space="preserve">022 </v>
      </c>
      <c r="H3" s="121" t="s">
        <v>357</v>
      </c>
      <c r="I3" s="20" t="s">
        <v>356</v>
      </c>
      <c r="J3" s="126">
        <v>67</v>
      </c>
    </row>
    <row r="4" spans="2:10" x14ac:dyDescent="0.35">
      <c r="B4" t="s">
        <v>435</v>
      </c>
      <c r="C4" s="111">
        <v>27.526894970000001</v>
      </c>
      <c r="D4" s="110" t="str">
        <f t="shared" ref="D4:D67" si="0">LEFT(B4,FIND("-",B4)-1)</f>
        <v>007</v>
      </c>
      <c r="E4" s="121" t="s">
        <v>449</v>
      </c>
      <c r="F4" s="20" t="s">
        <v>450</v>
      </c>
      <c r="G4" s="113" t="str">
        <f t="shared" ref="G4:G67" si="1">RIGHT(B4,FIND("-",B4)-0)</f>
        <v xml:space="preserve">025 </v>
      </c>
      <c r="H4" s="121" t="s">
        <v>451</v>
      </c>
      <c r="I4" s="20" t="s">
        <v>452</v>
      </c>
      <c r="J4" s="118">
        <v>55</v>
      </c>
    </row>
    <row r="5" spans="2:10" x14ac:dyDescent="0.35">
      <c r="B5" t="s">
        <v>436</v>
      </c>
      <c r="C5" s="111">
        <v>20.381627829999999</v>
      </c>
      <c r="D5" s="110" t="str">
        <f t="shared" si="0"/>
        <v>007</v>
      </c>
      <c r="E5" s="121" t="s">
        <v>449</v>
      </c>
      <c r="F5" s="20" t="s">
        <v>450</v>
      </c>
      <c r="G5" s="113" t="str">
        <f t="shared" si="1"/>
        <v xml:space="preserve">028 </v>
      </c>
      <c r="H5" s="121" t="s">
        <v>453</v>
      </c>
      <c r="I5" s="20" t="s">
        <v>454</v>
      </c>
      <c r="J5" s="118">
        <v>63</v>
      </c>
    </row>
    <row r="6" spans="2:10" x14ac:dyDescent="0.35">
      <c r="B6" t="s">
        <v>437</v>
      </c>
      <c r="C6" s="111">
        <v>59.010478900000003</v>
      </c>
      <c r="D6" s="110" t="str">
        <f t="shared" si="0"/>
        <v>007</v>
      </c>
      <c r="E6" s="121" t="s">
        <v>449</v>
      </c>
      <c r="F6" s="20" t="s">
        <v>450</v>
      </c>
      <c r="G6" s="113" t="str">
        <f t="shared" si="1"/>
        <v xml:space="preserve">031 </v>
      </c>
      <c r="H6" s="121" t="s">
        <v>455</v>
      </c>
      <c r="I6" s="20" t="s">
        <v>456</v>
      </c>
      <c r="J6" s="118">
        <v>32</v>
      </c>
    </row>
    <row r="7" spans="2:10" x14ac:dyDescent="0.35">
      <c r="B7" t="s">
        <v>438</v>
      </c>
      <c r="C7" s="111">
        <v>43.958398170000002</v>
      </c>
      <c r="D7" s="110" t="str">
        <f t="shared" si="0"/>
        <v>007</v>
      </c>
      <c r="E7" s="121" t="s">
        <v>449</v>
      </c>
      <c r="F7" s="20" t="s">
        <v>450</v>
      </c>
      <c r="G7" s="113" t="str">
        <f t="shared" si="1"/>
        <v xml:space="preserve">048 </v>
      </c>
      <c r="H7" s="121" t="s">
        <v>458</v>
      </c>
      <c r="I7" s="20" t="s">
        <v>457</v>
      </c>
      <c r="J7" s="118">
        <v>2</v>
      </c>
    </row>
    <row r="8" spans="2:10" x14ac:dyDescent="0.35">
      <c r="B8" t="s">
        <v>439</v>
      </c>
      <c r="C8" s="111">
        <v>31.188701900000002</v>
      </c>
      <c r="D8" s="110" t="str">
        <f t="shared" si="0"/>
        <v>007</v>
      </c>
      <c r="E8" s="121" t="s">
        <v>449</v>
      </c>
      <c r="F8" s="20" t="s">
        <v>450</v>
      </c>
      <c r="G8" s="113" t="str">
        <f t="shared" si="1"/>
        <v xml:space="preserve">056 </v>
      </c>
      <c r="H8" s="121" t="s">
        <v>459</v>
      </c>
      <c r="I8" s="20" t="s">
        <v>460</v>
      </c>
      <c r="J8" s="118">
        <v>62</v>
      </c>
    </row>
    <row r="9" spans="2:10" x14ac:dyDescent="0.35">
      <c r="B9" t="s">
        <v>362</v>
      </c>
      <c r="C9" s="111">
        <v>50.225442829999999</v>
      </c>
      <c r="D9" s="110" t="str">
        <f t="shared" si="0"/>
        <v>007</v>
      </c>
      <c r="E9" s="121" t="s">
        <v>449</v>
      </c>
      <c r="F9" s="20" t="s">
        <v>450</v>
      </c>
      <c r="G9" s="113" t="str">
        <f t="shared" si="1"/>
        <v xml:space="preserve">067 </v>
      </c>
      <c r="H9" s="63" t="s">
        <v>339</v>
      </c>
      <c r="I9" s="63" t="s">
        <v>340</v>
      </c>
      <c r="J9" s="118">
        <v>33</v>
      </c>
    </row>
    <row r="10" spans="2:10" x14ac:dyDescent="0.35">
      <c r="B10" t="s">
        <v>440</v>
      </c>
      <c r="C10" s="111">
        <v>0.91657313900000004</v>
      </c>
      <c r="D10" s="110" t="str">
        <f t="shared" si="0"/>
        <v>007</v>
      </c>
      <c r="E10" s="121" t="s">
        <v>449</v>
      </c>
      <c r="F10" s="20" t="s">
        <v>450</v>
      </c>
      <c r="G10" s="113" t="str">
        <f t="shared" si="1"/>
        <v xml:space="preserve">104 </v>
      </c>
      <c r="H10" s="121" t="s">
        <v>461</v>
      </c>
      <c r="I10" s="20" t="s">
        <v>462</v>
      </c>
      <c r="J10" s="118">
        <v>16</v>
      </c>
    </row>
    <row r="11" spans="2:10" x14ac:dyDescent="0.35">
      <c r="B11" t="s">
        <v>441</v>
      </c>
      <c r="C11" s="111">
        <v>10.61119197</v>
      </c>
      <c r="D11" s="110" t="str">
        <f t="shared" si="0"/>
        <v>007</v>
      </c>
      <c r="E11" s="121" t="s">
        <v>449</v>
      </c>
      <c r="F11" s="20" t="s">
        <v>450</v>
      </c>
      <c r="G11" s="113" t="str">
        <f t="shared" si="1"/>
        <v xml:space="preserve">121 </v>
      </c>
      <c r="H11" s="46" t="s">
        <v>463</v>
      </c>
      <c r="I11" s="46" t="s">
        <v>464</v>
      </c>
      <c r="J11" s="118">
        <v>10</v>
      </c>
    </row>
    <row r="12" spans="2:10" x14ac:dyDescent="0.35">
      <c r="B12" t="s">
        <v>365</v>
      </c>
      <c r="C12" s="111">
        <v>34.216524219999997</v>
      </c>
      <c r="D12" s="110" t="str">
        <f t="shared" si="0"/>
        <v>022</v>
      </c>
      <c r="E12" s="121" t="s">
        <v>357</v>
      </c>
      <c r="F12" s="20" t="s">
        <v>356</v>
      </c>
      <c r="G12" s="113" t="str">
        <f t="shared" si="1"/>
        <v xml:space="preserve">025 </v>
      </c>
      <c r="H12" s="121" t="s">
        <v>451</v>
      </c>
      <c r="I12" s="20" t="s">
        <v>452</v>
      </c>
      <c r="J12" s="118">
        <v>111</v>
      </c>
    </row>
    <row r="13" spans="2:10" x14ac:dyDescent="0.35">
      <c r="B13" t="s">
        <v>369</v>
      </c>
      <c r="C13" s="111">
        <v>28.159654270000001</v>
      </c>
      <c r="D13" s="110" t="str">
        <f t="shared" si="0"/>
        <v>022</v>
      </c>
      <c r="E13" s="121" t="s">
        <v>357</v>
      </c>
      <c r="F13" s="20" t="s">
        <v>356</v>
      </c>
      <c r="G13" s="113" t="str">
        <f t="shared" si="1"/>
        <v xml:space="preserve">028 </v>
      </c>
      <c r="H13" s="121" t="s">
        <v>453</v>
      </c>
      <c r="I13" s="20" t="s">
        <v>454</v>
      </c>
      <c r="J13" s="118">
        <v>117</v>
      </c>
    </row>
    <row r="14" spans="2:10" x14ac:dyDescent="0.35">
      <c r="B14" t="s">
        <v>375</v>
      </c>
      <c r="C14" s="111">
        <v>86.764705879999994</v>
      </c>
      <c r="D14" s="110" t="str">
        <f t="shared" si="0"/>
        <v>022</v>
      </c>
      <c r="E14" s="121" t="s">
        <v>357</v>
      </c>
      <c r="F14" s="20" t="s">
        <v>356</v>
      </c>
      <c r="G14" s="113" t="str">
        <f t="shared" si="1"/>
        <v xml:space="preserve">031 </v>
      </c>
      <c r="H14" s="121" t="s">
        <v>455</v>
      </c>
      <c r="I14" s="20" t="s">
        <v>456</v>
      </c>
      <c r="J14" s="118">
        <v>93</v>
      </c>
    </row>
    <row r="15" spans="2:10" x14ac:dyDescent="0.35">
      <c r="B15" t="s">
        <v>383</v>
      </c>
      <c r="C15" s="111">
        <v>50.489937220000002</v>
      </c>
      <c r="D15" s="110" t="str">
        <f t="shared" si="0"/>
        <v>022</v>
      </c>
      <c r="E15" s="121" t="s">
        <v>357</v>
      </c>
      <c r="F15" s="20" t="s">
        <v>356</v>
      </c>
      <c r="G15" s="113" t="str">
        <f t="shared" si="1"/>
        <v xml:space="preserve">048 </v>
      </c>
      <c r="H15" s="121" t="s">
        <v>458</v>
      </c>
      <c r="I15" s="20" t="s">
        <v>457</v>
      </c>
      <c r="J15" s="118">
        <v>69</v>
      </c>
    </row>
    <row r="16" spans="2:10" x14ac:dyDescent="0.35">
      <c r="B16" t="s">
        <v>393</v>
      </c>
      <c r="C16" s="111">
        <v>43.948517379999998</v>
      </c>
      <c r="D16" s="110" t="str">
        <f t="shared" si="0"/>
        <v>022</v>
      </c>
      <c r="E16" s="121" t="s">
        <v>357</v>
      </c>
      <c r="F16" s="20" t="s">
        <v>356</v>
      </c>
      <c r="G16" s="113" t="str">
        <f t="shared" si="1"/>
        <v xml:space="preserve">056 </v>
      </c>
      <c r="H16" s="121" t="s">
        <v>459</v>
      </c>
      <c r="I16" s="20" t="s">
        <v>460</v>
      </c>
      <c r="J16" s="118">
        <v>118</v>
      </c>
    </row>
    <row r="17" spans="2:10" x14ac:dyDescent="0.35">
      <c r="B17" t="s">
        <v>359</v>
      </c>
      <c r="C17" s="111">
        <v>74.722222220000006</v>
      </c>
      <c r="D17" s="110" t="str">
        <f t="shared" si="0"/>
        <v>022</v>
      </c>
      <c r="E17" s="121" t="s">
        <v>357</v>
      </c>
      <c r="F17" s="20" t="s">
        <v>356</v>
      </c>
      <c r="G17" s="113" t="str">
        <f t="shared" si="1"/>
        <v xml:space="preserve">067 </v>
      </c>
      <c r="H17" s="63" t="s">
        <v>339</v>
      </c>
      <c r="I17" s="63" t="s">
        <v>340</v>
      </c>
      <c r="J17" s="118">
        <v>94</v>
      </c>
    </row>
    <row r="18" spans="2:10" x14ac:dyDescent="0.35">
      <c r="B18" t="s">
        <v>405</v>
      </c>
      <c r="C18" s="111">
        <v>1.36009636</v>
      </c>
      <c r="D18" s="110" t="str">
        <f t="shared" si="0"/>
        <v>022</v>
      </c>
      <c r="E18" s="121" t="s">
        <v>357</v>
      </c>
      <c r="F18" s="20" t="s">
        <v>356</v>
      </c>
      <c r="G18" s="113" t="str">
        <f t="shared" si="1"/>
        <v xml:space="preserve">104 </v>
      </c>
      <c r="H18" s="121" t="s">
        <v>461</v>
      </c>
      <c r="I18" s="20" t="s">
        <v>462</v>
      </c>
      <c r="J18" s="118">
        <v>81</v>
      </c>
    </row>
    <row r="19" spans="2:10" x14ac:dyDescent="0.35">
      <c r="B19" t="s">
        <v>419</v>
      </c>
      <c r="C19" s="111">
        <v>13.52699408</v>
      </c>
      <c r="D19" s="110" t="str">
        <f t="shared" si="0"/>
        <v>022</v>
      </c>
      <c r="E19" s="121" t="s">
        <v>357</v>
      </c>
      <c r="F19" s="20" t="s">
        <v>356</v>
      </c>
      <c r="G19" s="113" t="str">
        <f t="shared" si="1"/>
        <v xml:space="preserve">121 </v>
      </c>
      <c r="H19" s="46" t="s">
        <v>463</v>
      </c>
      <c r="I19" s="46" t="s">
        <v>464</v>
      </c>
      <c r="J19" s="118">
        <v>58</v>
      </c>
    </row>
    <row r="20" spans="2:10" x14ac:dyDescent="0.35">
      <c r="B20" t="s">
        <v>370</v>
      </c>
      <c r="C20" s="111">
        <v>16.780182780000001</v>
      </c>
      <c r="D20" s="110" t="str">
        <f t="shared" si="0"/>
        <v>025</v>
      </c>
      <c r="E20" s="121" t="s">
        <v>451</v>
      </c>
      <c r="F20" s="20" t="s">
        <v>452</v>
      </c>
      <c r="G20" s="113" t="str">
        <f t="shared" si="1"/>
        <v xml:space="preserve">028 </v>
      </c>
      <c r="H20" s="121" t="s">
        <v>453</v>
      </c>
      <c r="I20" s="20" t="s">
        <v>454</v>
      </c>
      <c r="J20" s="118">
        <v>9</v>
      </c>
    </row>
    <row r="21" spans="2:10" x14ac:dyDescent="0.35">
      <c r="B21" t="s">
        <v>376</v>
      </c>
      <c r="C21" s="111">
        <v>54.034766400000002</v>
      </c>
      <c r="D21" s="110" t="str">
        <f t="shared" si="0"/>
        <v>025</v>
      </c>
      <c r="E21" s="121" t="s">
        <v>451</v>
      </c>
      <c r="F21" s="20" t="s">
        <v>452</v>
      </c>
      <c r="G21" s="113" t="str">
        <f t="shared" si="1"/>
        <v xml:space="preserve">031 </v>
      </c>
      <c r="H21" s="121" t="s">
        <v>455</v>
      </c>
      <c r="I21" s="20" t="s">
        <v>456</v>
      </c>
      <c r="J21" s="118">
        <v>23</v>
      </c>
    </row>
    <row r="22" spans="2:10" x14ac:dyDescent="0.35">
      <c r="B22" t="s">
        <v>384</v>
      </c>
      <c r="C22" s="111">
        <v>23.936731949999999</v>
      </c>
      <c r="D22" s="110" t="str">
        <f t="shared" si="0"/>
        <v>025</v>
      </c>
      <c r="E22" s="121" t="s">
        <v>451</v>
      </c>
      <c r="F22" s="20" t="s">
        <v>452</v>
      </c>
      <c r="G22" s="113" t="str">
        <f t="shared" si="1"/>
        <v xml:space="preserve">048 </v>
      </c>
      <c r="H22" s="121" t="s">
        <v>458</v>
      </c>
      <c r="I22" s="20" t="s">
        <v>457</v>
      </c>
      <c r="J22" s="118">
        <v>53</v>
      </c>
    </row>
    <row r="23" spans="2:10" x14ac:dyDescent="0.35">
      <c r="B23" t="s">
        <v>394</v>
      </c>
      <c r="C23" s="111">
        <v>34.877160840000002</v>
      </c>
      <c r="D23" s="110" t="str">
        <f t="shared" si="0"/>
        <v>025</v>
      </c>
      <c r="E23" s="121" t="s">
        <v>451</v>
      </c>
      <c r="F23" s="20" t="s">
        <v>452</v>
      </c>
      <c r="G23" s="113" t="str">
        <f t="shared" si="1"/>
        <v xml:space="preserve">056 </v>
      </c>
      <c r="H23" s="121" t="s">
        <v>459</v>
      </c>
      <c r="I23" s="20" t="s">
        <v>460</v>
      </c>
      <c r="J23" s="118">
        <v>7</v>
      </c>
    </row>
    <row r="24" spans="2:10" x14ac:dyDescent="0.35">
      <c r="B24" t="s">
        <v>366</v>
      </c>
      <c r="C24" s="111">
        <v>55.808843179999997</v>
      </c>
      <c r="D24" s="110" t="str">
        <f t="shared" si="0"/>
        <v>025</v>
      </c>
      <c r="E24" s="121" t="s">
        <v>451</v>
      </c>
      <c r="F24" s="20" t="s">
        <v>452</v>
      </c>
      <c r="G24" s="113" t="str">
        <f t="shared" si="1"/>
        <v xml:space="preserve">067 </v>
      </c>
      <c r="H24" s="63" t="s">
        <v>339</v>
      </c>
      <c r="I24" s="63" t="s">
        <v>340</v>
      </c>
      <c r="J24" s="118">
        <v>22</v>
      </c>
    </row>
    <row r="25" spans="2:10" x14ac:dyDescent="0.35">
      <c r="B25" t="s">
        <v>406</v>
      </c>
      <c r="C25" s="111">
        <v>9.4867013629999999</v>
      </c>
      <c r="D25" s="110" t="str">
        <f t="shared" si="0"/>
        <v>025</v>
      </c>
      <c r="E25" s="121" t="s">
        <v>451</v>
      </c>
      <c r="F25" s="20" t="s">
        <v>452</v>
      </c>
      <c r="G25" s="113" t="str">
        <f t="shared" si="1"/>
        <v xml:space="preserve">104 </v>
      </c>
      <c r="H25" s="121" t="s">
        <v>461</v>
      </c>
      <c r="I25" s="20" t="s">
        <v>462</v>
      </c>
      <c r="J25" s="118">
        <v>39</v>
      </c>
    </row>
    <row r="26" spans="2:10" x14ac:dyDescent="0.35">
      <c r="B26" t="s">
        <v>420</v>
      </c>
      <c r="C26" s="111">
        <v>12.42724868</v>
      </c>
      <c r="D26" s="110" t="str">
        <f t="shared" si="0"/>
        <v>025</v>
      </c>
      <c r="E26" s="121" t="s">
        <v>451</v>
      </c>
      <c r="F26" s="20" t="s">
        <v>452</v>
      </c>
      <c r="G26" s="113" t="str">
        <f t="shared" si="1"/>
        <v xml:space="preserve">121 </v>
      </c>
      <c r="H26" s="46" t="s">
        <v>463</v>
      </c>
      <c r="I26" s="46" t="s">
        <v>464</v>
      </c>
      <c r="J26" s="118">
        <v>64</v>
      </c>
    </row>
    <row r="27" spans="2:10" x14ac:dyDescent="0.35">
      <c r="B27" t="s">
        <v>377</v>
      </c>
      <c r="C27" s="111">
        <v>61.412874860000002</v>
      </c>
      <c r="D27" s="110" t="str">
        <f t="shared" si="0"/>
        <v>028</v>
      </c>
      <c r="E27" s="121" t="s">
        <v>453</v>
      </c>
      <c r="F27" s="20" t="s">
        <v>454</v>
      </c>
      <c r="G27" s="113" t="str">
        <f t="shared" si="1"/>
        <v xml:space="preserve">031 </v>
      </c>
      <c r="H27" s="121" t="s">
        <v>455</v>
      </c>
      <c r="I27" s="20" t="s">
        <v>456</v>
      </c>
      <c r="J27" s="118">
        <v>32</v>
      </c>
    </row>
    <row r="28" spans="2:10" x14ac:dyDescent="0.35">
      <c r="B28" t="s">
        <v>385</v>
      </c>
      <c r="C28" s="111">
        <v>33.726436169999999</v>
      </c>
      <c r="D28" s="110" t="str">
        <f t="shared" si="0"/>
        <v>028</v>
      </c>
      <c r="E28" s="121" t="s">
        <v>453</v>
      </c>
      <c r="F28" s="20" t="s">
        <v>454</v>
      </c>
      <c r="G28" s="113" t="str">
        <f t="shared" si="1"/>
        <v xml:space="preserve">048 </v>
      </c>
      <c r="H28" s="121" t="s">
        <v>458</v>
      </c>
      <c r="I28" s="20" t="s">
        <v>457</v>
      </c>
      <c r="J28" s="118">
        <v>62</v>
      </c>
    </row>
    <row r="29" spans="2:10" x14ac:dyDescent="0.35">
      <c r="B29" t="s">
        <v>395</v>
      </c>
      <c r="C29" s="111">
        <v>46.821256040000002</v>
      </c>
      <c r="D29" s="110" t="str">
        <f t="shared" si="0"/>
        <v>028</v>
      </c>
      <c r="E29" s="121" t="s">
        <v>453</v>
      </c>
      <c r="F29" s="20" t="s">
        <v>454</v>
      </c>
      <c r="G29" s="113" t="str">
        <f t="shared" si="1"/>
        <v xml:space="preserve">056 </v>
      </c>
      <c r="H29" s="121" t="s">
        <v>459</v>
      </c>
      <c r="I29" s="20" t="s">
        <v>460</v>
      </c>
      <c r="J29" s="118">
        <v>3</v>
      </c>
    </row>
    <row r="30" spans="2:10" x14ac:dyDescent="0.35">
      <c r="B30" t="s">
        <v>371</v>
      </c>
      <c r="C30" s="111">
        <v>60.705721750000002</v>
      </c>
      <c r="D30" s="110" t="str">
        <f t="shared" si="0"/>
        <v>028</v>
      </c>
      <c r="E30" s="121" t="s">
        <v>453</v>
      </c>
      <c r="F30" s="20" t="s">
        <v>454</v>
      </c>
      <c r="G30" s="113" t="str">
        <f t="shared" si="1"/>
        <v xml:space="preserve">067 </v>
      </c>
      <c r="H30" s="63" t="s">
        <v>339</v>
      </c>
      <c r="I30" s="63" t="s">
        <v>340</v>
      </c>
      <c r="J30" s="118">
        <v>31</v>
      </c>
    </row>
    <row r="31" spans="2:10" x14ac:dyDescent="0.35">
      <c r="B31" t="s">
        <v>407</v>
      </c>
      <c r="C31" s="111">
        <v>16.57236842</v>
      </c>
      <c r="D31" s="110" t="str">
        <f t="shared" si="0"/>
        <v>028</v>
      </c>
      <c r="E31" s="121" t="s">
        <v>453</v>
      </c>
      <c r="F31" s="20" t="s">
        <v>454</v>
      </c>
      <c r="G31" s="113" t="str">
        <f t="shared" si="1"/>
        <v xml:space="preserve">104 </v>
      </c>
      <c r="H31" s="121" t="s">
        <v>461</v>
      </c>
      <c r="I31" s="20" t="s">
        <v>462</v>
      </c>
      <c r="J31" s="118">
        <v>48</v>
      </c>
    </row>
    <row r="32" spans="2:10" x14ac:dyDescent="0.35">
      <c r="B32" t="s">
        <v>421</v>
      </c>
      <c r="C32" s="111">
        <v>7.8488971349999996</v>
      </c>
      <c r="D32" s="110" t="str">
        <f t="shared" si="0"/>
        <v>028</v>
      </c>
      <c r="E32" s="121" t="s">
        <v>453</v>
      </c>
      <c r="F32" s="20" t="s">
        <v>454</v>
      </c>
      <c r="G32" s="113" t="str">
        <f t="shared" si="1"/>
        <v xml:space="preserve">121 </v>
      </c>
      <c r="H32" s="46" t="s">
        <v>463</v>
      </c>
      <c r="I32" s="46" t="s">
        <v>464</v>
      </c>
      <c r="J32" s="118">
        <v>73</v>
      </c>
    </row>
    <row r="33" spans="2:10" x14ac:dyDescent="0.35">
      <c r="B33" t="s">
        <v>386</v>
      </c>
      <c r="C33" s="111">
        <v>23.928107910000001</v>
      </c>
      <c r="D33" s="110" t="str">
        <f t="shared" si="0"/>
        <v>031</v>
      </c>
      <c r="E33" s="121" t="s">
        <v>455</v>
      </c>
      <c r="F33" s="20" t="s">
        <v>456</v>
      </c>
      <c r="G33" s="113" t="str">
        <f t="shared" si="1"/>
        <v xml:space="preserve">048 </v>
      </c>
      <c r="H33" s="121" t="s">
        <v>458</v>
      </c>
      <c r="I33" s="20" t="s">
        <v>457</v>
      </c>
      <c r="J33" s="118">
        <v>31</v>
      </c>
    </row>
    <row r="34" spans="2:10" x14ac:dyDescent="0.35">
      <c r="B34" t="s">
        <v>396</v>
      </c>
      <c r="C34" s="111">
        <v>29.40907331</v>
      </c>
      <c r="D34" s="110" t="str">
        <f t="shared" si="0"/>
        <v>031</v>
      </c>
      <c r="E34" s="121" t="s">
        <v>455</v>
      </c>
      <c r="F34" s="20" t="s">
        <v>456</v>
      </c>
      <c r="G34" s="113" t="str">
        <f t="shared" si="1"/>
        <v xml:space="preserve">056 </v>
      </c>
      <c r="H34" s="121" t="s">
        <v>459</v>
      </c>
      <c r="I34" s="20" t="s">
        <v>460</v>
      </c>
      <c r="J34" s="118">
        <v>30</v>
      </c>
    </row>
    <row r="35" spans="2:10" x14ac:dyDescent="0.35">
      <c r="B35" t="s">
        <v>378</v>
      </c>
      <c r="C35" s="111">
        <v>33.008031590000002</v>
      </c>
      <c r="D35" s="110" t="str">
        <f t="shared" si="0"/>
        <v>031</v>
      </c>
      <c r="E35" s="121" t="s">
        <v>455</v>
      </c>
      <c r="F35" s="20" t="s">
        <v>456</v>
      </c>
      <c r="G35" s="113" t="str">
        <f t="shared" si="1"/>
        <v xml:space="preserve">067 </v>
      </c>
      <c r="H35" s="63" t="s">
        <v>339</v>
      </c>
      <c r="I35" s="63" t="s">
        <v>340</v>
      </c>
      <c r="J35" s="118">
        <v>1</v>
      </c>
    </row>
    <row r="36" spans="2:10" x14ac:dyDescent="0.35">
      <c r="B36" t="s">
        <v>408</v>
      </c>
      <c r="C36" s="111">
        <v>11.99331898</v>
      </c>
      <c r="D36" s="110" t="str">
        <f t="shared" si="0"/>
        <v>031</v>
      </c>
      <c r="E36" s="121" t="s">
        <v>455</v>
      </c>
      <c r="F36" s="20" t="s">
        <v>456</v>
      </c>
      <c r="G36" s="113" t="str">
        <f t="shared" si="1"/>
        <v xml:space="preserve">104 </v>
      </c>
      <c r="H36" s="121" t="s">
        <v>461</v>
      </c>
      <c r="I36" s="20" t="s">
        <v>462</v>
      </c>
      <c r="J36" s="118">
        <v>16</v>
      </c>
    </row>
    <row r="37" spans="2:10" x14ac:dyDescent="0.35">
      <c r="B37" t="s">
        <v>422</v>
      </c>
      <c r="C37" s="111">
        <v>6.8071818889999998</v>
      </c>
      <c r="D37" s="110" t="str">
        <f t="shared" si="0"/>
        <v>031</v>
      </c>
      <c r="E37" s="121" t="s">
        <v>455</v>
      </c>
      <c r="F37" s="20" t="s">
        <v>456</v>
      </c>
      <c r="G37" s="113" t="str">
        <f t="shared" si="1"/>
        <v xml:space="preserve">121 </v>
      </c>
      <c r="H37" s="46" t="s">
        <v>463</v>
      </c>
      <c r="I37" s="46" t="s">
        <v>464</v>
      </c>
      <c r="J37" s="118">
        <v>42</v>
      </c>
    </row>
    <row r="38" spans="2:10" x14ac:dyDescent="0.35">
      <c r="B38" t="s">
        <v>397</v>
      </c>
      <c r="C38" s="111">
        <v>29.787833209999999</v>
      </c>
      <c r="D38" s="110" t="str">
        <f t="shared" si="0"/>
        <v>048</v>
      </c>
      <c r="E38" s="121" t="s">
        <v>458</v>
      </c>
      <c r="F38" s="20" t="s">
        <v>457</v>
      </c>
      <c r="G38" s="113" t="str">
        <f t="shared" si="1"/>
        <v xml:space="preserve">056 </v>
      </c>
      <c r="H38" s="121" t="s">
        <v>459</v>
      </c>
      <c r="I38" s="20" t="s">
        <v>460</v>
      </c>
      <c r="J38" s="118">
        <v>61</v>
      </c>
    </row>
    <row r="39" spans="2:10" x14ac:dyDescent="0.35">
      <c r="B39" t="s">
        <v>387</v>
      </c>
      <c r="C39" s="111">
        <v>32.876592010000003</v>
      </c>
      <c r="D39" s="110" t="str">
        <f t="shared" si="0"/>
        <v>048</v>
      </c>
      <c r="E39" s="121" t="s">
        <v>458</v>
      </c>
      <c r="F39" s="20" t="s">
        <v>457</v>
      </c>
      <c r="G39" s="113" t="str">
        <f t="shared" si="1"/>
        <v xml:space="preserve">067 </v>
      </c>
      <c r="H39" s="63" t="s">
        <v>339</v>
      </c>
      <c r="I39" s="63" t="s">
        <v>340</v>
      </c>
      <c r="J39" s="118">
        <v>32</v>
      </c>
    </row>
    <row r="40" spans="2:10" x14ac:dyDescent="0.35">
      <c r="B40" t="s">
        <v>409</v>
      </c>
      <c r="C40" s="111">
        <v>16.839686700000001</v>
      </c>
      <c r="D40" s="110" t="str">
        <f t="shared" si="0"/>
        <v>048</v>
      </c>
      <c r="E40" s="121" t="s">
        <v>458</v>
      </c>
      <c r="F40" s="20" t="s">
        <v>457</v>
      </c>
      <c r="G40" s="113" t="str">
        <f t="shared" si="1"/>
        <v xml:space="preserve">104 </v>
      </c>
      <c r="H40" s="121" t="s">
        <v>461</v>
      </c>
      <c r="I40" s="20" t="s">
        <v>462</v>
      </c>
      <c r="J40" s="118">
        <v>15</v>
      </c>
    </row>
    <row r="41" spans="2:10" x14ac:dyDescent="0.35">
      <c r="B41" t="s">
        <v>423</v>
      </c>
      <c r="C41" s="111">
        <v>8.9120370369999993</v>
      </c>
      <c r="D41" s="110" t="str">
        <f t="shared" si="0"/>
        <v>048</v>
      </c>
      <c r="E41" s="121" t="s">
        <v>458</v>
      </c>
      <c r="F41" s="20" t="s">
        <v>457</v>
      </c>
      <c r="G41" s="113" t="str">
        <f t="shared" si="1"/>
        <v xml:space="preserve">121 </v>
      </c>
      <c r="H41" s="46" t="s">
        <v>463</v>
      </c>
      <c r="I41" s="46" t="s">
        <v>464</v>
      </c>
      <c r="J41" s="118">
        <v>12</v>
      </c>
    </row>
    <row r="42" spans="2:10" x14ac:dyDescent="0.35">
      <c r="B42" t="s">
        <v>398</v>
      </c>
      <c r="C42" s="111">
        <v>58.080808079999997</v>
      </c>
      <c r="D42" s="110" t="str">
        <f t="shared" si="0"/>
        <v>056</v>
      </c>
      <c r="E42" s="121" t="s">
        <v>459</v>
      </c>
      <c r="F42" s="20" t="s">
        <v>460</v>
      </c>
      <c r="G42" s="113" t="str">
        <f t="shared" si="1"/>
        <v xml:space="preserve">067 </v>
      </c>
      <c r="H42" s="63" t="s">
        <v>339</v>
      </c>
      <c r="I42" s="63" t="s">
        <v>340</v>
      </c>
      <c r="J42" s="118">
        <v>29</v>
      </c>
    </row>
    <row r="43" spans="2:10" x14ac:dyDescent="0.35">
      <c r="B43" t="s">
        <v>410</v>
      </c>
      <c r="C43" s="111">
        <v>21.885485379999999</v>
      </c>
      <c r="D43" s="110" t="str">
        <f t="shared" si="0"/>
        <v>056</v>
      </c>
      <c r="E43" s="121" t="s">
        <v>459</v>
      </c>
      <c r="F43" s="20" t="s">
        <v>460</v>
      </c>
      <c r="G43" s="113" t="str">
        <f t="shared" si="1"/>
        <v xml:space="preserve">104 </v>
      </c>
      <c r="H43" s="121" t="s">
        <v>461</v>
      </c>
      <c r="I43" s="20" t="s">
        <v>462</v>
      </c>
      <c r="J43" s="118">
        <v>46</v>
      </c>
    </row>
    <row r="44" spans="2:10" x14ac:dyDescent="0.35">
      <c r="B44" t="s">
        <v>424</v>
      </c>
      <c r="C44" s="111">
        <v>28.362462010000002</v>
      </c>
      <c r="D44" s="110" t="str">
        <f t="shared" si="0"/>
        <v>056</v>
      </c>
      <c r="E44" s="121" t="s">
        <v>459</v>
      </c>
      <c r="F44" s="20" t="s">
        <v>460</v>
      </c>
      <c r="G44" s="113" t="str">
        <f t="shared" si="1"/>
        <v xml:space="preserve">121 </v>
      </c>
      <c r="H44" s="46" t="s">
        <v>463</v>
      </c>
      <c r="I44" s="46" t="s">
        <v>464</v>
      </c>
      <c r="J44" s="118">
        <v>72</v>
      </c>
    </row>
    <row r="45" spans="2:10" x14ac:dyDescent="0.35">
      <c r="B45" t="s">
        <v>411</v>
      </c>
      <c r="C45" s="111">
        <v>15.760357819999999</v>
      </c>
      <c r="D45" s="110" t="str">
        <f t="shared" si="0"/>
        <v>067</v>
      </c>
      <c r="E45" s="63" t="s">
        <v>339</v>
      </c>
      <c r="F45" s="63" t="s">
        <v>340</v>
      </c>
      <c r="G45" s="113" t="str">
        <f t="shared" si="1"/>
        <v xml:space="preserve">104 </v>
      </c>
      <c r="H45" s="121" t="s">
        <v>461</v>
      </c>
      <c r="I45" s="20" t="s">
        <v>462</v>
      </c>
      <c r="J45" s="118">
        <v>17</v>
      </c>
    </row>
    <row r="46" spans="2:10" x14ac:dyDescent="0.35">
      <c r="B46" t="s">
        <v>425</v>
      </c>
      <c r="C46" s="111">
        <v>14.00759734</v>
      </c>
      <c r="D46" s="110" t="str">
        <f t="shared" si="0"/>
        <v>067</v>
      </c>
      <c r="E46" s="63" t="s">
        <v>339</v>
      </c>
      <c r="F46" s="63" t="s">
        <v>340</v>
      </c>
      <c r="G46" s="113" t="str">
        <f t="shared" si="1"/>
        <v xml:space="preserve">121 </v>
      </c>
      <c r="H46" s="46" t="s">
        <v>463</v>
      </c>
      <c r="I46" s="46" t="s">
        <v>464</v>
      </c>
      <c r="J46" s="118">
        <v>43</v>
      </c>
    </row>
    <row r="47" spans="2:10" x14ac:dyDescent="0.35">
      <c r="B47" t="s">
        <v>426</v>
      </c>
      <c r="C47" s="111">
        <v>25.181992340000001</v>
      </c>
      <c r="D47" s="110" t="str">
        <f t="shared" si="0"/>
        <v>104</v>
      </c>
      <c r="E47" s="121" t="s">
        <v>461</v>
      </c>
      <c r="F47" s="20" t="s">
        <v>462</v>
      </c>
      <c r="G47" s="113" t="str">
        <f t="shared" si="1"/>
        <v xml:space="preserve">121 </v>
      </c>
      <c r="H47" s="46" t="s">
        <v>463</v>
      </c>
      <c r="I47" s="46" t="s">
        <v>464</v>
      </c>
      <c r="J47" s="118">
        <v>27</v>
      </c>
    </row>
    <row r="48" spans="2:10" x14ac:dyDescent="0.35">
      <c r="B48" t="s">
        <v>363</v>
      </c>
      <c r="C48" s="111">
        <v>0.52910052900000004</v>
      </c>
      <c r="D48" s="110" t="str">
        <f t="shared" si="0"/>
        <v>022</v>
      </c>
      <c r="E48" s="121" t="s">
        <v>357</v>
      </c>
      <c r="F48" s="20" t="s">
        <v>356</v>
      </c>
      <c r="G48" s="113" t="str">
        <f t="shared" si="1"/>
        <v xml:space="preserve">007 </v>
      </c>
      <c r="H48" s="121" t="s">
        <v>449</v>
      </c>
      <c r="I48" s="20" t="s">
        <v>450</v>
      </c>
      <c r="J48" s="118">
        <v>67</v>
      </c>
    </row>
    <row r="49" spans="2:10" x14ac:dyDescent="0.35">
      <c r="B49" t="s">
        <v>442</v>
      </c>
      <c r="C49" s="111">
        <v>18.365721520000001</v>
      </c>
      <c r="D49" s="110" t="str">
        <f t="shared" si="0"/>
        <v>025</v>
      </c>
      <c r="E49" s="121" t="s">
        <v>451</v>
      </c>
      <c r="F49" s="20" t="s">
        <v>452</v>
      </c>
      <c r="G49" s="113" t="str">
        <f t="shared" si="1"/>
        <v xml:space="preserve">007 </v>
      </c>
      <c r="H49" s="121" t="s">
        <v>449</v>
      </c>
      <c r="I49" s="20" t="s">
        <v>450</v>
      </c>
      <c r="J49" s="118">
        <v>55</v>
      </c>
    </row>
    <row r="50" spans="2:10" x14ac:dyDescent="0.35">
      <c r="B50" t="s">
        <v>443</v>
      </c>
      <c r="C50" s="111">
        <v>41.447282379999997</v>
      </c>
      <c r="D50" s="110" t="str">
        <f t="shared" si="0"/>
        <v>028</v>
      </c>
      <c r="E50" s="121" t="s">
        <v>453</v>
      </c>
      <c r="F50" s="20" t="s">
        <v>454</v>
      </c>
      <c r="G50" s="113" t="str">
        <f t="shared" si="1"/>
        <v xml:space="preserve">007 </v>
      </c>
      <c r="H50" s="121" t="s">
        <v>449</v>
      </c>
      <c r="I50" s="20" t="s">
        <v>450</v>
      </c>
      <c r="J50" s="118">
        <v>63</v>
      </c>
    </row>
    <row r="51" spans="2:10" x14ac:dyDescent="0.35">
      <c r="B51" t="s">
        <v>444</v>
      </c>
      <c r="C51" s="111">
        <v>16.45210728</v>
      </c>
      <c r="D51" s="110" t="str">
        <f t="shared" si="0"/>
        <v>031</v>
      </c>
      <c r="E51" s="121" t="s">
        <v>455</v>
      </c>
      <c r="F51" s="20" t="s">
        <v>456</v>
      </c>
      <c r="G51" s="113" t="str">
        <f t="shared" si="1"/>
        <v xml:space="preserve">007 </v>
      </c>
      <c r="H51" s="121" t="s">
        <v>449</v>
      </c>
      <c r="I51" s="20" t="s">
        <v>450</v>
      </c>
      <c r="J51" s="118">
        <v>32</v>
      </c>
    </row>
    <row r="52" spans="2:10" x14ac:dyDescent="0.35">
      <c r="B52" t="s">
        <v>445</v>
      </c>
      <c r="C52" s="111">
        <v>19.17177629</v>
      </c>
      <c r="D52" s="110" t="str">
        <f t="shared" si="0"/>
        <v>048</v>
      </c>
      <c r="E52" s="121" t="s">
        <v>458</v>
      </c>
      <c r="F52" s="20" t="s">
        <v>457</v>
      </c>
      <c r="G52" s="113" t="str">
        <f t="shared" si="1"/>
        <v xml:space="preserve">007 </v>
      </c>
      <c r="H52" s="121" t="s">
        <v>449</v>
      </c>
      <c r="I52" s="20" t="s">
        <v>450</v>
      </c>
      <c r="J52" s="118">
        <v>2</v>
      </c>
    </row>
    <row r="53" spans="2:10" x14ac:dyDescent="0.35">
      <c r="B53" t="s">
        <v>446</v>
      </c>
      <c r="C53" s="111">
        <v>33.301746559999998</v>
      </c>
      <c r="D53" s="110" t="str">
        <f t="shared" si="0"/>
        <v>056</v>
      </c>
      <c r="E53" s="121" t="s">
        <v>459</v>
      </c>
      <c r="F53" s="20" t="s">
        <v>460</v>
      </c>
      <c r="G53" s="113" t="str">
        <f t="shared" si="1"/>
        <v xml:space="preserve">007 </v>
      </c>
      <c r="H53" s="121" t="s">
        <v>449</v>
      </c>
      <c r="I53" s="20" t="s">
        <v>450</v>
      </c>
      <c r="J53" s="118">
        <v>62</v>
      </c>
    </row>
    <row r="54" spans="2:10" x14ac:dyDescent="0.35">
      <c r="B54" t="s">
        <v>364</v>
      </c>
      <c r="C54" s="111">
        <v>25.146198829999999</v>
      </c>
      <c r="D54" s="110" t="str">
        <f t="shared" si="0"/>
        <v>067</v>
      </c>
      <c r="E54" s="63" t="s">
        <v>339</v>
      </c>
      <c r="F54" s="63" t="s">
        <v>340</v>
      </c>
      <c r="G54" s="113" t="str">
        <f t="shared" si="1"/>
        <v xml:space="preserve">007 </v>
      </c>
      <c r="H54" s="121" t="s">
        <v>449</v>
      </c>
      <c r="I54" s="20" t="s">
        <v>450</v>
      </c>
      <c r="J54" s="118">
        <v>33</v>
      </c>
    </row>
    <row r="55" spans="2:10" x14ac:dyDescent="0.35">
      <c r="B55" t="s">
        <v>447</v>
      </c>
      <c r="C55" s="111">
        <v>1.5371762739999999</v>
      </c>
      <c r="D55" s="110" t="str">
        <f t="shared" si="0"/>
        <v>104</v>
      </c>
      <c r="E55" s="121" t="s">
        <v>461</v>
      </c>
      <c r="F55" s="20" t="s">
        <v>462</v>
      </c>
      <c r="G55" s="113" t="str">
        <f t="shared" si="1"/>
        <v xml:space="preserve">007 </v>
      </c>
      <c r="H55" s="121" t="s">
        <v>449</v>
      </c>
      <c r="I55" s="20" t="s">
        <v>450</v>
      </c>
      <c r="J55" s="118">
        <v>16</v>
      </c>
    </row>
    <row r="56" spans="2:10" x14ac:dyDescent="0.35">
      <c r="B56" t="s">
        <v>448</v>
      </c>
      <c r="C56" s="111">
        <v>39.910130719999998</v>
      </c>
      <c r="D56" s="110" t="str">
        <f t="shared" si="0"/>
        <v>121</v>
      </c>
      <c r="E56" s="46" t="s">
        <v>463</v>
      </c>
      <c r="F56" s="46" t="s">
        <v>464</v>
      </c>
      <c r="G56" s="113" t="str">
        <f t="shared" si="1"/>
        <v xml:space="preserve">007 </v>
      </c>
      <c r="H56" s="121" t="s">
        <v>449</v>
      </c>
      <c r="I56" s="20" t="s">
        <v>450</v>
      </c>
      <c r="J56" s="118">
        <v>10</v>
      </c>
    </row>
    <row r="57" spans="2:10" x14ac:dyDescent="0.35">
      <c r="B57" t="s">
        <v>367</v>
      </c>
      <c r="C57" s="111">
        <v>78.812415650000005</v>
      </c>
      <c r="D57" s="110" t="str">
        <f t="shared" si="0"/>
        <v>025</v>
      </c>
      <c r="E57" s="121" t="s">
        <v>451</v>
      </c>
      <c r="F57" s="20" t="s">
        <v>452</v>
      </c>
      <c r="G57" s="113" t="str">
        <f t="shared" si="1"/>
        <v xml:space="preserve">022 </v>
      </c>
      <c r="H57" s="121" t="s">
        <v>357</v>
      </c>
      <c r="I57" s="20" t="s">
        <v>356</v>
      </c>
      <c r="J57" s="118">
        <v>111</v>
      </c>
    </row>
    <row r="58" spans="2:10" x14ac:dyDescent="0.35">
      <c r="B58" t="s">
        <v>372</v>
      </c>
      <c r="C58" s="111">
        <v>91.992845119999998</v>
      </c>
      <c r="D58" s="110" t="str">
        <f t="shared" si="0"/>
        <v>028</v>
      </c>
      <c r="E58" s="121" t="s">
        <v>453</v>
      </c>
      <c r="F58" s="20" t="s">
        <v>454</v>
      </c>
      <c r="G58" s="113" t="str">
        <f t="shared" si="1"/>
        <v xml:space="preserve">022 </v>
      </c>
      <c r="H58" s="121" t="s">
        <v>357</v>
      </c>
      <c r="I58" s="20" t="s">
        <v>356</v>
      </c>
      <c r="J58" s="118">
        <v>117</v>
      </c>
    </row>
    <row r="59" spans="2:10" x14ac:dyDescent="0.35">
      <c r="B59" t="s">
        <v>379</v>
      </c>
      <c r="C59" s="111">
        <v>47.817547990000001</v>
      </c>
      <c r="D59" s="110" t="str">
        <f t="shared" si="0"/>
        <v>031</v>
      </c>
      <c r="E59" s="121" t="s">
        <v>455</v>
      </c>
      <c r="F59" s="20" t="s">
        <v>456</v>
      </c>
      <c r="G59" s="113" t="str">
        <f t="shared" si="1"/>
        <v xml:space="preserve">022 </v>
      </c>
      <c r="H59" s="121" t="s">
        <v>357</v>
      </c>
      <c r="I59" s="20" t="s">
        <v>356</v>
      </c>
      <c r="J59" s="118">
        <v>93</v>
      </c>
    </row>
    <row r="60" spans="2:10" x14ac:dyDescent="0.35">
      <c r="B60" t="s">
        <v>388</v>
      </c>
      <c r="C60" s="111">
        <v>60.665316850000004</v>
      </c>
      <c r="D60" s="110" t="str">
        <f t="shared" si="0"/>
        <v>048</v>
      </c>
      <c r="E60" s="121" t="s">
        <v>458</v>
      </c>
      <c r="F60" s="20" t="s">
        <v>457</v>
      </c>
      <c r="G60" s="113" t="str">
        <f t="shared" si="1"/>
        <v xml:space="preserve">022 </v>
      </c>
      <c r="H60" s="121" t="s">
        <v>357</v>
      </c>
      <c r="I60" s="20" t="s">
        <v>356</v>
      </c>
      <c r="J60" s="118">
        <v>69</v>
      </c>
    </row>
    <row r="61" spans="2:10" x14ac:dyDescent="0.35">
      <c r="B61" t="s">
        <v>399</v>
      </c>
      <c r="C61" s="111">
        <v>86.943880489999998</v>
      </c>
      <c r="D61" s="110" t="str">
        <f t="shared" si="0"/>
        <v>056</v>
      </c>
      <c r="E61" s="121" t="s">
        <v>459</v>
      </c>
      <c r="F61" s="20" t="s">
        <v>460</v>
      </c>
      <c r="G61" s="113" t="str">
        <f t="shared" si="1"/>
        <v xml:space="preserve">022 </v>
      </c>
      <c r="H61" s="121" t="s">
        <v>357</v>
      </c>
      <c r="I61" s="20" t="s">
        <v>356</v>
      </c>
      <c r="J61" s="118">
        <v>118</v>
      </c>
    </row>
    <row r="62" spans="2:10" x14ac:dyDescent="0.35">
      <c r="B62" t="s">
        <v>360</v>
      </c>
      <c r="C62" s="111">
        <v>38.178057770000002</v>
      </c>
      <c r="D62" s="110" t="str">
        <f t="shared" si="0"/>
        <v>067</v>
      </c>
      <c r="E62" s="63" t="s">
        <v>339</v>
      </c>
      <c r="F62" s="63" t="s">
        <v>340</v>
      </c>
      <c r="G62" s="113" t="str">
        <f t="shared" si="1"/>
        <v xml:space="preserve">022 </v>
      </c>
      <c r="H62" s="121" t="s">
        <v>357</v>
      </c>
      <c r="I62" s="20" t="s">
        <v>356</v>
      </c>
      <c r="J62" s="118">
        <v>94</v>
      </c>
    </row>
    <row r="63" spans="2:10" x14ac:dyDescent="0.35">
      <c r="B63" t="s">
        <v>412</v>
      </c>
      <c r="C63" s="111">
        <v>0.52910052900000004</v>
      </c>
      <c r="D63" s="110" t="str">
        <f t="shared" si="0"/>
        <v>104</v>
      </c>
      <c r="E63" s="121" t="s">
        <v>461</v>
      </c>
      <c r="F63" s="20" t="s">
        <v>462</v>
      </c>
      <c r="G63" s="113" t="str">
        <f t="shared" si="1"/>
        <v xml:space="preserve">022 </v>
      </c>
      <c r="H63" s="121" t="s">
        <v>357</v>
      </c>
      <c r="I63" s="20" t="s">
        <v>356</v>
      </c>
      <c r="J63" s="118">
        <v>81</v>
      </c>
    </row>
    <row r="64" spans="2:10" x14ac:dyDescent="0.35">
      <c r="B64" t="s">
        <v>427</v>
      </c>
      <c r="C64" s="111">
        <v>82.993416819999993</v>
      </c>
      <c r="D64" s="110" t="str">
        <f t="shared" si="0"/>
        <v>121</v>
      </c>
      <c r="E64" s="46" t="s">
        <v>463</v>
      </c>
      <c r="F64" s="46" t="s">
        <v>464</v>
      </c>
      <c r="G64" s="113" t="str">
        <f t="shared" si="1"/>
        <v xml:space="preserve">022 </v>
      </c>
      <c r="H64" s="121" t="s">
        <v>357</v>
      </c>
      <c r="I64" s="20" t="s">
        <v>356</v>
      </c>
      <c r="J64" s="118">
        <v>58</v>
      </c>
    </row>
    <row r="65" spans="2:10" x14ac:dyDescent="0.35">
      <c r="B65" t="s">
        <v>373</v>
      </c>
      <c r="C65" s="111">
        <v>31.528755870000001</v>
      </c>
      <c r="D65" s="110" t="str">
        <f t="shared" si="0"/>
        <v>028</v>
      </c>
      <c r="E65" s="121" t="s">
        <v>453</v>
      </c>
      <c r="F65" s="20" t="s">
        <v>454</v>
      </c>
      <c r="G65" s="113" t="str">
        <f t="shared" si="1"/>
        <v xml:space="preserve">025 </v>
      </c>
      <c r="H65" s="121" t="s">
        <v>451</v>
      </c>
      <c r="I65" s="20" t="s">
        <v>452</v>
      </c>
      <c r="J65" s="118">
        <v>9</v>
      </c>
    </row>
    <row r="66" spans="2:10" x14ac:dyDescent="0.35">
      <c r="B66" t="s">
        <v>380</v>
      </c>
      <c r="C66" s="111">
        <v>23.197905380000002</v>
      </c>
      <c r="D66" s="110" t="str">
        <f t="shared" si="0"/>
        <v>031</v>
      </c>
      <c r="E66" s="121" t="s">
        <v>455</v>
      </c>
      <c r="F66" s="20" t="s">
        <v>456</v>
      </c>
      <c r="G66" s="113" t="str">
        <f t="shared" si="1"/>
        <v xml:space="preserve">025 </v>
      </c>
      <c r="H66" s="121" t="s">
        <v>451</v>
      </c>
      <c r="I66" s="20" t="s">
        <v>452</v>
      </c>
      <c r="J66" s="118">
        <v>23</v>
      </c>
    </row>
    <row r="67" spans="2:10" x14ac:dyDescent="0.35">
      <c r="B67" t="s">
        <v>389</v>
      </c>
      <c r="C67" s="111">
        <v>27.933177929999999</v>
      </c>
      <c r="D67" s="110" t="str">
        <f t="shared" si="0"/>
        <v>048</v>
      </c>
      <c r="E67" s="121" t="s">
        <v>458</v>
      </c>
      <c r="F67" s="20" t="s">
        <v>457</v>
      </c>
      <c r="G67" s="113" t="str">
        <f t="shared" si="1"/>
        <v xml:space="preserve">025 </v>
      </c>
      <c r="H67" s="121" t="s">
        <v>451</v>
      </c>
      <c r="I67" s="20" t="s">
        <v>452</v>
      </c>
      <c r="J67" s="118">
        <v>53</v>
      </c>
    </row>
    <row r="68" spans="2:10" x14ac:dyDescent="0.35">
      <c r="B68" t="s">
        <v>400</v>
      </c>
      <c r="C68" s="111">
        <v>28.824980579999998</v>
      </c>
      <c r="D68" s="110" t="str">
        <f t="shared" ref="D68:D92" si="2">LEFT(B68,FIND("-",B68)-1)</f>
        <v>056</v>
      </c>
      <c r="E68" s="121" t="s">
        <v>459</v>
      </c>
      <c r="F68" s="20" t="s">
        <v>460</v>
      </c>
      <c r="G68" s="113" t="str">
        <f t="shared" ref="G68:G92" si="3">RIGHT(B68,FIND("-",B68)-0)</f>
        <v xml:space="preserve">025 </v>
      </c>
      <c r="H68" s="121" t="s">
        <v>451</v>
      </c>
      <c r="I68" s="20" t="s">
        <v>452</v>
      </c>
      <c r="J68" s="118">
        <v>7</v>
      </c>
    </row>
    <row r="69" spans="2:10" x14ac:dyDescent="0.35">
      <c r="B69" t="s">
        <v>368</v>
      </c>
      <c r="C69" s="111">
        <v>21.41614221</v>
      </c>
      <c r="D69" s="110" t="str">
        <f t="shared" si="2"/>
        <v>067</v>
      </c>
      <c r="E69" s="63" t="s">
        <v>339</v>
      </c>
      <c r="F69" s="63" t="s">
        <v>340</v>
      </c>
      <c r="G69" s="113" t="str">
        <f t="shared" si="3"/>
        <v xml:space="preserve">025 </v>
      </c>
      <c r="H69" s="121" t="s">
        <v>451</v>
      </c>
      <c r="I69" s="20" t="s">
        <v>452</v>
      </c>
      <c r="J69" s="118">
        <v>22</v>
      </c>
    </row>
    <row r="70" spans="2:10" x14ac:dyDescent="0.35">
      <c r="B70" t="s">
        <v>413</v>
      </c>
      <c r="C70" s="111">
        <v>34.519017499999997</v>
      </c>
      <c r="D70" s="110" t="str">
        <f t="shared" si="2"/>
        <v>104</v>
      </c>
      <c r="E70" s="121" t="s">
        <v>461</v>
      </c>
      <c r="F70" s="20" t="s">
        <v>462</v>
      </c>
      <c r="G70" s="113" t="str">
        <f t="shared" si="3"/>
        <v xml:space="preserve">025 </v>
      </c>
      <c r="H70" s="121" t="s">
        <v>451</v>
      </c>
      <c r="I70" s="20" t="s">
        <v>452</v>
      </c>
      <c r="J70" s="118">
        <v>39</v>
      </c>
    </row>
    <row r="71" spans="2:10" x14ac:dyDescent="0.35">
      <c r="B71" t="s">
        <v>428</v>
      </c>
      <c r="C71" s="111">
        <v>32.626262629999999</v>
      </c>
      <c r="D71" s="110" t="str">
        <f t="shared" si="2"/>
        <v>121</v>
      </c>
      <c r="E71" s="46" t="s">
        <v>463</v>
      </c>
      <c r="F71" s="46" t="s">
        <v>464</v>
      </c>
      <c r="G71" s="113" t="str">
        <f t="shared" si="3"/>
        <v xml:space="preserve">025 </v>
      </c>
      <c r="H71" s="121" t="s">
        <v>451</v>
      </c>
      <c r="I71" s="20" t="s">
        <v>452</v>
      </c>
      <c r="J71" s="118">
        <v>64</v>
      </c>
    </row>
    <row r="72" spans="2:10" x14ac:dyDescent="0.35">
      <c r="B72" t="s">
        <v>381</v>
      </c>
      <c r="C72" s="111">
        <v>12.19047619</v>
      </c>
      <c r="D72" s="110" t="str">
        <f t="shared" si="2"/>
        <v>031</v>
      </c>
      <c r="E72" s="121" t="s">
        <v>455</v>
      </c>
      <c r="F72" s="20" t="s">
        <v>456</v>
      </c>
      <c r="G72" s="113" t="str">
        <f t="shared" si="3"/>
        <v xml:space="preserve">028 </v>
      </c>
      <c r="H72" s="121" t="s">
        <v>453</v>
      </c>
      <c r="I72" s="20" t="s">
        <v>454</v>
      </c>
      <c r="J72" s="118">
        <v>32</v>
      </c>
    </row>
    <row r="73" spans="2:10" x14ac:dyDescent="0.35">
      <c r="B73" t="s">
        <v>390</v>
      </c>
      <c r="C73" s="111">
        <v>16.019099950000001</v>
      </c>
      <c r="D73" s="110" t="str">
        <f t="shared" si="2"/>
        <v>048</v>
      </c>
      <c r="E73" s="121" t="s">
        <v>458</v>
      </c>
      <c r="F73" s="20" t="s">
        <v>457</v>
      </c>
      <c r="G73" s="113" t="str">
        <f t="shared" si="3"/>
        <v xml:space="preserve">028 </v>
      </c>
      <c r="H73" s="121" t="s">
        <v>453</v>
      </c>
      <c r="I73" s="20" t="s">
        <v>454</v>
      </c>
      <c r="J73" s="118">
        <v>62</v>
      </c>
    </row>
    <row r="74" spans="2:10" x14ac:dyDescent="0.35">
      <c r="B74" t="s">
        <v>401</v>
      </c>
      <c r="C74" s="111">
        <v>24.53383616</v>
      </c>
      <c r="D74" s="110" t="str">
        <f t="shared" si="2"/>
        <v>056</v>
      </c>
      <c r="E74" s="121" t="s">
        <v>459</v>
      </c>
      <c r="F74" s="20" t="s">
        <v>460</v>
      </c>
      <c r="G74" s="113" t="str">
        <f t="shared" si="3"/>
        <v xml:space="preserve">028 </v>
      </c>
      <c r="H74" s="121" t="s">
        <v>453</v>
      </c>
      <c r="I74" s="20" t="s">
        <v>454</v>
      </c>
      <c r="J74" s="118">
        <v>3</v>
      </c>
    </row>
    <row r="75" spans="2:10" x14ac:dyDescent="0.35">
      <c r="B75" t="s">
        <v>374</v>
      </c>
      <c r="C75" s="111">
        <v>15.60558683</v>
      </c>
      <c r="D75" s="110" t="str">
        <f t="shared" si="2"/>
        <v>067</v>
      </c>
      <c r="E75" s="63" t="s">
        <v>339</v>
      </c>
      <c r="F75" s="63" t="s">
        <v>340</v>
      </c>
      <c r="G75" s="113" t="str">
        <f t="shared" si="3"/>
        <v xml:space="preserve">028 </v>
      </c>
      <c r="H75" s="121" t="s">
        <v>453</v>
      </c>
      <c r="I75" s="20" t="s">
        <v>454</v>
      </c>
      <c r="J75" s="118">
        <v>31</v>
      </c>
    </row>
    <row r="76" spans="2:10" x14ac:dyDescent="0.35">
      <c r="B76" t="s">
        <v>414</v>
      </c>
      <c r="C76" s="111">
        <v>31.835968909999998</v>
      </c>
      <c r="D76" s="110" t="str">
        <f t="shared" si="2"/>
        <v>104</v>
      </c>
      <c r="E76" s="121" t="s">
        <v>461</v>
      </c>
      <c r="F76" s="20" t="s">
        <v>462</v>
      </c>
      <c r="G76" s="113" t="str">
        <f t="shared" si="3"/>
        <v xml:space="preserve">028 </v>
      </c>
      <c r="H76" s="121" t="s">
        <v>453</v>
      </c>
      <c r="I76" s="20" t="s">
        <v>454</v>
      </c>
      <c r="J76" s="118">
        <v>48</v>
      </c>
    </row>
    <row r="77" spans="2:10" x14ac:dyDescent="0.35">
      <c r="B77" t="s">
        <v>429</v>
      </c>
      <c r="C77" s="111">
        <v>31.132376399999998</v>
      </c>
      <c r="D77" s="110" t="str">
        <f t="shared" si="2"/>
        <v>121</v>
      </c>
      <c r="E77" s="46" t="s">
        <v>463</v>
      </c>
      <c r="F77" s="46" t="s">
        <v>464</v>
      </c>
      <c r="G77" s="113" t="str">
        <f t="shared" si="3"/>
        <v xml:space="preserve">028 </v>
      </c>
      <c r="H77" s="121" t="s">
        <v>453</v>
      </c>
      <c r="I77" s="20" t="s">
        <v>454</v>
      </c>
      <c r="J77" s="118">
        <v>73</v>
      </c>
    </row>
    <row r="78" spans="2:10" x14ac:dyDescent="0.35">
      <c r="B78" t="s">
        <v>391</v>
      </c>
      <c r="C78" s="111">
        <v>16.080459770000001</v>
      </c>
      <c r="D78" s="110" t="str">
        <f t="shared" si="2"/>
        <v>048</v>
      </c>
      <c r="E78" s="121" t="s">
        <v>458</v>
      </c>
      <c r="F78" s="20" t="s">
        <v>457</v>
      </c>
      <c r="G78" s="113" t="str">
        <f t="shared" si="3"/>
        <v xml:space="preserve">031 </v>
      </c>
      <c r="H78" s="121" t="s">
        <v>455</v>
      </c>
      <c r="I78" s="20" t="s">
        <v>456</v>
      </c>
      <c r="J78" s="118">
        <v>31</v>
      </c>
    </row>
    <row r="79" spans="2:10" x14ac:dyDescent="0.35">
      <c r="B79" t="s">
        <v>402</v>
      </c>
      <c r="C79" s="111">
        <v>70.223577239999997</v>
      </c>
      <c r="D79" s="110" t="str">
        <f t="shared" si="2"/>
        <v>056</v>
      </c>
      <c r="E79" s="121" t="s">
        <v>459</v>
      </c>
      <c r="F79" s="20" t="s">
        <v>460</v>
      </c>
      <c r="G79" s="113" t="str">
        <f t="shared" si="3"/>
        <v xml:space="preserve">031 </v>
      </c>
      <c r="H79" s="121" t="s">
        <v>455</v>
      </c>
      <c r="I79" s="20" t="s">
        <v>456</v>
      </c>
      <c r="J79" s="118">
        <v>30</v>
      </c>
    </row>
    <row r="80" spans="2:10" x14ac:dyDescent="0.35">
      <c r="B80" t="s">
        <v>382</v>
      </c>
      <c r="C80" s="111">
        <v>32.140989789999999</v>
      </c>
      <c r="D80" s="110" t="str">
        <f t="shared" si="2"/>
        <v>067</v>
      </c>
      <c r="E80" s="63" t="s">
        <v>339</v>
      </c>
      <c r="F80" s="63" t="s">
        <v>340</v>
      </c>
      <c r="G80" s="113" t="str">
        <f t="shared" si="3"/>
        <v xml:space="preserve">031 </v>
      </c>
      <c r="H80" s="121" t="s">
        <v>455</v>
      </c>
      <c r="I80" s="20" t="s">
        <v>456</v>
      </c>
      <c r="J80" s="118">
        <v>1</v>
      </c>
    </row>
    <row r="81" spans="2:10" x14ac:dyDescent="0.35">
      <c r="B81" t="s">
        <v>415</v>
      </c>
      <c r="C81" s="111">
        <v>77.897673789999999</v>
      </c>
      <c r="D81" s="110" t="str">
        <f t="shared" si="2"/>
        <v>104</v>
      </c>
      <c r="E81" s="121" t="s">
        <v>461</v>
      </c>
      <c r="F81" s="20" t="s">
        <v>462</v>
      </c>
      <c r="G81" s="113" t="str">
        <f t="shared" si="3"/>
        <v xml:space="preserve">031 </v>
      </c>
      <c r="H81" s="121" t="s">
        <v>455</v>
      </c>
      <c r="I81" s="20" t="s">
        <v>456</v>
      </c>
      <c r="J81" s="118">
        <v>16</v>
      </c>
    </row>
    <row r="82" spans="2:10" x14ac:dyDescent="0.35">
      <c r="B82" t="s">
        <v>430</v>
      </c>
      <c r="C82" s="111">
        <v>48.370945859999999</v>
      </c>
      <c r="D82" s="110" t="str">
        <f t="shared" si="2"/>
        <v>121</v>
      </c>
      <c r="E82" s="46" t="s">
        <v>463</v>
      </c>
      <c r="F82" s="46" t="s">
        <v>464</v>
      </c>
      <c r="G82" s="113" t="str">
        <f t="shared" si="3"/>
        <v xml:space="preserve">031 </v>
      </c>
      <c r="H82" s="121" t="s">
        <v>455</v>
      </c>
      <c r="I82" s="20" t="s">
        <v>456</v>
      </c>
      <c r="J82" s="118">
        <v>42</v>
      </c>
    </row>
    <row r="83" spans="2:10" x14ac:dyDescent="0.35">
      <c r="B83" t="s">
        <v>403</v>
      </c>
      <c r="C83" s="111">
        <v>45.156695159999998</v>
      </c>
      <c r="D83" s="110" t="str">
        <f t="shared" si="2"/>
        <v>056</v>
      </c>
      <c r="E83" s="121" t="s">
        <v>459</v>
      </c>
      <c r="F83" s="20" t="s">
        <v>460</v>
      </c>
      <c r="G83" s="113" t="str">
        <f t="shared" si="3"/>
        <v xml:space="preserve">048 </v>
      </c>
      <c r="H83" s="121" t="s">
        <v>458</v>
      </c>
      <c r="I83" s="20" t="s">
        <v>457</v>
      </c>
      <c r="J83" s="118">
        <v>61</v>
      </c>
    </row>
    <row r="84" spans="2:10" x14ac:dyDescent="0.35">
      <c r="B84" t="s">
        <v>392</v>
      </c>
      <c r="C84" s="111">
        <v>25.49223417</v>
      </c>
      <c r="D84" s="110" t="str">
        <f t="shared" si="2"/>
        <v>067</v>
      </c>
      <c r="E84" s="63" t="s">
        <v>339</v>
      </c>
      <c r="F84" s="63" t="s">
        <v>340</v>
      </c>
      <c r="G84" s="113" t="str">
        <f t="shared" si="3"/>
        <v xml:space="preserve">048 </v>
      </c>
      <c r="H84" s="121" t="s">
        <v>458</v>
      </c>
      <c r="I84" s="20" t="s">
        <v>457</v>
      </c>
      <c r="J84" s="118">
        <v>32</v>
      </c>
    </row>
    <row r="85" spans="2:10" x14ac:dyDescent="0.35">
      <c r="B85" t="s">
        <v>416</v>
      </c>
      <c r="C85" s="111">
        <v>51.13378685</v>
      </c>
      <c r="D85" s="110" t="str">
        <f t="shared" si="2"/>
        <v>104</v>
      </c>
      <c r="E85" s="121" t="s">
        <v>461</v>
      </c>
      <c r="F85" s="20" t="s">
        <v>462</v>
      </c>
      <c r="G85" s="113" t="str">
        <f t="shared" si="3"/>
        <v xml:space="preserve">048 </v>
      </c>
      <c r="H85" s="121" t="s">
        <v>458</v>
      </c>
      <c r="I85" s="20" t="s">
        <v>457</v>
      </c>
      <c r="J85" s="118">
        <v>15</v>
      </c>
    </row>
    <row r="86" spans="2:10" x14ac:dyDescent="0.35">
      <c r="B86" t="s">
        <v>431</v>
      </c>
      <c r="C86" s="111">
        <v>52.442780460000002</v>
      </c>
      <c r="D86" s="110" t="str">
        <f t="shared" si="2"/>
        <v>121</v>
      </c>
      <c r="E86" s="46" t="s">
        <v>463</v>
      </c>
      <c r="F86" s="46" t="s">
        <v>464</v>
      </c>
      <c r="G86" s="113" t="str">
        <f t="shared" si="3"/>
        <v xml:space="preserve">048 </v>
      </c>
      <c r="H86" s="121" t="s">
        <v>458</v>
      </c>
      <c r="I86" s="20" t="s">
        <v>457</v>
      </c>
      <c r="J86" s="118">
        <v>12</v>
      </c>
    </row>
    <row r="87" spans="2:10" x14ac:dyDescent="0.35">
      <c r="B87" t="s">
        <v>404</v>
      </c>
      <c r="C87" s="111">
        <v>33.397435899999998</v>
      </c>
      <c r="D87" s="110" t="str">
        <f t="shared" si="2"/>
        <v>067</v>
      </c>
      <c r="E87" s="63" t="s">
        <v>339</v>
      </c>
      <c r="F87" s="63" t="s">
        <v>340</v>
      </c>
      <c r="G87" s="113" t="str">
        <f t="shared" si="3"/>
        <v xml:space="preserve">056 </v>
      </c>
      <c r="H87" s="121" t="s">
        <v>459</v>
      </c>
      <c r="I87" s="20" t="s">
        <v>460</v>
      </c>
      <c r="J87" s="118">
        <v>29</v>
      </c>
    </row>
    <row r="88" spans="2:10" x14ac:dyDescent="0.35">
      <c r="B88" t="s">
        <v>417</v>
      </c>
      <c r="C88" s="111">
        <v>49.984818230000002</v>
      </c>
      <c r="D88" s="110" t="str">
        <f t="shared" si="2"/>
        <v>104</v>
      </c>
      <c r="E88" s="121" t="s">
        <v>461</v>
      </c>
      <c r="F88" s="20" t="s">
        <v>462</v>
      </c>
      <c r="G88" s="113" t="str">
        <f t="shared" si="3"/>
        <v xml:space="preserve">056 </v>
      </c>
      <c r="H88" s="121" t="s">
        <v>459</v>
      </c>
      <c r="I88" s="20" t="s">
        <v>460</v>
      </c>
      <c r="J88" s="118">
        <v>46</v>
      </c>
    </row>
    <row r="89" spans="2:10" x14ac:dyDescent="0.35">
      <c r="B89" t="s">
        <v>432</v>
      </c>
      <c r="C89" s="111">
        <v>42.33875587</v>
      </c>
      <c r="D89" s="110" t="str">
        <f t="shared" si="2"/>
        <v>121</v>
      </c>
      <c r="E89" s="46" t="s">
        <v>463</v>
      </c>
      <c r="F89" s="46" t="s">
        <v>464</v>
      </c>
      <c r="G89" s="113" t="str">
        <f t="shared" si="3"/>
        <v xml:space="preserve">056 </v>
      </c>
      <c r="H89" s="121" t="s">
        <v>459</v>
      </c>
      <c r="I89" s="20" t="s">
        <v>460</v>
      </c>
      <c r="J89" s="118">
        <v>72</v>
      </c>
    </row>
    <row r="90" spans="2:10" x14ac:dyDescent="0.35">
      <c r="B90" t="s">
        <v>418</v>
      </c>
      <c r="C90" s="111">
        <v>60.37131196</v>
      </c>
      <c r="D90" s="110" t="str">
        <f t="shared" si="2"/>
        <v>104</v>
      </c>
      <c r="E90" s="121" t="s">
        <v>461</v>
      </c>
      <c r="F90" s="20" t="s">
        <v>462</v>
      </c>
      <c r="G90" s="113" t="str">
        <f t="shared" si="3"/>
        <v xml:space="preserve">067 </v>
      </c>
      <c r="H90" s="63" t="s">
        <v>339</v>
      </c>
      <c r="I90" s="63" t="s">
        <v>340</v>
      </c>
      <c r="J90" s="118">
        <v>17</v>
      </c>
    </row>
    <row r="91" spans="2:10" x14ac:dyDescent="0.35">
      <c r="B91" t="s">
        <v>433</v>
      </c>
      <c r="C91" s="111">
        <v>66.382317799999996</v>
      </c>
      <c r="D91" s="110" t="str">
        <f t="shared" si="2"/>
        <v>121</v>
      </c>
      <c r="E91" s="46" t="s">
        <v>463</v>
      </c>
      <c r="F91" s="46" t="s">
        <v>464</v>
      </c>
      <c r="G91" s="113" t="str">
        <f t="shared" si="3"/>
        <v xml:space="preserve">067 </v>
      </c>
      <c r="H91" s="63" t="s">
        <v>339</v>
      </c>
      <c r="I91" s="63" t="s">
        <v>340</v>
      </c>
      <c r="J91" s="118">
        <v>43</v>
      </c>
    </row>
    <row r="92" spans="2:10" x14ac:dyDescent="0.35">
      <c r="B92" t="s">
        <v>434</v>
      </c>
      <c r="C92" s="111">
        <v>39.507344709999998</v>
      </c>
      <c r="D92" s="110" t="str">
        <f t="shared" si="2"/>
        <v>121</v>
      </c>
      <c r="E92" s="46" t="s">
        <v>463</v>
      </c>
      <c r="F92" s="46" t="s">
        <v>464</v>
      </c>
      <c r="G92" s="113" t="str">
        <f t="shared" si="3"/>
        <v xml:space="preserve">104 </v>
      </c>
      <c r="H92" s="121" t="s">
        <v>461</v>
      </c>
      <c r="I92" s="20" t="s">
        <v>462</v>
      </c>
      <c r="J92" s="118">
        <v>27</v>
      </c>
    </row>
    <row r="93" spans="2:10" x14ac:dyDescent="0.35">
      <c r="H93" s="20"/>
      <c r="I93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anova tables</vt:lpstr>
      <vt:lpstr>ACER 3 gps</vt:lpstr>
      <vt:lpstr>Sheet2</vt:lpstr>
      <vt:lpstr>acer 2 gps</vt:lpstr>
      <vt:lpstr>Sheet3</vt:lpstr>
      <vt:lpstr>Sheet4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2022-11-07T03:52:41Z</dcterms:created>
  <dcterms:modified xsi:type="dcterms:W3CDTF">2022-12-13T15:46:53Z</dcterms:modified>
</cp:coreProperties>
</file>