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Universitetet\PhD\GitHub\Cirsium\"/>
    </mc:Choice>
  </mc:AlternateContent>
  <xr:revisionPtr revIDLastSave="0" documentId="13_ncr:1_{0AEA074B-C59A-4111-9214-E7E004072D02}" xr6:coauthVersionLast="47" xr6:coauthVersionMax="47" xr10:uidLastSave="{00000000-0000-0000-0000-000000000000}"/>
  <bookViews>
    <workbookView xWindow="28680" yWindow="-120" windowWidth="29040" windowHeight="15840" xr2:uid="{FB5FC1FD-7F52-4538-BFE7-3FB732A64E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I44" i="1"/>
  <c r="K44" i="1" s="1"/>
  <c r="J44" i="1"/>
  <c r="I4" i="1"/>
  <c r="K4" i="1" s="1"/>
  <c r="J4" i="1"/>
  <c r="L4" i="1"/>
  <c r="I3" i="1"/>
  <c r="J3" i="1"/>
  <c r="K3" i="1" s="1"/>
  <c r="M3" i="1" s="1"/>
  <c r="N3" i="1" s="1"/>
  <c r="L3" i="1"/>
  <c r="I2" i="1"/>
  <c r="L2" i="1"/>
  <c r="J2" i="1"/>
  <c r="K2" i="1" s="1"/>
  <c r="I43" i="1"/>
  <c r="J43" i="1"/>
  <c r="K43" i="1" s="1"/>
  <c r="L43" i="1"/>
  <c r="I42" i="1"/>
  <c r="J42" i="1"/>
  <c r="K42" i="1" s="1"/>
  <c r="L42" i="1"/>
  <c r="I41" i="1"/>
  <c r="J41" i="1"/>
  <c r="L41" i="1"/>
  <c r="I40" i="1"/>
  <c r="J40" i="1"/>
  <c r="L40" i="1"/>
  <c r="I39" i="1"/>
  <c r="J39" i="1"/>
  <c r="K39" i="1" s="1"/>
  <c r="L39" i="1"/>
  <c r="I38" i="1"/>
  <c r="J38" i="1"/>
  <c r="L38" i="1"/>
  <c r="I37" i="1"/>
  <c r="J37" i="1"/>
  <c r="L37" i="1"/>
  <c r="I36" i="1"/>
  <c r="J36" i="1"/>
  <c r="L36" i="1"/>
  <c r="I35" i="1"/>
  <c r="J35" i="1"/>
  <c r="K35" i="1" s="1"/>
  <c r="M35" i="1" s="1"/>
  <c r="N35" i="1" s="1"/>
  <c r="L35" i="1"/>
  <c r="I34" i="1"/>
  <c r="J34" i="1"/>
  <c r="K34" i="1" s="1"/>
  <c r="L34" i="1"/>
  <c r="I33" i="1"/>
  <c r="J33" i="1"/>
  <c r="L33" i="1"/>
  <c r="I32" i="1"/>
  <c r="J32" i="1"/>
  <c r="L32" i="1"/>
  <c r="I31" i="1"/>
  <c r="J31" i="1"/>
  <c r="L31" i="1"/>
  <c r="I30" i="1"/>
  <c r="J30" i="1"/>
  <c r="L30" i="1"/>
  <c r="I29" i="1"/>
  <c r="J29" i="1"/>
  <c r="K29" i="1" s="1"/>
  <c r="L29" i="1"/>
  <c r="I28" i="1"/>
  <c r="J28" i="1"/>
  <c r="L28" i="1"/>
  <c r="I27" i="1"/>
  <c r="J27" i="1"/>
  <c r="K27" i="1" s="1"/>
  <c r="L27" i="1"/>
  <c r="L26" i="1"/>
  <c r="I26" i="1"/>
  <c r="J26" i="1"/>
  <c r="I25" i="1"/>
  <c r="J25" i="1"/>
  <c r="K25" i="1" s="1"/>
  <c r="L25" i="1"/>
  <c r="I24" i="1"/>
  <c r="J24" i="1"/>
  <c r="L24" i="1"/>
  <c r="I23" i="1"/>
  <c r="J23" i="1"/>
  <c r="L23" i="1"/>
  <c r="I22" i="1"/>
  <c r="J22" i="1"/>
  <c r="L22" i="1"/>
  <c r="I21" i="1"/>
  <c r="J21" i="1"/>
  <c r="K21" i="1" s="1"/>
  <c r="L21" i="1"/>
  <c r="I20" i="1"/>
  <c r="J20" i="1"/>
  <c r="L20" i="1"/>
  <c r="I19" i="1"/>
  <c r="J19" i="1"/>
  <c r="L19" i="1"/>
  <c r="I18" i="1"/>
  <c r="J18" i="1"/>
  <c r="L18" i="1"/>
  <c r="I17" i="1"/>
  <c r="J17" i="1"/>
  <c r="L17" i="1"/>
  <c r="I16" i="1"/>
  <c r="J16" i="1"/>
  <c r="L16" i="1"/>
  <c r="I15" i="1"/>
  <c r="J15" i="1"/>
  <c r="L15" i="1"/>
  <c r="I14" i="1"/>
  <c r="J14" i="1"/>
  <c r="L14" i="1"/>
  <c r="I13" i="1"/>
  <c r="J13" i="1"/>
  <c r="K13" i="1" s="1"/>
  <c r="L13" i="1"/>
  <c r="I12" i="1"/>
  <c r="J12" i="1"/>
  <c r="K12" i="1" s="1"/>
  <c r="L12" i="1"/>
  <c r="I11" i="1"/>
  <c r="J11" i="1"/>
  <c r="L11" i="1"/>
  <c r="I10" i="1"/>
  <c r="J10" i="1"/>
  <c r="L10" i="1"/>
  <c r="I9" i="1"/>
  <c r="J9" i="1"/>
  <c r="L9" i="1"/>
  <c r="I8" i="1"/>
  <c r="J8" i="1"/>
  <c r="L8" i="1"/>
  <c r="I7" i="1"/>
  <c r="J7" i="1"/>
  <c r="L7" i="1"/>
  <c r="I6" i="1"/>
  <c r="J6" i="1"/>
  <c r="L6" i="1"/>
  <c r="J5" i="1"/>
  <c r="L5" i="1"/>
  <c r="I5" i="1"/>
  <c r="M44" i="1" l="1"/>
  <c r="N44" i="1" s="1"/>
  <c r="M4" i="1"/>
  <c r="N4" i="1" s="1"/>
  <c r="M2" i="1"/>
  <c r="N2" i="1" s="1"/>
  <c r="K15" i="1"/>
  <c r="K20" i="1"/>
  <c r="M20" i="1" s="1"/>
  <c r="N20" i="1" s="1"/>
  <c r="K5" i="1"/>
  <c r="M5" i="1" s="1"/>
  <c r="N5" i="1" s="1"/>
  <c r="K11" i="1"/>
  <c r="M11" i="1" s="1"/>
  <c r="N11" i="1" s="1"/>
  <c r="M13" i="1"/>
  <c r="N13" i="1" s="1"/>
  <c r="K22" i="1"/>
  <c r="K9" i="1"/>
  <c r="M9" i="1" s="1"/>
  <c r="N9" i="1" s="1"/>
  <c r="K14" i="1"/>
  <c r="K37" i="1"/>
  <c r="M37" i="1" s="1"/>
  <c r="N37" i="1" s="1"/>
  <c r="M21" i="1"/>
  <c r="N21" i="1" s="1"/>
  <c r="M34" i="1"/>
  <c r="N34" i="1" s="1"/>
  <c r="K26" i="1"/>
  <c r="M26" i="1" s="1"/>
  <c r="N26" i="1" s="1"/>
  <c r="K18" i="1"/>
  <c r="M18" i="1" s="1"/>
  <c r="N18" i="1" s="1"/>
  <c r="K23" i="1"/>
  <c r="M23" i="1" s="1"/>
  <c r="N23" i="1" s="1"/>
  <c r="M14" i="1"/>
  <c r="N14" i="1" s="1"/>
  <c r="M29" i="1"/>
  <c r="N29" i="1" s="1"/>
  <c r="M12" i="1"/>
  <c r="N12" i="1" s="1"/>
  <c r="K7" i="1"/>
  <c r="M7" i="1" s="1"/>
  <c r="N7" i="1" s="1"/>
  <c r="K19" i="1"/>
  <c r="M19" i="1" s="1"/>
  <c r="N19" i="1" s="1"/>
  <c r="K24" i="1"/>
  <c r="M24" i="1" s="1"/>
  <c r="N24" i="1" s="1"/>
  <c r="K32" i="1"/>
  <c r="M32" i="1" s="1"/>
  <c r="N32" i="1" s="1"/>
  <c r="M43" i="1"/>
  <c r="N43" i="1" s="1"/>
  <c r="K8" i="1"/>
  <c r="M8" i="1" s="1"/>
  <c r="N8" i="1" s="1"/>
  <c r="K33" i="1"/>
  <c r="M33" i="1" s="1"/>
  <c r="N33" i="1" s="1"/>
  <c r="K38" i="1"/>
  <c r="M38" i="1" s="1"/>
  <c r="N38" i="1" s="1"/>
  <c r="K6" i="1"/>
  <c r="M6" i="1" s="1"/>
  <c r="N6" i="1" s="1"/>
  <c r="K16" i="1"/>
  <c r="M16" i="1" s="1"/>
  <c r="N16" i="1" s="1"/>
  <c r="K31" i="1"/>
  <c r="M31" i="1" s="1"/>
  <c r="N31" i="1" s="1"/>
  <c r="K41" i="1"/>
  <c r="M41" i="1" s="1"/>
  <c r="N41" i="1" s="1"/>
  <c r="M39" i="1"/>
  <c r="N39" i="1" s="1"/>
  <c r="M42" i="1"/>
  <c r="N42" i="1" s="1"/>
  <c r="K30" i="1"/>
  <c r="M30" i="1" s="1"/>
  <c r="N30" i="1" s="1"/>
  <c r="K40" i="1"/>
  <c r="M40" i="1" s="1"/>
  <c r="N40" i="1" s="1"/>
  <c r="K28" i="1"/>
  <c r="M28" i="1" s="1"/>
  <c r="N28" i="1" s="1"/>
  <c r="M15" i="1"/>
  <c r="N15" i="1" s="1"/>
  <c r="M27" i="1"/>
  <c r="N27" i="1" s="1"/>
  <c r="M22" i="1"/>
  <c r="N22" i="1" s="1"/>
  <c r="M25" i="1"/>
  <c r="N25" i="1" s="1"/>
  <c r="K10" i="1"/>
  <c r="M10" i="1" s="1"/>
  <c r="N10" i="1" s="1"/>
  <c r="K17" i="1"/>
  <c r="M17" i="1" s="1"/>
  <c r="N17" i="1" s="1"/>
  <c r="K36" i="1"/>
  <c r="M36" i="1" s="1"/>
  <c r="N36" i="1" s="1"/>
</calcChain>
</file>

<file path=xl/sharedStrings.xml><?xml version="1.0" encoding="utf-8"?>
<sst xmlns="http://schemas.openxmlformats.org/spreadsheetml/2006/main" count="143" uniqueCount="67">
  <si>
    <t>Copaene</t>
  </si>
  <si>
    <t>Unknown terpenoid</t>
  </si>
  <si>
    <t>Benzaldehyde</t>
  </si>
  <si>
    <t>cis-3-hexenyl isovalerate</t>
  </si>
  <si>
    <t>Linalool</t>
  </si>
  <si>
    <t>Unknown monoterpenoid</t>
  </si>
  <si>
    <t>1st known compound</t>
  </si>
  <si>
    <t>1st known RT</t>
  </si>
  <si>
    <t>2nd known compound</t>
  </si>
  <si>
    <t>2nd known RT</t>
  </si>
  <si>
    <t>1st known RI</t>
  </si>
  <si>
    <t>2nd known RI</t>
  </si>
  <si>
    <t>Unknown RT</t>
  </si>
  <si>
    <t>Unknown compound</t>
  </si>
  <si>
    <t>B trans ocimene</t>
  </si>
  <si>
    <t>cis beta ocimene</t>
  </si>
  <si>
    <t>RT_diff_known</t>
  </si>
  <si>
    <t>RI_diff_known</t>
  </si>
  <si>
    <t>RT_diff_un/known</t>
  </si>
  <si>
    <t>RT_proportion</t>
  </si>
  <si>
    <t>RI_proportion</t>
  </si>
  <si>
    <t>Unknown RI</t>
  </si>
  <si>
    <t>3.hexenyl acetate</t>
  </si>
  <si>
    <t>3.hexen.1.ol</t>
  </si>
  <si>
    <t>4.oxoisophorone</t>
  </si>
  <si>
    <t>Elemene der. 1</t>
  </si>
  <si>
    <t>Elemene der. 2</t>
  </si>
  <si>
    <t>Caryophyllene</t>
  </si>
  <si>
    <t>2-Amino-1-phenylethanol</t>
  </si>
  <si>
    <t>A. farnesene</t>
  </si>
  <si>
    <t>A. caryophyllene</t>
  </si>
  <si>
    <t>A. cubebene</t>
  </si>
  <si>
    <t>Methyl salicylate</t>
  </si>
  <si>
    <t>Germacrene D</t>
  </si>
  <si>
    <t>Lilac alcohol 1</t>
  </si>
  <si>
    <t>A. Bergamotene</t>
  </si>
  <si>
    <t>Elemene der. 3</t>
  </si>
  <si>
    <t>Lilac alcohol 2</t>
  </si>
  <si>
    <t>B. farnesene</t>
  </si>
  <si>
    <t>Lilac alcohol 3</t>
  </si>
  <si>
    <t>Phenylethyl alcohol</t>
  </si>
  <si>
    <t>Phenylethyl acetate</t>
  </si>
  <si>
    <t>Lilac alcohol 4</t>
  </si>
  <si>
    <t>Benzyl alcohol</t>
  </si>
  <si>
    <t>Cinnamaldehyde</t>
  </si>
  <si>
    <t>Isoamyl benzoate</t>
  </si>
  <si>
    <t>Benzyl benzoate</t>
  </si>
  <si>
    <t>3-Phenyl-1-propanol, acetate</t>
  </si>
  <si>
    <t>Cis.jasmone</t>
  </si>
  <si>
    <t>Caryophyllene oxide</t>
  </si>
  <si>
    <t>4.Methoxybenzaldehyde</t>
  </si>
  <si>
    <t>Benzenepropanol</t>
  </si>
  <si>
    <t>Benzyl tiglate</t>
  </si>
  <si>
    <t>3.Hexen.1.ol.benzoate</t>
  </si>
  <si>
    <t>Cinnamyl acetate</t>
  </si>
  <si>
    <t>Eugenol</t>
  </si>
  <si>
    <t>Jasmine lactone</t>
  </si>
  <si>
    <t>Cinnamyl alcohol</t>
  </si>
  <si>
    <t>Benzophenone</t>
  </si>
  <si>
    <t>B-Phellandrene</t>
  </si>
  <si>
    <t>α-Phellandrene</t>
  </si>
  <si>
    <t>Eucalyptol</t>
  </si>
  <si>
    <t>Phenethyl benzoate</t>
  </si>
  <si>
    <t>C8</t>
  </si>
  <si>
    <t>C9</t>
  </si>
  <si>
    <t>C10</t>
  </si>
  <si>
    <t>C29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</si>
</sst>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F232-D4E0-4D8D-97F4-8C17AFB5133F}">
  <dimension ref="A1:AA47"/>
  <sheetViews>
    <sheetView tabSelected="1" topLeftCell="A19" workbookViewId="0">
      <selection activeCell="O44" sqref="O44"/>
    </sheetView>
  </sheetViews>
  <sheetFormatPr defaultRowHeight="14.5" x14ac:dyDescent="0.35"/>
  <cols>
    <col min="1" max="1" width="26.1796875" bestFit="1" customWidth="1"/>
    <col min="2" max="2" width="11.54296875" bestFit="1" customWidth="1"/>
    <col min="3" max="3" width="20.54296875" bestFit="1" customWidth="1"/>
    <col min="4" max="5" width="20.54296875" customWidth="1"/>
    <col min="6" max="6" width="23" bestFit="1" customWidth="1"/>
    <col min="7" max="7" width="12.81640625" bestFit="1" customWidth="1"/>
    <col min="8" max="8" width="12.81640625" customWidth="1"/>
    <col min="9" max="9" width="13.7265625" bestFit="1" customWidth="1"/>
    <col min="10" max="10" width="13.7265625" customWidth="1"/>
    <col min="11" max="11" width="13.36328125" bestFit="1" customWidth="1"/>
    <col min="12" max="12" width="16.90625" bestFit="1" customWidth="1"/>
    <col min="13" max="13" width="12.81640625" bestFit="1" customWidth="1"/>
    <col min="14" max="14" width="11.1796875" bestFit="1" customWidth="1"/>
    <col min="23" max="23" width="38.54296875" bestFit="1" customWidth="1"/>
  </cols>
  <sheetData>
    <row r="1" spans="1:27" s="1" customFormat="1" x14ac:dyDescent="0.35">
      <c r="A1" s="1" t="s">
        <v>13</v>
      </c>
      <c r="B1" s="1" t="s">
        <v>12</v>
      </c>
      <c r="C1" s="1" t="s">
        <v>6</v>
      </c>
      <c r="D1" s="1" t="s">
        <v>7</v>
      </c>
      <c r="E1" s="1" t="s">
        <v>10</v>
      </c>
      <c r="F1" s="1" t="s">
        <v>8</v>
      </c>
      <c r="G1" s="1" t="s">
        <v>9</v>
      </c>
      <c r="H1" s="1" t="s">
        <v>11</v>
      </c>
      <c r="I1" s="1" t="s">
        <v>16</v>
      </c>
      <c r="J1" s="1" t="s">
        <v>18</v>
      </c>
      <c r="K1" s="1" t="s">
        <v>19</v>
      </c>
      <c r="L1" s="1" t="s">
        <v>17</v>
      </c>
      <c r="M1" s="1" t="s">
        <v>20</v>
      </c>
      <c r="N1" s="1" t="s">
        <v>21</v>
      </c>
    </row>
    <row r="2" spans="1:27" s="1" customFormat="1" x14ac:dyDescent="0.35">
      <c r="A2" t="s">
        <v>59</v>
      </c>
      <c r="B2" s="2">
        <v>530</v>
      </c>
      <c r="C2" s="2" t="s">
        <v>63</v>
      </c>
      <c r="D2" s="2">
        <v>481</v>
      </c>
      <c r="E2" s="2">
        <v>800</v>
      </c>
      <c r="F2" s="2" t="s">
        <v>64</v>
      </c>
      <c r="G2" s="2">
        <v>644</v>
      </c>
      <c r="H2" s="2">
        <v>900</v>
      </c>
      <c r="I2">
        <f>G2-D2</f>
        <v>163</v>
      </c>
      <c r="J2">
        <f t="shared" ref="J2" si="0">B2-D2</f>
        <v>49</v>
      </c>
      <c r="K2">
        <f t="shared" ref="K2" si="1">J2/I2</f>
        <v>0.30061349693251532</v>
      </c>
      <c r="L2">
        <f t="shared" ref="L2" si="2">H2-E2</f>
        <v>100</v>
      </c>
      <c r="M2">
        <f t="shared" ref="M2" si="3">K2*L2</f>
        <v>30.061349693251532</v>
      </c>
      <c r="N2">
        <f t="shared" ref="N2" si="4">E2+M2</f>
        <v>830.06134969325149</v>
      </c>
    </row>
    <row r="3" spans="1:27" s="1" customFormat="1" x14ac:dyDescent="0.35">
      <c r="A3" t="s">
        <v>60</v>
      </c>
      <c r="B3" s="2">
        <v>599</v>
      </c>
      <c r="C3" s="2" t="s">
        <v>63</v>
      </c>
      <c r="D3" s="2">
        <v>481</v>
      </c>
      <c r="E3" s="2">
        <v>800</v>
      </c>
      <c r="F3" s="2" t="s">
        <v>64</v>
      </c>
      <c r="G3" s="2">
        <v>644</v>
      </c>
      <c r="H3" s="2">
        <v>900</v>
      </c>
      <c r="I3">
        <f>G3-D3</f>
        <v>163</v>
      </c>
      <c r="J3">
        <f t="shared" ref="J3" si="5">B3-D3</f>
        <v>118</v>
      </c>
      <c r="K3">
        <f t="shared" ref="K3" si="6">J3/I3</f>
        <v>0.7239263803680982</v>
      </c>
      <c r="L3">
        <f t="shared" ref="L3" si="7">H3-E3</f>
        <v>100</v>
      </c>
      <c r="M3">
        <f t="shared" ref="M3" si="8">K3*L3</f>
        <v>72.392638036809814</v>
      </c>
      <c r="N3">
        <f t="shared" ref="N3" si="9">E3+M3</f>
        <v>872.39263803680979</v>
      </c>
    </row>
    <row r="4" spans="1:27" s="1" customFormat="1" x14ac:dyDescent="0.35">
      <c r="A4" t="s">
        <v>61</v>
      </c>
      <c r="B4" s="2">
        <v>674</v>
      </c>
      <c r="C4" s="2" t="s">
        <v>63</v>
      </c>
      <c r="D4" s="2">
        <v>481</v>
      </c>
      <c r="E4" s="2">
        <v>800</v>
      </c>
      <c r="F4" s="2" t="s">
        <v>65</v>
      </c>
      <c r="G4" s="2">
        <v>810</v>
      </c>
      <c r="H4" s="2">
        <v>1000</v>
      </c>
      <c r="I4">
        <f>G4-D4</f>
        <v>329</v>
      </c>
      <c r="J4">
        <f t="shared" ref="J4" si="10">B4-D4</f>
        <v>193</v>
      </c>
      <c r="K4">
        <f t="shared" ref="K4" si="11">J4/I4</f>
        <v>0.58662613981762923</v>
      </c>
      <c r="L4">
        <f t="shared" ref="L4" si="12">H4-E4</f>
        <v>200</v>
      </c>
      <c r="M4">
        <f t="shared" ref="M4" si="13">K4*L4</f>
        <v>117.32522796352585</v>
      </c>
      <c r="N4">
        <f t="shared" ref="N4" si="14">E4+M4</f>
        <v>917.32522796352589</v>
      </c>
    </row>
    <row r="5" spans="1:27" x14ac:dyDescent="0.35">
      <c r="A5" t="s">
        <v>14</v>
      </c>
      <c r="B5">
        <v>733</v>
      </c>
      <c r="C5" t="s">
        <v>15</v>
      </c>
      <c r="D5">
        <v>707</v>
      </c>
      <c r="E5">
        <v>1243</v>
      </c>
      <c r="F5" t="s">
        <v>2</v>
      </c>
      <c r="G5">
        <v>1101</v>
      </c>
      <c r="H5">
        <v>1513</v>
      </c>
      <c r="I5">
        <f t="shared" ref="I5:I44" si="15">G5-D5</f>
        <v>394</v>
      </c>
      <c r="J5">
        <f t="shared" ref="J5:J44" si="16">B5-D5</f>
        <v>26</v>
      </c>
      <c r="K5">
        <f t="shared" ref="K5:K44" si="17">J5/I5</f>
        <v>6.5989847715736044E-2</v>
      </c>
      <c r="L5">
        <f t="shared" ref="L5:L44" si="18">H5-E5</f>
        <v>270</v>
      </c>
      <c r="M5">
        <f t="shared" ref="M5:M44" si="19">K5*L5</f>
        <v>17.817258883248734</v>
      </c>
      <c r="N5">
        <f t="shared" ref="N5:N44" si="20">E5+M5</f>
        <v>1260.8172588832488</v>
      </c>
    </row>
    <row r="6" spans="1:27" x14ac:dyDescent="0.35">
      <c r="A6" t="s">
        <v>22</v>
      </c>
      <c r="B6">
        <v>826</v>
      </c>
      <c r="C6" t="s">
        <v>14</v>
      </c>
      <c r="D6">
        <v>733</v>
      </c>
      <c r="E6">
        <v>1260</v>
      </c>
      <c r="F6" t="s">
        <v>2</v>
      </c>
      <c r="G6">
        <v>1101</v>
      </c>
      <c r="H6">
        <v>1513</v>
      </c>
      <c r="I6">
        <f t="shared" si="15"/>
        <v>368</v>
      </c>
      <c r="J6">
        <f t="shared" si="16"/>
        <v>93</v>
      </c>
      <c r="K6">
        <f t="shared" si="17"/>
        <v>0.25271739130434784</v>
      </c>
      <c r="L6">
        <f t="shared" si="18"/>
        <v>253</v>
      </c>
      <c r="M6">
        <f t="shared" si="19"/>
        <v>63.9375</v>
      </c>
      <c r="N6">
        <f t="shared" si="20"/>
        <v>1323.9375</v>
      </c>
    </row>
    <row r="7" spans="1:27" x14ac:dyDescent="0.35">
      <c r="A7" t="s">
        <v>23</v>
      </c>
      <c r="B7">
        <v>920</v>
      </c>
      <c r="C7" t="s">
        <v>14</v>
      </c>
      <c r="D7">
        <v>733</v>
      </c>
      <c r="E7">
        <v>1260</v>
      </c>
      <c r="F7" t="s">
        <v>2</v>
      </c>
      <c r="G7">
        <v>1101</v>
      </c>
      <c r="H7">
        <v>1513</v>
      </c>
      <c r="I7">
        <f t="shared" si="15"/>
        <v>368</v>
      </c>
      <c r="J7">
        <f t="shared" si="16"/>
        <v>187</v>
      </c>
      <c r="K7">
        <f t="shared" si="17"/>
        <v>0.50815217391304346</v>
      </c>
      <c r="L7">
        <f t="shared" si="18"/>
        <v>253</v>
      </c>
      <c r="M7">
        <f t="shared" si="19"/>
        <v>128.5625</v>
      </c>
      <c r="N7">
        <f t="shared" si="20"/>
        <v>1388.5625</v>
      </c>
    </row>
    <row r="8" spans="1:27" x14ac:dyDescent="0.35">
      <c r="A8" t="s">
        <v>1</v>
      </c>
      <c r="B8">
        <v>1057</v>
      </c>
      <c r="C8" t="s">
        <v>14</v>
      </c>
      <c r="D8">
        <v>733</v>
      </c>
      <c r="E8">
        <v>1260</v>
      </c>
      <c r="F8" t="s">
        <v>2</v>
      </c>
      <c r="G8">
        <v>1101</v>
      </c>
      <c r="H8">
        <v>1513</v>
      </c>
      <c r="I8">
        <f t="shared" si="15"/>
        <v>368</v>
      </c>
      <c r="J8">
        <f t="shared" si="16"/>
        <v>324</v>
      </c>
      <c r="K8">
        <f t="shared" si="17"/>
        <v>0.88043478260869568</v>
      </c>
      <c r="L8">
        <f t="shared" si="18"/>
        <v>253</v>
      </c>
      <c r="M8">
        <f t="shared" si="19"/>
        <v>222.75</v>
      </c>
      <c r="N8">
        <f t="shared" si="20"/>
        <v>1482.75</v>
      </c>
    </row>
    <row r="9" spans="1:27" x14ac:dyDescent="0.35">
      <c r="A9" t="s">
        <v>3</v>
      </c>
      <c r="B9">
        <v>1069</v>
      </c>
      <c r="C9" t="s">
        <v>14</v>
      </c>
      <c r="D9">
        <v>733</v>
      </c>
      <c r="E9">
        <v>1260</v>
      </c>
      <c r="F9" t="s">
        <v>2</v>
      </c>
      <c r="G9">
        <v>1101</v>
      </c>
      <c r="H9">
        <v>1513</v>
      </c>
      <c r="I9">
        <f t="shared" si="15"/>
        <v>368</v>
      </c>
      <c r="J9">
        <f t="shared" si="16"/>
        <v>336</v>
      </c>
      <c r="K9">
        <f t="shared" si="17"/>
        <v>0.91304347826086951</v>
      </c>
      <c r="L9">
        <f t="shared" si="18"/>
        <v>253</v>
      </c>
      <c r="M9">
        <f t="shared" si="19"/>
        <v>231</v>
      </c>
      <c r="N9">
        <f t="shared" si="20"/>
        <v>1491</v>
      </c>
    </row>
    <row r="10" spans="1:27" x14ac:dyDescent="0.35">
      <c r="A10" t="s">
        <v>0</v>
      </c>
      <c r="B10">
        <v>1090</v>
      </c>
      <c r="C10" t="s">
        <v>14</v>
      </c>
      <c r="D10">
        <v>733</v>
      </c>
      <c r="E10">
        <v>1260</v>
      </c>
      <c r="F10" t="s">
        <v>2</v>
      </c>
      <c r="G10">
        <v>1101</v>
      </c>
      <c r="H10">
        <v>1513</v>
      </c>
      <c r="I10">
        <f t="shared" si="15"/>
        <v>368</v>
      </c>
      <c r="J10">
        <f t="shared" si="16"/>
        <v>357</v>
      </c>
      <c r="K10">
        <f t="shared" si="17"/>
        <v>0.97010869565217395</v>
      </c>
      <c r="L10">
        <f t="shared" si="18"/>
        <v>253</v>
      </c>
      <c r="M10">
        <f t="shared" si="19"/>
        <v>245.4375</v>
      </c>
      <c r="N10">
        <f t="shared" si="20"/>
        <v>1505.4375</v>
      </c>
    </row>
    <row r="11" spans="1:27" x14ac:dyDescent="0.35">
      <c r="A11" t="s">
        <v>4</v>
      </c>
      <c r="B11">
        <v>1137</v>
      </c>
      <c r="C11" t="s">
        <v>14</v>
      </c>
      <c r="D11">
        <v>733</v>
      </c>
      <c r="E11">
        <v>1260</v>
      </c>
      <c r="F11" t="s">
        <v>24</v>
      </c>
      <c r="G11">
        <v>1317</v>
      </c>
      <c r="H11">
        <v>1672</v>
      </c>
      <c r="I11">
        <f t="shared" si="15"/>
        <v>584</v>
      </c>
      <c r="J11">
        <f t="shared" si="16"/>
        <v>404</v>
      </c>
      <c r="K11">
        <f t="shared" si="17"/>
        <v>0.69178082191780821</v>
      </c>
      <c r="L11">
        <f t="shared" si="18"/>
        <v>412</v>
      </c>
      <c r="M11">
        <f t="shared" si="19"/>
        <v>285.01369863013696</v>
      </c>
      <c r="N11">
        <f t="shared" si="20"/>
        <v>1545.013698630137</v>
      </c>
    </row>
    <row r="12" spans="1:27" x14ac:dyDescent="0.35">
      <c r="A12" t="s">
        <v>5</v>
      </c>
      <c r="B12">
        <v>1146</v>
      </c>
      <c r="C12" t="s">
        <v>14</v>
      </c>
      <c r="D12">
        <v>733</v>
      </c>
      <c r="E12">
        <v>1260</v>
      </c>
      <c r="F12" t="s">
        <v>24</v>
      </c>
      <c r="G12">
        <v>1317</v>
      </c>
      <c r="H12">
        <v>1672</v>
      </c>
      <c r="I12">
        <f t="shared" si="15"/>
        <v>584</v>
      </c>
      <c r="J12">
        <f t="shared" si="16"/>
        <v>413</v>
      </c>
      <c r="K12">
        <f t="shared" si="17"/>
        <v>0.7071917808219178</v>
      </c>
      <c r="L12">
        <f t="shared" si="18"/>
        <v>412</v>
      </c>
      <c r="M12">
        <f t="shared" si="19"/>
        <v>291.36301369863014</v>
      </c>
      <c r="N12">
        <f t="shared" si="20"/>
        <v>1551.3630136986301</v>
      </c>
    </row>
    <row r="13" spans="1:27" x14ac:dyDescent="0.35">
      <c r="A13" t="s">
        <v>25</v>
      </c>
      <c r="B13">
        <v>1193</v>
      </c>
      <c r="C13" t="s">
        <v>14</v>
      </c>
      <c r="D13">
        <v>733</v>
      </c>
      <c r="E13">
        <v>1260</v>
      </c>
      <c r="F13" t="s">
        <v>24</v>
      </c>
      <c r="G13">
        <v>1317</v>
      </c>
      <c r="H13">
        <v>1673</v>
      </c>
      <c r="I13">
        <f t="shared" si="15"/>
        <v>584</v>
      </c>
      <c r="J13">
        <f t="shared" si="16"/>
        <v>460</v>
      </c>
      <c r="K13">
        <f t="shared" si="17"/>
        <v>0.78767123287671237</v>
      </c>
      <c r="L13">
        <f t="shared" si="18"/>
        <v>413</v>
      </c>
      <c r="M13">
        <f t="shared" si="19"/>
        <v>325.3082191780822</v>
      </c>
      <c r="N13">
        <f t="shared" si="20"/>
        <v>1585.3082191780823</v>
      </c>
    </row>
    <row r="14" spans="1:27" x14ac:dyDescent="0.35">
      <c r="A14" t="s">
        <v>26</v>
      </c>
      <c r="B14">
        <v>1205</v>
      </c>
      <c r="C14" t="s">
        <v>14</v>
      </c>
      <c r="D14">
        <v>733</v>
      </c>
      <c r="E14">
        <v>1260</v>
      </c>
      <c r="F14" t="s">
        <v>24</v>
      </c>
      <c r="G14">
        <v>1317</v>
      </c>
      <c r="H14">
        <v>1673</v>
      </c>
      <c r="I14">
        <f t="shared" si="15"/>
        <v>584</v>
      </c>
      <c r="J14">
        <f t="shared" si="16"/>
        <v>472</v>
      </c>
      <c r="K14">
        <f t="shared" si="17"/>
        <v>0.80821917808219179</v>
      </c>
      <c r="L14">
        <f t="shared" si="18"/>
        <v>413</v>
      </c>
      <c r="M14">
        <f t="shared" si="19"/>
        <v>333.79452054794518</v>
      </c>
      <c r="N14">
        <f t="shared" si="20"/>
        <v>1593.7945205479452</v>
      </c>
    </row>
    <row r="15" spans="1:27" x14ac:dyDescent="0.35">
      <c r="A15" t="s">
        <v>27</v>
      </c>
      <c r="B15">
        <v>1220</v>
      </c>
      <c r="C15" t="s">
        <v>14</v>
      </c>
      <c r="D15">
        <v>733</v>
      </c>
      <c r="E15">
        <v>1260</v>
      </c>
      <c r="F15" t="s">
        <v>24</v>
      </c>
      <c r="G15">
        <v>1317</v>
      </c>
      <c r="H15">
        <v>1673</v>
      </c>
      <c r="I15">
        <f t="shared" si="15"/>
        <v>584</v>
      </c>
      <c r="J15">
        <f t="shared" si="16"/>
        <v>487</v>
      </c>
      <c r="K15">
        <f t="shared" si="17"/>
        <v>0.83390410958904104</v>
      </c>
      <c r="L15">
        <f t="shared" si="18"/>
        <v>413</v>
      </c>
      <c r="M15">
        <f t="shared" si="19"/>
        <v>344.40239726027397</v>
      </c>
      <c r="N15">
        <f t="shared" si="20"/>
        <v>1604.402397260274</v>
      </c>
      <c r="T15" s="1"/>
      <c r="X15" s="1"/>
      <c r="AA15" s="1"/>
    </row>
    <row r="16" spans="1:27" x14ac:dyDescent="0.35">
      <c r="A16" t="s">
        <v>28</v>
      </c>
      <c r="B16">
        <v>1240</v>
      </c>
      <c r="C16" t="s">
        <v>14</v>
      </c>
      <c r="D16">
        <v>733</v>
      </c>
      <c r="E16">
        <v>1260</v>
      </c>
      <c r="F16" t="s">
        <v>24</v>
      </c>
      <c r="G16">
        <v>1317</v>
      </c>
      <c r="H16">
        <v>1673</v>
      </c>
      <c r="I16">
        <f t="shared" si="15"/>
        <v>584</v>
      </c>
      <c r="J16">
        <f t="shared" si="16"/>
        <v>507</v>
      </c>
      <c r="K16">
        <f t="shared" si="17"/>
        <v>0.86815068493150682</v>
      </c>
      <c r="L16">
        <f t="shared" si="18"/>
        <v>413</v>
      </c>
      <c r="M16">
        <f t="shared" si="19"/>
        <v>358.54623287671234</v>
      </c>
      <c r="N16">
        <f t="shared" si="20"/>
        <v>1618.5462328767123</v>
      </c>
    </row>
    <row r="17" spans="1:24" x14ac:dyDescent="0.35">
      <c r="A17" t="s">
        <v>29</v>
      </c>
      <c r="B17">
        <v>1290</v>
      </c>
      <c r="C17" t="s">
        <v>14</v>
      </c>
      <c r="D17">
        <v>733</v>
      </c>
      <c r="E17">
        <v>1260</v>
      </c>
      <c r="F17" t="s">
        <v>24</v>
      </c>
      <c r="G17">
        <v>1317</v>
      </c>
      <c r="H17">
        <v>1673</v>
      </c>
      <c r="I17">
        <f t="shared" si="15"/>
        <v>584</v>
      </c>
      <c r="J17">
        <f t="shared" si="16"/>
        <v>557</v>
      </c>
      <c r="K17">
        <f t="shared" si="17"/>
        <v>0.95376712328767121</v>
      </c>
      <c r="L17">
        <f t="shared" si="18"/>
        <v>413</v>
      </c>
      <c r="M17">
        <f t="shared" si="19"/>
        <v>393.90582191780823</v>
      </c>
      <c r="N17">
        <f t="shared" si="20"/>
        <v>1653.9058219178082</v>
      </c>
    </row>
    <row r="18" spans="1:24" x14ac:dyDescent="0.35">
      <c r="A18" t="s">
        <v>30</v>
      </c>
      <c r="B18">
        <v>1306</v>
      </c>
      <c r="C18" t="s">
        <v>14</v>
      </c>
      <c r="D18">
        <v>733</v>
      </c>
      <c r="E18">
        <v>1260</v>
      </c>
      <c r="F18" t="s">
        <v>24</v>
      </c>
      <c r="G18">
        <v>1317</v>
      </c>
      <c r="H18">
        <v>1673</v>
      </c>
      <c r="I18">
        <f t="shared" si="15"/>
        <v>584</v>
      </c>
      <c r="J18">
        <f t="shared" si="16"/>
        <v>573</v>
      </c>
      <c r="K18">
        <f t="shared" si="17"/>
        <v>0.98116438356164382</v>
      </c>
      <c r="L18">
        <f t="shared" si="18"/>
        <v>413</v>
      </c>
      <c r="M18">
        <f t="shared" si="19"/>
        <v>405.22089041095887</v>
      </c>
      <c r="N18">
        <f t="shared" si="20"/>
        <v>1665.2208904109589</v>
      </c>
    </row>
    <row r="19" spans="1:24" x14ac:dyDescent="0.35">
      <c r="A19" t="s">
        <v>31</v>
      </c>
      <c r="B19">
        <v>1326</v>
      </c>
      <c r="C19" t="s">
        <v>14</v>
      </c>
      <c r="D19">
        <v>733</v>
      </c>
      <c r="E19">
        <v>1260</v>
      </c>
      <c r="F19" t="s">
        <v>32</v>
      </c>
      <c r="G19">
        <v>1408</v>
      </c>
      <c r="H19">
        <v>1773</v>
      </c>
      <c r="I19">
        <f t="shared" si="15"/>
        <v>675</v>
      </c>
      <c r="J19">
        <f t="shared" si="16"/>
        <v>593</v>
      </c>
      <c r="K19">
        <f t="shared" si="17"/>
        <v>0.87851851851851848</v>
      </c>
      <c r="L19">
        <f t="shared" si="18"/>
        <v>513</v>
      </c>
      <c r="M19">
        <f t="shared" si="19"/>
        <v>450.67999999999995</v>
      </c>
      <c r="N19">
        <f t="shared" si="20"/>
        <v>1710.6799999999998</v>
      </c>
    </row>
    <row r="20" spans="1:24" x14ac:dyDescent="0.35">
      <c r="A20" t="s">
        <v>33</v>
      </c>
      <c r="B20">
        <v>1351</v>
      </c>
      <c r="C20" t="s">
        <v>14</v>
      </c>
      <c r="D20">
        <v>733</v>
      </c>
      <c r="E20">
        <v>1260</v>
      </c>
      <c r="F20" t="s">
        <v>32</v>
      </c>
      <c r="G20">
        <v>1408</v>
      </c>
      <c r="H20">
        <v>1773</v>
      </c>
      <c r="I20">
        <f t="shared" si="15"/>
        <v>675</v>
      </c>
      <c r="J20">
        <f t="shared" si="16"/>
        <v>618</v>
      </c>
      <c r="K20">
        <f t="shared" si="17"/>
        <v>0.91555555555555557</v>
      </c>
      <c r="L20">
        <f t="shared" si="18"/>
        <v>513</v>
      </c>
      <c r="M20">
        <f t="shared" si="19"/>
        <v>469.68</v>
      </c>
      <c r="N20">
        <f t="shared" si="20"/>
        <v>1729.68</v>
      </c>
    </row>
    <row r="21" spans="1:24" x14ac:dyDescent="0.35">
      <c r="A21" t="s">
        <v>34</v>
      </c>
      <c r="B21">
        <v>1355</v>
      </c>
      <c r="C21" t="s">
        <v>14</v>
      </c>
      <c r="D21">
        <v>733</v>
      </c>
      <c r="E21">
        <v>1260</v>
      </c>
      <c r="F21" t="s">
        <v>32</v>
      </c>
      <c r="G21">
        <v>1408</v>
      </c>
      <c r="H21">
        <v>1773</v>
      </c>
      <c r="I21">
        <f t="shared" si="15"/>
        <v>675</v>
      </c>
      <c r="J21">
        <f t="shared" si="16"/>
        <v>622</v>
      </c>
      <c r="K21">
        <f t="shared" si="17"/>
        <v>0.92148148148148146</v>
      </c>
      <c r="L21">
        <f t="shared" si="18"/>
        <v>513</v>
      </c>
      <c r="M21">
        <f t="shared" si="19"/>
        <v>472.71999999999997</v>
      </c>
      <c r="N21">
        <f t="shared" si="20"/>
        <v>1732.72</v>
      </c>
    </row>
    <row r="22" spans="1:24" x14ac:dyDescent="0.35">
      <c r="A22" t="s">
        <v>35</v>
      </c>
      <c r="B22">
        <v>1360</v>
      </c>
      <c r="C22" t="s">
        <v>14</v>
      </c>
      <c r="D22">
        <v>733</v>
      </c>
      <c r="E22">
        <v>1260</v>
      </c>
      <c r="F22" t="s">
        <v>32</v>
      </c>
      <c r="G22">
        <v>1408</v>
      </c>
      <c r="H22">
        <v>1773</v>
      </c>
      <c r="I22">
        <f t="shared" si="15"/>
        <v>675</v>
      </c>
      <c r="J22">
        <f t="shared" si="16"/>
        <v>627</v>
      </c>
      <c r="K22">
        <f t="shared" si="17"/>
        <v>0.92888888888888888</v>
      </c>
      <c r="L22">
        <f t="shared" si="18"/>
        <v>513</v>
      </c>
      <c r="M22">
        <f t="shared" si="19"/>
        <v>476.52</v>
      </c>
      <c r="N22">
        <f t="shared" si="20"/>
        <v>1736.52</v>
      </c>
    </row>
    <row r="23" spans="1:24" x14ac:dyDescent="0.35">
      <c r="A23" t="s">
        <v>36</v>
      </c>
      <c r="B23">
        <v>1365</v>
      </c>
      <c r="C23" t="s">
        <v>14</v>
      </c>
      <c r="D23">
        <v>733</v>
      </c>
      <c r="E23">
        <v>1260</v>
      </c>
      <c r="F23" t="s">
        <v>32</v>
      </c>
      <c r="G23">
        <v>1408</v>
      </c>
      <c r="H23">
        <v>1773</v>
      </c>
      <c r="I23">
        <f t="shared" si="15"/>
        <v>675</v>
      </c>
      <c r="J23">
        <f t="shared" si="16"/>
        <v>632</v>
      </c>
      <c r="K23">
        <f t="shared" si="17"/>
        <v>0.93629629629629629</v>
      </c>
      <c r="L23">
        <f t="shared" si="18"/>
        <v>513</v>
      </c>
      <c r="M23">
        <f t="shared" si="19"/>
        <v>480.32</v>
      </c>
      <c r="N23">
        <f t="shared" si="20"/>
        <v>1740.32</v>
      </c>
    </row>
    <row r="24" spans="1:24" x14ac:dyDescent="0.35">
      <c r="A24" t="s">
        <v>37</v>
      </c>
      <c r="B24">
        <v>1379</v>
      </c>
      <c r="C24" t="s">
        <v>14</v>
      </c>
      <c r="D24">
        <v>733</v>
      </c>
      <c r="E24">
        <v>1260</v>
      </c>
      <c r="F24" t="s">
        <v>32</v>
      </c>
      <c r="G24">
        <v>1408</v>
      </c>
      <c r="H24">
        <v>1773</v>
      </c>
      <c r="I24">
        <f t="shared" si="15"/>
        <v>675</v>
      </c>
      <c r="J24">
        <f t="shared" si="16"/>
        <v>646</v>
      </c>
      <c r="K24">
        <f t="shared" si="17"/>
        <v>0.95703703703703702</v>
      </c>
      <c r="L24">
        <f t="shared" si="18"/>
        <v>513</v>
      </c>
      <c r="M24">
        <f t="shared" si="19"/>
        <v>490.96</v>
      </c>
      <c r="N24">
        <f t="shared" si="20"/>
        <v>1750.96</v>
      </c>
      <c r="T24" s="1"/>
      <c r="X24" s="1"/>
    </row>
    <row r="25" spans="1:24" x14ac:dyDescent="0.35">
      <c r="A25" t="s">
        <v>38</v>
      </c>
      <c r="B25">
        <v>1385</v>
      </c>
      <c r="C25" t="s">
        <v>14</v>
      </c>
      <c r="D25">
        <v>733</v>
      </c>
      <c r="E25">
        <v>1260</v>
      </c>
      <c r="F25" t="s">
        <v>32</v>
      </c>
      <c r="G25">
        <v>1408</v>
      </c>
      <c r="H25">
        <v>1773</v>
      </c>
      <c r="I25">
        <f t="shared" si="15"/>
        <v>675</v>
      </c>
      <c r="J25">
        <f t="shared" si="16"/>
        <v>652</v>
      </c>
      <c r="K25">
        <f t="shared" si="17"/>
        <v>0.96592592592592597</v>
      </c>
      <c r="L25">
        <f t="shared" si="18"/>
        <v>513</v>
      </c>
      <c r="M25">
        <f t="shared" si="19"/>
        <v>495.52000000000004</v>
      </c>
      <c r="N25">
        <f t="shared" si="20"/>
        <v>1755.52</v>
      </c>
    </row>
    <row r="26" spans="1:24" x14ac:dyDescent="0.35">
      <c r="A26" t="s">
        <v>39</v>
      </c>
      <c r="B26">
        <v>1425</v>
      </c>
      <c r="C26" t="s">
        <v>32</v>
      </c>
      <c r="D26">
        <v>1408</v>
      </c>
      <c r="E26">
        <v>1773</v>
      </c>
      <c r="F26" t="s">
        <v>40</v>
      </c>
      <c r="G26">
        <v>1550</v>
      </c>
      <c r="H26">
        <v>1924</v>
      </c>
      <c r="I26">
        <f t="shared" si="15"/>
        <v>142</v>
      </c>
      <c r="J26">
        <f t="shared" si="16"/>
        <v>17</v>
      </c>
      <c r="K26">
        <f t="shared" si="17"/>
        <v>0.11971830985915492</v>
      </c>
      <c r="L26">
        <f t="shared" si="18"/>
        <v>151</v>
      </c>
      <c r="M26">
        <f t="shared" si="19"/>
        <v>18.077464788732392</v>
      </c>
      <c r="N26">
        <f t="shared" si="20"/>
        <v>1791.0774647887324</v>
      </c>
    </row>
    <row r="27" spans="1:24" x14ac:dyDescent="0.35">
      <c r="A27" t="s">
        <v>41</v>
      </c>
      <c r="B27">
        <v>1451</v>
      </c>
      <c r="C27" t="s">
        <v>32</v>
      </c>
      <c r="D27">
        <v>1408</v>
      </c>
      <c r="E27">
        <v>1773</v>
      </c>
      <c r="F27" t="s">
        <v>40</v>
      </c>
      <c r="G27">
        <v>1550</v>
      </c>
      <c r="H27">
        <v>1924</v>
      </c>
      <c r="I27">
        <f t="shared" si="15"/>
        <v>142</v>
      </c>
      <c r="J27">
        <f t="shared" si="16"/>
        <v>43</v>
      </c>
      <c r="K27">
        <f t="shared" si="17"/>
        <v>0.30281690140845069</v>
      </c>
      <c r="L27">
        <f t="shared" si="18"/>
        <v>151</v>
      </c>
      <c r="M27">
        <f t="shared" si="19"/>
        <v>45.725352112676056</v>
      </c>
      <c r="N27">
        <f t="shared" si="20"/>
        <v>1818.7253521126761</v>
      </c>
    </row>
    <row r="28" spans="1:24" x14ac:dyDescent="0.35">
      <c r="A28" t="s">
        <v>42</v>
      </c>
      <c r="B28">
        <v>1468</v>
      </c>
      <c r="C28" t="s">
        <v>32</v>
      </c>
      <c r="D28">
        <v>1408</v>
      </c>
      <c r="E28">
        <v>1773</v>
      </c>
      <c r="F28" t="s">
        <v>40</v>
      </c>
      <c r="G28">
        <v>1550</v>
      </c>
      <c r="H28">
        <v>1924</v>
      </c>
      <c r="I28">
        <f t="shared" si="15"/>
        <v>142</v>
      </c>
      <c r="J28">
        <f t="shared" si="16"/>
        <v>60</v>
      </c>
      <c r="K28">
        <f t="shared" si="17"/>
        <v>0.42253521126760563</v>
      </c>
      <c r="L28">
        <f t="shared" si="18"/>
        <v>151</v>
      </c>
      <c r="M28">
        <f t="shared" si="19"/>
        <v>63.802816901408448</v>
      </c>
      <c r="N28">
        <f t="shared" si="20"/>
        <v>1836.8028169014085</v>
      </c>
    </row>
    <row r="29" spans="1:24" x14ac:dyDescent="0.35">
      <c r="A29" t="s">
        <v>43</v>
      </c>
      <c r="B29">
        <v>1510</v>
      </c>
      <c r="C29" t="s">
        <v>32</v>
      </c>
      <c r="D29">
        <v>1408</v>
      </c>
      <c r="E29">
        <v>1773</v>
      </c>
      <c r="F29" t="s">
        <v>40</v>
      </c>
      <c r="G29">
        <v>1550</v>
      </c>
      <c r="H29">
        <v>1924</v>
      </c>
      <c r="I29">
        <f t="shared" si="15"/>
        <v>142</v>
      </c>
      <c r="J29">
        <f t="shared" si="16"/>
        <v>102</v>
      </c>
      <c r="K29">
        <f t="shared" si="17"/>
        <v>0.71830985915492962</v>
      </c>
      <c r="L29">
        <f t="shared" si="18"/>
        <v>151</v>
      </c>
      <c r="M29">
        <f t="shared" si="19"/>
        <v>108.46478873239437</v>
      </c>
      <c r="N29">
        <f t="shared" si="20"/>
        <v>1881.4647887323945</v>
      </c>
    </row>
    <row r="30" spans="1:24" x14ac:dyDescent="0.35">
      <c r="A30" t="s">
        <v>44</v>
      </c>
      <c r="B30">
        <v>1537</v>
      </c>
      <c r="C30" t="s">
        <v>32</v>
      </c>
      <c r="D30">
        <v>1408</v>
      </c>
      <c r="E30">
        <v>1773</v>
      </c>
      <c r="F30" t="s">
        <v>40</v>
      </c>
      <c r="G30">
        <v>1550</v>
      </c>
      <c r="H30">
        <v>1924</v>
      </c>
      <c r="I30">
        <f t="shared" si="15"/>
        <v>142</v>
      </c>
      <c r="J30">
        <f t="shared" si="16"/>
        <v>129</v>
      </c>
      <c r="K30">
        <f t="shared" si="17"/>
        <v>0.90845070422535212</v>
      </c>
      <c r="L30">
        <f t="shared" si="18"/>
        <v>151</v>
      </c>
      <c r="M30">
        <f t="shared" si="19"/>
        <v>137.17605633802816</v>
      </c>
      <c r="N30">
        <f t="shared" si="20"/>
        <v>1910.176056338028</v>
      </c>
    </row>
    <row r="31" spans="1:24" x14ac:dyDescent="0.35">
      <c r="A31" t="s">
        <v>45</v>
      </c>
      <c r="B31">
        <v>1562</v>
      </c>
      <c r="C31" t="s">
        <v>40</v>
      </c>
      <c r="D31">
        <v>1550</v>
      </c>
      <c r="E31">
        <v>1924</v>
      </c>
      <c r="F31" t="s">
        <v>46</v>
      </c>
      <c r="G31">
        <v>2211</v>
      </c>
      <c r="H31">
        <v>2588</v>
      </c>
      <c r="I31">
        <f t="shared" si="15"/>
        <v>661</v>
      </c>
      <c r="J31">
        <f t="shared" si="16"/>
        <v>12</v>
      </c>
      <c r="K31">
        <f t="shared" si="17"/>
        <v>1.8154311649016642E-2</v>
      </c>
      <c r="L31">
        <f t="shared" si="18"/>
        <v>664</v>
      </c>
      <c r="M31">
        <f t="shared" si="19"/>
        <v>12.05446293494705</v>
      </c>
      <c r="N31">
        <f t="shared" si="20"/>
        <v>1936.054462934947</v>
      </c>
    </row>
    <row r="32" spans="1:24" x14ac:dyDescent="0.35">
      <c r="A32" t="s">
        <v>47</v>
      </c>
      <c r="B32">
        <v>1588</v>
      </c>
      <c r="C32" t="s">
        <v>40</v>
      </c>
      <c r="D32">
        <v>1550</v>
      </c>
      <c r="E32">
        <v>1924</v>
      </c>
      <c r="F32" t="s">
        <v>46</v>
      </c>
      <c r="G32">
        <v>2211</v>
      </c>
      <c r="H32">
        <v>2588</v>
      </c>
      <c r="I32">
        <f t="shared" si="15"/>
        <v>661</v>
      </c>
      <c r="J32">
        <f t="shared" si="16"/>
        <v>38</v>
      </c>
      <c r="K32">
        <f t="shared" si="17"/>
        <v>5.7488653555219364E-2</v>
      </c>
      <c r="L32">
        <f t="shared" si="18"/>
        <v>664</v>
      </c>
      <c r="M32">
        <f t="shared" si="19"/>
        <v>38.172465960665654</v>
      </c>
      <c r="N32">
        <f t="shared" si="20"/>
        <v>1962.1724659606657</v>
      </c>
      <c r="T32" s="1"/>
      <c r="X32" s="1"/>
    </row>
    <row r="33" spans="1:24" x14ac:dyDescent="0.35">
      <c r="A33" t="s">
        <v>48</v>
      </c>
      <c r="B33">
        <v>1598</v>
      </c>
      <c r="C33" t="s">
        <v>40</v>
      </c>
      <c r="D33">
        <v>1550</v>
      </c>
      <c r="E33">
        <v>1924</v>
      </c>
      <c r="F33" t="s">
        <v>46</v>
      </c>
      <c r="G33">
        <v>2211</v>
      </c>
      <c r="H33">
        <v>2588</v>
      </c>
      <c r="I33">
        <f t="shared" si="15"/>
        <v>661</v>
      </c>
      <c r="J33">
        <f t="shared" si="16"/>
        <v>48</v>
      </c>
      <c r="K33">
        <f t="shared" si="17"/>
        <v>7.2617246596066568E-2</v>
      </c>
      <c r="L33">
        <f t="shared" si="18"/>
        <v>664</v>
      </c>
      <c r="M33">
        <f t="shared" si="19"/>
        <v>48.217851739788202</v>
      </c>
      <c r="N33">
        <f t="shared" si="20"/>
        <v>1972.2178517397881</v>
      </c>
    </row>
    <row r="34" spans="1:24" x14ac:dyDescent="0.35">
      <c r="A34" t="s">
        <v>49</v>
      </c>
      <c r="B34">
        <v>1650</v>
      </c>
      <c r="C34" t="s">
        <v>40</v>
      </c>
      <c r="D34">
        <v>1550</v>
      </c>
      <c r="E34">
        <v>1924</v>
      </c>
      <c r="F34" t="s">
        <v>46</v>
      </c>
      <c r="G34">
        <v>2211</v>
      </c>
      <c r="H34">
        <v>2588</v>
      </c>
      <c r="I34">
        <f t="shared" si="15"/>
        <v>661</v>
      </c>
      <c r="J34">
        <f t="shared" si="16"/>
        <v>100</v>
      </c>
      <c r="K34">
        <f t="shared" si="17"/>
        <v>0.15128593040847202</v>
      </c>
      <c r="L34">
        <f t="shared" si="18"/>
        <v>664</v>
      </c>
      <c r="M34">
        <f t="shared" si="19"/>
        <v>100.45385779122542</v>
      </c>
      <c r="N34">
        <f t="shared" si="20"/>
        <v>2024.4538577912253</v>
      </c>
    </row>
    <row r="35" spans="1:24" x14ac:dyDescent="0.35">
      <c r="A35" t="s">
        <v>50</v>
      </c>
      <c r="B35">
        <v>1670</v>
      </c>
      <c r="C35" t="s">
        <v>40</v>
      </c>
      <c r="D35">
        <v>1550</v>
      </c>
      <c r="E35">
        <v>1924</v>
      </c>
      <c r="F35" t="s">
        <v>46</v>
      </c>
      <c r="G35">
        <v>2211</v>
      </c>
      <c r="H35">
        <v>2588</v>
      </c>
      <c r="I35">
        <f t="shared" si="15"/>
        <v>661</v>
      </c>
      <c r="J35">
        <f t="shared" si="16"/>
        <v>120</v>
      </c>
      <c r="K35">
        <f t="shared" si="17"/>
        <v>0.18154311649016641</v>
      </c>
      <c r="L35">
        <f t="shared" si="18"/>
        <v>664</v>
      </c>
      <c r="M35">
        <f t="shared" si="19"/>
        <v>120.5446293494705</v>
      </c>
      <c r="N35">
        <f t="shared" si="20"/>
        <v>2044.5446293494706</v>
      </c>
    </row>
    <row r="36" spans="1:24" x14ac:dyDescent="0.35">
      <c r="A36" t="s">
        <v>51</v>
      </c>
      <c r="B36">
        <v>1688</v>
      </c>
      <c r="C36" t="s">
        <v>40</v>
      </c>
      <c r="D36">
        <v>1550</v>
      </c>
      <c r="E36">
        <v>1924</v>
      </c>
      <c r="F36" t="s">
        <v>46</v>
      </c>
      <c r="G36">
        <v>2211</v>
      </c>
      <c r="H36">
        <v>2588</v>
      </c>
      <c r="I36">
        <f t="shared" si="15"/>
        <v>661</v>
      </c>
      <c r="J36">
        <f t="shared" si="16"/>
        <v>138</v>
      </c>
      <c r="K36">
        <f t="shared" si="17"/>
        <v>0.20877458396369139</v>
      </c>
      <c r="L36">
        <f t="shared" si="18"/>
        <v>664</v>
      </c>
      <c r="M36">
        <f t="shared" si="19"/>
        <v>138.62632375189108</v>
      </c>
      <c r="N36">
        <f t="shared" si="20"/>
        <v>2062.6263237518911</v>
      </c>
    </row>
    <row r="37" spans="1:24" x14ac:dyDescent="0.35">
      <c r="A37" t="s">
        <v>52</v>
      </c>
      <c r="B37">
        <v>1758</v>
      </c>
      <c r="C37" t="s">
        <v>40</v>
      </c>
      <c r="D37">
        <v>1550</v>
      </c>
      <c r="E37">
        <v>1924</v>
      </c>
      <c r="F37" t="s">
        <v>46</v>
      </c>
      <c r="G37">
        <v>2211</v>
      </c>
      <c r="H37">
        <v>2588</v>
      </c>
      <c r="I37">
        <f t="shared" si="15"/>
        <v>661</v>
      </c>
      <c r="J37">
        <f t="shared" si="16"/>
        <v>208</v>
      </c>
      <c r="K37">
        <f t="shared" si="17"/>
        <v>0.31467473524962181</v>
      </c>
      <c r="L37">
        <f t="shared" si="18"/>
        <v>664</v>
      </c>
      <c r="M37">
        <f t="shared" si="19"/>
        <v>208.94402420574889</v>
      </c>
      <c r="N37">
        <f t="shared" si="20"/>
        <v>2132.944024205749</v>
      </c>
    </row>
    <row r="38" spans="1:24" x14ac:dyDescent="0.35">
      <c r="A38" t="s">
        <v>53</v>
      </c>
      <c r="B38">
        <v>1775</v>
      </c>
      <c r="C38" t="s">
        <v>40</v>
      </c>
      <c r="D38">
        <v>1550</v>
      </c>
      <c r="E38">
        <v>1924</v>
      </c>
      <c r="F38" t="s">
        <v>46</v>
      </c>
      <c r="G38">
        <v>2211</v>
      </c>
      <c r="H38">
        <v>2588</v>
      </c>
      <c r="I38">
        <f t="shared" si="15"/>
        <v>661</v>
      </c>
      <c r="J38">
        <f t="shared" si="16"/>
        <v>225</v>
      </c>
      <c r="K38">
        <f t="shared" si="17"/>
        <v>0.34039334341906202</v>
      </c>
      <c r="L38">
        <f t="shared" si="18"/>
        <v>664</v>
      </c>
      <c r="M38">
        <f t="shared" si="19"/>
        <v>226.02118003025717</v>
      </c>
      <c r="N38">
        <f t="shared" si="20"/>
        <v>2150.0211800302573</v>
      </c>
    </row>
    <row r="39" spans="1:24" x14ac:dyDescent="0.35">
      <c r="A39" t="s">
        <v>54</v>
      </c>
      <c r="B39">
        <v>1793</v>
      </c>
      <c r="C39" t="s">
        <v>40</v>
      </c>
      <c r="D39">
        <v>1550</v>
      </c>
      <c r="E39">
        <v>1924</v>
      </c>
      <c r="F39" t="s">
        <v>46</v>
      </c>
      <c r="G39">
        <v>2211</v>
      </c>
      <c r="H39">
        <v>2588</v>
      </c>
      <c r="I39">
        <f t="shared" si="15"/>
        <v>661</v>
      </c>
      <c r="J39">
        <f t="shared" si="16"/>
        <v>243</v>
      </c>
      <c r="K39">
        <f t="shared" si="17"/>
        <v>0.36762481089258697</v>
      </c>
      <c r="L39">
        <f t="shared" si="18"/>
        <v>664</v>
      </c>
      <c r="M39">
        <f t="shared" si="19"/>
        <v>244.10287443267774</v>
      </c>
      <c r="N39">
        <f t="shared" si="20"/>
        <v>2168.1028744326777</v>
      </c>
    </row>
    <row r="40" spans="1:24" x14ac:dyDescent="0.35">
      <c r="A40" t="s">
        <v>55</v>
      </c>
      <c r="B40">
        <v>1803</v>
      </c>
      <c r="C40" t="s">
        <v>40</v>
      </c>
      <c r="D40">
        <v>1550</v>
      </c>
      <c r="E40">
        <v>1924</v>
      </c>
      <c r="F40" t="s">
        <v>46</v>
      </c>
      <c r="G40">
        <v>2211</v>
      </c>
      <c r="H40">
        <v>2588</v>
      </c>
      <c r="I40">
        <f t="shared" si="15"/>
        <v>661</v>
      </c>
      <c r="J40">
        <f t="shared" si="16"/>
        <v>253</v>
      </c>
      <c r="K40">
        <f t="shared" si="17"/>
        <v>0.38275340393343421</v>
      </c>
      <c r="L40">
        <f t="shared" si="18"/>
        <v>664</v>
      </c>
      <c r="M40">
        <f t="shared" si="19"/>
        <v>254.14826021180031</v>
      </c>
      <c r="N40">
        <f t="shared" si="20"/>
        <v>2178.1482602118003</v>
      </c>
      <c r="X40" s="1"/>
    </row>
    <row r="41" spans="1:24" x14ac:dyDescent="0.35">
      <c r="A41" t="s">
        <v>56</v>
      </c>
      <c r="B41">
        <v>1901</v>
      </c>
      <c r="C41" t="s">
        <v>40</v>
      </c>
      <c r="D41">
        <v>1550</v>
      </c>
      <c r="E41">
        <v>1924</v>
      </c>
      <c r="F41" t="s">
        <v>46</v>
      </c>
      <c r="G41">
        <v>2211</v>
      </c>
      <c r="H41">
        <v>2588</v>
      </c>
      <c r="I41">
        <f t="shared" si="15"/>
        <v>661</v>
      </c>
      <c r="J41">
        <f t="shared" si="16"/>
        <v>351</v>
      </c>
      <c r="K41">
        <f t="shared" si="17"/>
        <v>0.53101361573373673</v>
      </c>
      <c r="L41">
        <f t="shared" si="18"/>
        <v>664</v>
      </c>
      <c r="M41">
        <f t="shared" si="19"/>
        <v>352.59304084720117</v>
      </c>
      <c r="N41">
        <f t="shared" si="20"/>
        <v>2276.5930408472013</v>
      </c>
    </row>
    <row r="42" spans="1:24" x14ac:dyDescent="0.35">
      <c r="A42" t="s">
        <v>57</v>
      </c>
      <c r="B42">
        <v>1910</v>
      </c>
      <c r="C42" t="s">
        <v>40</v>
      </c>
      <c r="D42">
        <v>1550</v>
      </c>
      <c r="E42">
        <v>1924</v>
      </c>
      <c r="F42" t="s">
        <v>46</v>
      </c>
      <c r="G42">
        <v>2211</v>
      </c>
      <c r="H42">
        <v>2588</v>
      </c>
      <c r="I42">
        <f t="shared" si="15"/>
        <v>661</v>
      </c>
      <c r="J42">
        <f t="shared" si="16"/>
        <v>360</v>
      </c>
      <c r="K42">
        <f t="shared" si="17"/>
        <v>0.54462934947049924</v>
      </c>
      <c r="L42">
        <f t="shared" si="18"/>
        <v>664</v>
      </c>
      <c r="M42">
        <f t="shared" si="19"/>
        <v>361.63388804841151</v>
      </c>
      <c r="N42">
        <f t="shared" si="20"/>
        <v>2285.6338880484113</v>
      </c>
    </row>
    <row r="43" spans="1:24" x14ac:dyDescent="0.35">
      <c r="A43" t="s">
        <v>58</v>
      </c>
      <c r="B43">
        <v>2091</v>
      </c>
      <c r="C43" t="s">
        <v>40</v>
      </c>
      <c r="D43">
        <v>1550</v>
      </c>
      <c r="E43">
        <v>1924</v>
      </c>
      <c r="F43" t="s">
        <v>46</v>
      </c>
      <c r="G43">
        <v>2211</v>
      </c>
      <c r="H43">
        <v>2588</v>
      </c>
      <c r="I43">
        <f t="shared" si="15"/>
        <v>661</v>
      </c>
      <c r="J43">
        <f t="shared" si="16"/>
        <v>541</v>
      </c>
      <c r="K43">
        <f t="shared" si="17"/>
        <v>0.81845688350983359</v>
      </c>
      <c r="L43">
        <f t="shared" si="18"/>
        <v>664</v>
      </c>
      <c r="M43">
        <f t="shared" si="19"/>
        <v>543.45537065052952</v>
      </c>
      <c r="N43">
        <f t="shared" si="20"/>
        <v>2467.4553706505294</v>
      </c>
    </row>
    <row r="44" spans="1:24" s="3" customFormat="1" x14ac:dyDescent="0.35">
      <c r="A44" s="3" t="s">
        <v>62</v>
      </c>
      <c r="B44" s="3">
        <v>2282</v>
      </c>
      <c r="C44" s="3" t="s">
        <v>46</v>
      </c>
      <c r="D44" s="3">
        <v>2211</v>
      </c>
      <c r="E44" s="3">
        <v>2588</v>
      </c>
      <c r="F44" s="3" t="s">
        <v>66</v>
      </c>
      <c r="G44" s="3">
        <v>2816</v>
      </c>
      <c r="H44" s="3">
        <v>2900</v>
      </c>
      <c r="I44" s="3">
        <f t="shared" si="15"/>
        <v>605</v>
      </c>
      <c r="J44" s="3">
        <f t="shared" si="16"/>
        <v>71</v>
      </c>
      <c r="K44" s="3">
        <f t="shared" si="17"/>
        <v>0.11735537190082644</v>
      </c>
      <c r="L44" s="3">
        <f t="shared" si="18"/>
        <v>312</v>
      </c>
      <c r="M44" s="3">
        <f t="shared" si="19"/>
        <v>36.614876033057847</v>
      </c>
      <c r="N44" s="3">
        <f t="shared" si="20"/>
        <v>2624.614876033058</v>
      </c>
    </row>
    <row r="47" spans="1:24" x14ac:dyDescent="0.35">
      <c r="X47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Thosteman</dc:creator>
  <cp:lastModifiedBy>Hanna Thosteman</cp:lastModifiedBy>
  <dcterms:created xsi:type="dcterms:W3CDTF">2022-10-18T10:50:20Z</dcterms:created>
  <dcterms:modified xsi:type="dcterms:W3CDTF">2022-10-19T13:46:14Z</dcterms:modified>
</cp:coreProperties>
</file>