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iemi\Desktop\Hotelling Model\Theoretical models\Cobb-Douglas model\"/>
    </mc:Choice>
  </mc:AlternateContent>
  <xr:revisionPtr revIDLastSave="0" documentId="13_ncr:1_{5BD21751-4769-4D75-9D3B-D7954319FF74}" xr6:coauthVersionLast="47" xr6:coauthVersionMax="47" xr10:uidLastSave="{00000000-0000-0000-0000-000000000000}"/>
  <bookViews>
    <workbookView xWindow="7830" yWindow="2685" windowWidth="20970" windowHeight="11340" activeTab="2" xr2:uid="{00000000-000D-0000-FFFF-FFFF00000000}"/>
  </bookViews>
  <sheets>
    <sheet name="Demand" sheetId="2" r:id="rId1"/>
    <sheet name="Supply" sheetId="1" r:id="rId2"/>
    <sheet name="Equilibriu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3" i="3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9" i="1"/>
  <c r="A18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3" i="2"/>
  <c r="C2" i="3"/>
  <c r="B2" i="3"/>
  <c r="D17" i="1"/>
  <c r="C17" i="1"/>
  <c r="B17" i="1"/>
  <c r="E17" i="1"/>
  <c r="B2" i="2"/>
  <c r="B4" i="1"/>
  <c r="B5" i="1" s="1"/>
  <c r="B6" i="1" s="1"/>
  <c r="B7" i="1" s="1"/>
  <c r="B8" i="1" s="1"/>
  <c r="B9" i="1" s="1"/>
  <c r="B10" i="1" s="1"/>
  <c r="B11" i="1" s="1"/>
  <c r="B12" i="1" s="1"/>
  <c r="B13" i="1" s="1"/>
  <c r="D2" i="1"/>
  <c r="E2" i="1" s="1"/>
  <c r="F2" i="1" s="1"/>
  <c r="G2" i="1" s="1"/>
  <c r="H2" i="1" s="1"/>
  <c r="I2" i="1" s="1"/>
  <c r="J2" i="1" s="1"/>
  <c r="K2" i="1" s="1"/>
  <c r="L2" i="1" s="1"/>
  <c r="M2" i="1" s="1"/>
  <c r="E28" i="1" l="1"/>
  <c r="E117" i="1"/>
  <c r="E30" i="1"/>
  <c r="E54" i="1"/>
  <c r="E78" i="1"/>
  <c r="E110" i="1"/>
  <c r="E23" i="1"/>
  <c r="E31" i="1"/>
  <c r="E39" i="1"/>
  <c r="E47" i="1"/>
  <c r="E55" i="1"/>
  <c r="E63" i="1"/>
  <c r="E71" i="1"/>
  <c r="E79" i="1"/>
  <c r="E87" i="1"/>
  <c r="E95" i="1"/>
  <c r="E103" i="1"/>
  <c r="E111" i="1"/>
  <c r="E56" i="1"/>
  <c r="E88" i="1"/>
  <c r="E112" i="1"/>
  <c r="E70" i="1"/>
  <c r="E102" i="1"/>
  <c r="E24" i="1"/>
  <c r="E64" i="1"/>
  <c r="E80" i="1"/>
  <c r="E104" i="1"/>
  <c r="E25" i="1"/>
  <c r="E33" i="1"/>
  <c r="E41" i="1"/>
  <c r="E49" i="1"/>
  <c r="E57" i="1"/>
  <c r="E65" i="1"/>
  <c r="E73" i="1"/>
  <c r="E81" i="1"/>
  <c r="E89" i="1"/>
  <c r="E97" i="1"/>
  <c r="E105" i="1"/>
  <c r="E113" i="1"/>
  <c r="E38" i="1"/>
  <c r="E86" i="1"/>
  <c r="E48" i="1"/>
  <c r="E96" i="1"/>
  <c r="E26" i="1"/>
  <c r="E34" i="1"/>
  <c r="E42" i="1"/>
  <c r="E50" i="1"/>
  <c r="E58" i="1"/>
  <c r="E66" i="1"/>
  <c r="E74" i="1"/>
  <c r="E82" i="1"/>
  <c r="E90" i="1"/>
  <c r="E98" i="1"/>
  <c r="E106" i="1"/>
  <c r="E114" i="1"/>
  <c r="E46" i="1"/>
  <c r="E19" i="1"/>
  <c r="C4" i="3" s="1"/>
  <c r="E27" i="1"/>
  <c r="C12" i="3" s="1"/>
  <c r="E35" i="1"/>
  <c r="E43" i="1"/>
  <c r="E51" i="1"/>
  <c r="E59" i="1"/>
  <c r="E67" i="1"/>
  <c r="E75" i="1"/>
  <c r="E83" i="1"/>
  <c r="E91" i="1"/>
  <c r="E99" i="1"/>
  <c r="E107" i="1"/>
  <c r="E115" i="1"/>
  <c r="E32" i="1"/>
  <c r="E116" i="1"/>
  <c r="E22" i="1"/>
  <c r="E62" i="1"/>
  <c r="E94" i="1"/>
  <c r="E40" i="1"/>
  <c r="E72" i="1"/>
  <c r="E20" i="1"/>
  <c r="E36" i="1"/>
  <c r="E44" i="1"/>
  <c r="E52" i="1"/>
  <c r="E60" i="1"/>
  <c r="E68" i="1"/>
  <c r="E76" i="1"/>
  <c r="E84" i="1"/>
  <c r="E92" i="1"/>
  <c r="E100" i="1"/>
  <c r="E108" i="1"/>
  <c r="E21" i="1"/>
  <c r="E29" i="1"/>
  <c r="E37" i="1"/>
  <c r="E45" i="1"/>
  <c r="E53" i="1"/>
  <c r="E61" i="1"/>
  <c r="E69" i="1"/>
  <c r="E77" i="1"/>
  <c r="E85" i="1"/>
  <c r="E93" i="1"/>
  <c r="E101" i="1"/>
  <c r="E109" i="1"/>
  <c r="E18" i="1"/>
  <c r="C3" i="3" s="1"/>
  <c r="D18" i="1"/>
  <c r="D30" i="1"/>
  <c r="D110" i="1"/>
  <c r="D23" i="1"/>
  <c r="D31" i="1"/>
  <c r="D39" i="1"/>
  <c r="D47" i="1"/>
  <c r="D55" i="1"/>
  <c r="D63" i="1"/>
  <c r="D71" i="1"/>
  <c r="D79" i="1"/>
  <c r="D87" i="1"/>
  <c r="D95" i="1"/>
  <c r="D103" i="1"/>
  <c r="D111" i="1"/>
  <c r="D40" i="1"/>
  <c r="D48" i="1"/>
  <c r="D56" i="1"/>
  <c r="D64" i="1"/>
  <c r="D72" i="1"/>
  <c r="D80" i="1"/>
  <c r="D88" i="1"/>
  <c r="D96" i="1"/>
  <c r="D104" i="1"/>
  <c r="D112" i="1"/>
  <c r="D22" i="1"/>
  <c r="D46" i="1"/>
  <c r="D78" i="1"/>
  <c r="D24" i="1"/>
  <c r="D25" i="1"/>
  <c r="D33" i="1"/>
  <c r="D41" i="1"/>
  <c r="D49" i="1"/>
  <c r="D57" i="1"/>
  <c r="D65" i="1"/>
  <c r="D73" i="1"/>
  <c r="D81" i="1"/>
  <c r="D89" i="1"/>
  <c r="D97" i="1"/>
  <c r="D105" i="1"/>
  <c r="D113" i="1"/>
  <c r="D62" i="1"/>
  <c r="D86" i="1"/>
  <c r="D32" i="1"/>
  <c r="D26" i="1"/>
  <c r="D34" i="1"/>
  <c r="D42" i="1"/>
  <c r="D50" i="1"/>
  <c r="D58" i="1"/>
  <c r="D66" i="1"/>
  <c r="D74" i="1"/>
  <c r="D82" i="1"/>
  <c r="D90" i="1"/>
  <c r="D98" i="1"/>
  <c r="D106" i="1"/>
  <c r="D114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38" i="1"/>
  <c r="D70" i="1"/>
  <c r="D94" i="1"/>
  <c r="D20" i="1"/>
  <c r="D36" i="1"/>
  <c r="D60" i="1"/>
  <c r="D92" i="1"/>
  <c r="D116" i="1"/>
  <c r="D54" i="1"/>
  <c r="D102" i="1"/>
  <c r="D28" i="1"/>
  <c r="D44" i="1"/>
  <c r="D52" i="1"/>
  <c r="D68" i="1"/>
  <c r="D76" i="1"/>
  <c r="D84" i="1"/>
  <c r="D100" i="1"/>
  <c r="D108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C117" i="1"/>
  <c r="C39" i="1"/>
  <c r="C71" i="1"/>
  <c r="C23" i="1"/>
  <c r="C63" i="1"/>
  <c r="C64" i="1"/>
  <c r="C22" i="1"/>
  <c r="C30" i="1"/>
  <c r="C38" i="1"/>
  <c r="C46" i="1"/>
  <c r="C54" i="1"/>
  <c r="C62" i="1"/>
  <c r="C70" i="1"/>
  <c r="C78" i="1"/>
  <c r="C86" i="1"/>
  <c r="C94" i="1"/>
  <c r="C102" i="1"/>
  <c r="C110" i="1"/>
  <c r="C48" i="1"/>
  <c r="C112" i="1"/>
  <c r="C87" i="1"/>
  <c r="C32" i="1"/>
  <c r="C25" i="1"/>
  <c r="C33" i="1"/>
  <c r="C41" i="1"/>
  <c r="C49" i="1"/>
  <c r="C57" i="1"/>
  <c r="C65" i="1"/>
  <c r="C73" i="1"/>
  <c r="C81" i="1"/>
  <c r="C89" i="1"/>
  <c r="C97" i="1"/>
  <c r="C105" i="1"/>
  <c r="C113" i="1"/>
  <c r="C55" i="1"/>
  <c r="C40" i="1"/>
  <c r="C72" i="1"/>
  <c r="C80" i="1"/>
  <c r="C96" i="1"/>
  <c r="C104" i="1"/>
  <c r="C26" i="1"/>
  <c r="C34" i="1"/>
  <c r="C42" i="1"/>
  <c r="C50" i="1"/>
  <c r="C58" i="1"/>
  <c r="C66" i="1"/>
  <c r="C74" i="1"/>
  <c r="C82" i="1"/>
  <c r="C90" i="1"/>
  <c r="C98" i="1"/>
  <c r="C106" i="1"/>
  <c r="C114" i="1"/>
  <c r="C1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47" i="1"/>
  <c r="C79" i="1"/>
  <c r="C103" i="1"/>
  <c r="C116" i="1"/>
  <c r="C31" i="1"/>
  <c r="C95" i="1"/>
  <c r="C24" i="1"/>
  <c r="C56" i="1"/>
  <c r="C88" i="1"/>
  <c r="C20" i="1"/>
  <c r="C28" i="1"/>
  <c r="C36" i="1"/>
  <c r="C44" i="1"/>
  <c r="C52" i="1"/>
  <c r="C60" i="1"/>
  <c r="C68" i="1"/>
  <c r="C76" i="1"/>
  <c r="C84" i="1"/>
  <c r="C92" i="1"/>
  <c r="C100" i="1"/>
  <c r="C108" i="1"/>
  <c r="C21" i="1"/>
  <c r="C29" i="1"/>
  <c r="C37" i="1"/>
  <c r="C45" i="1"/>
  <c r="C53" i="1"/>
  <c r="C61" i="1"/>
  <c r="C69" i="1"/>
  <c r="C77" i="1"/>
  <c r="C85" i="1"/>
  <c r="C93" i="1"/>
  <c r="C101" i="1"/>
  <c r="C109" i="1"/>
  <c r="C18" i="1"/>
  <c r="B57" i="2"/>
  <c r="B57" i="3" s="1"/>
  <c r="B64" i="2"/>
  <c r="B64" i="3" s="1"/>
  <c r="B12" i="2"/>
  <c r="B12" i="3" s="1"/>
  <c r="B25" i="2"/>
  <c r="B25" i="3" s="1"/>
  <c r="B54" i="2"/>
  <c r="B54" i="3" s="1"/>
  <c r="B38" i="2"/>
  <c r="B38" i="3" s="1"/>
  <c r="B50" i="2"/>
  <c r="B50" i="3" s="1"/>
  <c r="B14" i="2"/>
  <c r="B14" i="3" s="1"/>
  <c r="B40" i="2"/>
  <c r="B40" i="3" s="1"/>
  <c r="B8" i="2"/>
  <c r="B8" i="3" s="1"/>
  <c r="B20" i="2"/>
  <c r="B20" i="3" s="1"/>
  <c r="B33" i="2"/>
  <c r="B33" i="3" s="1"/>
  <c r="B46" i="2"/>
  <c r="B46" i="3" s="1"/>
  <c r="B62" i="2"/>
  <c r="B62" i="3" s="1"/>
  <c r="B9" i="2"/>
  <c r="B9" i="3" s="1"/>
  <c r="B22" i="2"/>
  <c r="B22" i="3" s="1"/>
  <c r="B34" i="2"/>
  <c r="B34" i="3" s="1"/>
  <c r="B48" i="2"/>
  <c r="B48" i="3" s="1"/>
  <c r="B26" i="2"/>
  <c r="B26" i="3" s="1"/>
  <c r="B4" i="2"/>
  <c r="B4" i="3" s="1"/>
  <c r="B17" i="2"/>
  <c r="B17" i="3" s="1"/>
  <c r="B30" i="2"/>
  <c r="B30" i="3" s="1"/>
  <c r="B42" i="2"/>
  <c r="B42" i="3" s="1"/>
  <c r="B6" i="2"/>
  <c r="B6" i="3" s="1"/>
  <c r="B18" i="2"/>
  <c r="B18" i="3" s="1"/>
  <c r="B32" i="2"/>
  <c r="B32" i="3" s="1"/>
  <c r="B44" i="2"/>
  <c r="B44" i="3" s="1"/>
  <c r="B58" i="2"/>
  <c r="B58" i="3" s="1"/>
  <c r="B10" i="2"/>
  <c r="B10" i="3" s="1"/>
  <c r="B24" i="2"/>
  <c r="B24" i="3" s="1"/>
  <c r="B36" i="2"/>
  <c r="B36" i="3" s="1"/>
  <c r="B49" i="2"/>
  <c r="B49" i="3" s="1"/>
  <c r="B81" i="2"/>
  <c r="B81" i="3" s="1"/>
  <c r="B86" i="2"/>
  <c r="B86" i="3" s="1"/>
  <c r="B52" i="2"/>
  <c r="B52" i="3" s="1"/>
  <c r="B16" i="2"/>
  <c r="B16" i="3" s="1"/>
  <c r="B28" i="2"/>
  <c r="B28" i="3" s="1"/>
  <c r="B41" i="2"/>
  <c r="B41" i="3" s="1"/>
  <c r="B65" i="2"/>
  <c r="B65" i="3" s="1"/>
  <c r="B76" i="2"/>
  <c r="B76" i="3" s="1"/>
  <c r="B72" i="2"/>
  <c r="B72" i="3" s="1"/>
  <c r="B70" i="2"/>
  <c r="B70" i="3" s="1"/>
  <c r="B74" i="2"/>
  <c r="B74" i="3" s="1"/>
  <c r="B66" i="2"/>
  <c r="B66" i="3" s="1"/>
  <c r="B82" i="2"/>
  <c r="B82" i="3" s="1"/>
  <c r="B56" i="2"/>
  <c r="B56" i="3" s="1"/>
  <c r="B68" i="2"/>
  <c r="B68" i="3" s="1"/>
  <c r="B89" i="2"/>
  <c r="B89" i="3" s="1"/>
  <c r="B94" i="2"/>
  <c r="B94" i="3" s="1"/>
  <c r="B60" i="2"/>
  <c r="B60" i="3" s="1"/>
  <c r="B73" i="2"/>
  <c r="B73" i="3" s="1"/>
  <c r="B80" i="2"/>
  <c r="B80" i="3" s="1"/>
  <c r="B90" i="2"/>
  <c r="B90" i="3" s="1"/>
  <c r="B78" i="2"/>
  <c r="B78" i="3" s="1"/>
  <c r="B97" i="2"/>
  <c r="B97" i="3" s="1"/>
  <c r="B88" i="2"/>
  <c r="B88" i="3" s="1"/>
  <c r="B92" i="2"/>
  <c r="B92" i="3" s="1"/>
  <c r="B84" i="2"/>
  <c r="B84" i="3" s="1"/>
  <c r="B96" i="2"/>
  <c r="B96" i="3" s="1"/>
  <c r="B98" i="2"/>
  <c r="B98" i="3" s="1"/>
  <c r="B100" i="2"/>
  <c r="B100" i="3" s="1"/>
  <c r="B95" i="2"/>
  <c r="B95" i="3" s="1"/>
  <c r="B3" i="2"/>
  <c r="B3" i="3" s="1"/>
  <c r="B11" i="2"/>
  <c r="B11" i="3" s="1"/>
  <c r="B19" i="2"/>
  <c r="B19" i="3" s="1"/>
  <c r="B27" i="2"/>
  <c r="B27" i="3" s="1"/>
  <c r="B35" i="2"/>
  <c r="B35" i="3" s="1"/>
  <c r="B43" i="2"/>
  <c r="B43" i="3" s="1"/>
  <c r="B51" i="2"/>
  <c r="B51" i="3" s="1"/>
  <c r="B59" i="2"/>
  <c r="B59" i="3" s="1"/>
  <c r="B67" i="2"/>
  <c r="B67" i="3" s="1"/>
  <c r="B75" i="2"/>
  <c r="B75" i="3" s="1"/>
  <c r="B83" i="2"/>
  <c r="B83" i="3" s="1"/>
  <c r="B91" i="2"/>
  <c r="B91" i="3" s="1"/>
  <c r="B99" i="2"/>
  <c r="B99" i="3" s="1"/>
  <c r="B5" i="2"/>
  <c r="B5" i="3" s="1"/>
  <c r="B13" i="2"/>
  <c r="B13" i="3" s="1"/>
  <c r="B21" i="2"/>
  <c r="B21" i="3" s="1"/>
  <c r="B29" i="2"/>
  <c r="B29" i="3" s="1"/>
  <c r="B37" i="2"/>
  <c r="B37" i="3" s="1"/>
  <c r="B45" i="2"/>
  <c r="B45" i="3" s="1"/>
  <c r="B53" i="2"/>
  <c r="B53" i="3" s="1"/>
  <c r="B61" i="2"/>
  <c r="B61" i="3" s="1"/>
  <c r="B69" i="2"/>
  <c r="B69" i="3" s="1"/>
  <c r="B77" i="2"/>
  <c r="B77" i="3" s="1"/>
  <c r="B85" i="2"/>
  <c r="B85" i="3" s="1"/>
  <c r="B93" i="2"/>
  <c r="B93" i="3" s="1"/>
  <c r="B102" i="2"/>
  <c r="B102" i="3" s="1"/>
  <c r="B7" i="2"/>
  <c r="B7" i="3" s="1"/>
  <c r="B15" i="2"/>
  <c r="B15" i="3" s="1"/>
  <c r="B23" i="2"/>
  <c r="B23" i="3" s="1"/>
  <c r="B31" i="2"/>
  <c r="B31" i="3" s="1"/>
  <c r="B39" i="2"/>
  <c r="B39" i="3" s="1"/>
  <c r="B47" i="2"/>
  <c r="B47" i="3" s="1"/>
  <c r="B55" i="2"/>
  <c r="B55" i="3" s="1"/>
  <c r="B63" i="2"/>
  <c r="B63" i="3" s="1"/>
  <c r="B71" i="2"/>
  <c r="B71" i="3" s="1"/>
  <c r="B79" i="2"/>
  <c r="B79" i="3" s="1"/>
  <c r="B87" i="2"/>
  <c r="B87" i="3" s="1"/>
  <c r="B101" i="2"/>
  <c r="B101" i="3" s="1"/>
  <c r="B28" i="1"/>
  <c r="B31" i="1"/>
  <c r="B22" i="1"/>
  <c r="B30" i="1"/>
  <c r="B38" i="1"/>
  <c r="B46" i="1"/>
  <c r="B54" i="1"/>
  <c r="B62" i="1"/>
  <c r="B70" i="1"/>
  <c r="B78" i="1"/>
  <c r="B86" i="1"/>
  <c r="B94" i="1"/>
  <c r="B102" i="1"/>
  <c r="B110" i="1"/>
  <c r="B95" i="1"/>
  <c r="B24" i="1"/>
  <c r="B32" i="1"/>
  <c r="B40" i="1"/>
  <c r="B48" i="1"/>
  <c r="B56" i="1"/>
  <c r="B64" i="1"/>
  <c r="B72" i="1"/>
  <c r="B80" i="1"/>
  <c r="B88" i="1"/>
  <c r="B96" i="1"/>
  <c r="B104" i="1"/>
  <c r="B112" i="1"/>
  <c r="B47" i="1"/>
  <c r="B63" i="1"/>
  <c r="B79" i="1"/>
  <c r="B103" i="1"/>
  <c r="B49" i="1"/>
  <c r="B73" i="1"/>
  <c r="B89" i="1"/>
  <c r="B97" i="1"/>
  <c r="B113" i="1"/>
  <c r="B55" i="1"/>
  <c r="B111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39" i="1"/>
  <c r="B87" i="1"/>
  <c r="B25" i="1"/>
  <c r="B33" i="1"/>
  <c r="B41" i="1"/>
  <c r="B57" i="1"/>
  <c r="B65" i="1"/>
  <c r="B81" i="1"/>
  <c r="B105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23" i="1"/>
  <c r="B71" i="1"/>
  <c r="B20" i="1"/>
  <c r="B36" i="1"/>
  <c r="B44" i="1"/>
  <c r="B52" i="1"/>
  <c r="B60" i="1"/>
  <c r="B68" i="1"/>
  <c r="B76" i="1"/>
  <c r="B84" i="1"/>
  <c r="B92" i="1"/>
  <c r="B100" i="1"/>
  <c r="B108" i="1"/>
  <c r="B116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M3" i="1"/>
  <c r="C3" i="1"/>
  <c r="G13" i="1"/>
  <c r="L3" i="1"/>
  <c r="D3" i="1"/>
  <c r="E3" i="1"/>
  <c r="F3" i="1"/>
  <c r="I4" i="1"/>
  <c r="M8" i="1"/>
  <c r="D11" i="1"/>
  <c r="C5" i="1"/>
  <c r="C7" i="1"/>
  <c r="J9" i="1"/>
  <c r="L11" i="1"/>
  <c r="K9" i="1"/>
  <c r="G5" i="1"/>
  <c r="I7" i="1"/>
  <c r="C10" i="1"/>
  <c r="C12" i="1"/>
  <c r="F5" i="1"/>
  <c r="H7" i="1"/>
  <c r="M11" i="1"/>
  <c r="C6" i="1"/>
  <c r="C8" i="1"/>
  <c r="G10" i="1"/>
  <c r="I12" i="1"/>
  <c r="D6" i="1"/>
  <c r="E8" i="1"/>
  <c r="H10" i="1"/>
  <c r="J12" i="1"/>
  <c r="M13" i="1"/>
  <c r="C4" i="1"/>
  <c r="E6" i="1"/>
  <c r="F8" i="1"/>
  <c r="C11" i="1"/>
  <c r="C13" i="1"/>
  <c r="K6" i="1"/>
  <c r="F13" i="1"/>
  <c r="J4" i="1"/>
  <c r="L6" i="1"/>
  <c r="C9" i="1"/>
  <c r="E11" i="1"/>
  <c r="M6" i="1"/>
  <c r="D9" i="1"/>
  <c r="I10" i="1"/>
  <c r="K12" i="1"/>
  <c r="H13" i="1"/>
  <c r="K4" i="1"/>
  <c r="L9" i="1"/>
  <c r="G3" i="1"/>
  <c r="D4" i="1"/>
  <c r="L4" i="1"/>
  <c r="I5" i="1"/>
  <c r="F6" i="1"/>
  <c r="K7" i="1"/>
  <c r="H8" i="1"/>
  <c r="E9" i="1"/>
  <c r="M9" i="1"/>
  <c r="J10" i="1"/>
  <c r="G11" i="1"/>
  <c r="D12" i="1"/>
  <c r="L12" i="1"/>
  <c r="I13" i="1"/>
  <c r="F11" i="1"/>
  <c r="H3" i="1"/>
  <c r="E4" i="1"/>
  <c r="M4" i="1"/>
  <c r="J5" i="1"/>
  <c r="G6" i="1"/>
  <c r="D7" i="1"/>
  <c r="L7" i="1"/>
  <c r="I8" i="1"/>
  <c r="F9" i="1"/>
  <c r="K10" i="1"/>
  <c r="H11" i="1"/>
  <c r="E12" i="1"/>
  <c r="M12" i="1"/>
  <c r="J13" i="1"/>
  <c r="J7" i="1"/>
  <c r="I3" i="1"/>
  <c r="F4" i="1"/>
  <c r="K5" i="1"/>
  <c r="H6" i="1"/>
  <c r="E7" i="1"/>
  <c r="M7" i="1"/>
  <c r="J8" i="1"/>
  <c r="G9" i="1"/>
  <c r="D10" i="1"/>
  <c r="L10" i="1"/>
  <c r="I11" i="1"/>
  <c r="F12" i="1"/>
  <c r="K13" i="1"/>
  <c r="H5" i="1"/>
  <c r="G8" i="1"/>
  <c r="J3" i="1"/>
  <c r="G4" i="1"/>
  <c r="D5" i="1"/>
  <c r="L5" i="1"/>
  <c r="I6" i="1"/>
  <c r="F7" i="1"/>
  <c r="K8" i="1"/>
  <c r="H9" i="1"/>
  <c r="E10" i="1"/>
  <c r="M10" i="1"/>
  <c r="J11" i="1"/>
  <c r="G12" i="1"/>
  <c r="D13" i="1"/>
  <c r="L13" i="1"/>
  <c r="K3" i="1"/>
  <c r="H4" i="1"/>
  <c r="E5" i="1"/>
  <c r="M5" i="1"/>
  <c r="J6" i="1"/>
  <c r="G7" i="1"/>
  <c r="D8" i="1"/>
  <c r="L8" i="1"/>
  <c r="I9" i="1"/>
  <c r="F10" i="1"/>
  <c r="K11" i="1"/>
  <c r="H12" i="1"/>
  <c r="E13" i="1"/>
  <c r="C5" i="3" l="1"/>
  <c r="C6" i="3" l="1"/>
  <c r="C7" i="3" l="1"/>
  <c r="C8" i="3" l="1"/>
  <c r="C9" i="3" l="1"/>
  <c r="C10" i="3" l="1"/>
  <c r="C11" i="3" l="1"/>
  <c r="C13" i="3" l="1"/>
  <c r="C14" i="3" l="1"/>
  <c r="C15" i="3" l="1"/>
  <c r="C16" i="3" l="1"/>
  <c r="C17" i="3" l="1"/>
  <c r="C18" i="3" l="1"/>
  <c r="C19" i="3" l="1"/>
  <c r="C20" i="3" l="1"/>
  <c r="C21" i="3" l="1"/>
  <c r="C22" i="3" l="1"/>
  <c r="C23" i="3" l="1"/>
  <c r="C24" i="3" l="1"/>
  <c r="C25" i="3" l="1"/>
  <c r="C26" i="3" l="1"/>
  <c r="C27" i="3" l="1"/>
  <c r="C28" i="3" l="1"/>
  <c r="C29" i="3" l="1"/>
  <c r="C30" i="3" l="1"/>
  <c r="C31" i="3" l="1"/>
  <c r="C32" i="3" l="1"/>
  <c r="C33" i="3" l="1"/>
  <c r="C34" i="3" l="1"/>
  <c r="C35" i="3" l="1"/>
  <c r="C36" i="3" l="1"/>
  <c r="C37" i="3" l="1"/>
  <c r="C38" i="3" l="1"/>
  <c r="C39" i="3" l="1"/>
  <c r="C40" i="3" l="1"/>
  <c r="C41" i="3" l="1"/>
  <c r="C42" i="3" l="1"/>
  <c r="C43" i="3" l="1"/>
  <c r="C44" i="3" l="1"/>
  <c r="C45" i="3" l="1"/>
  <c r="C46" i="3" l="1"/>
  <c r="C47" i="3" l="1"/>
  <c r="C48" i="3" l="1"/>
  <c r="C49" i="3" l="1"/>
  <c r="C50" i="3" l="1"/>
  <c r="C51" i="3" l="1"/>
  <c r="C52" i="3" l="1"/>
  <c r="C53" i="3" l="1"/>
  <c r="C54" i="3" l="1"/>
  <c r="C55" i="3" l="1"/>
  <c r="C56" i="3" l="1"/>
  <c r="C57" i="3" l="1"/>
  <c r="C58" i="3" l="1"/>
  <c r="C59" i="3" l="1"/>
  <c r="C60" i="3" l="1"/>
  <c r="C61" i="3" l="1"/>
  <c r="C62" i="3" l="1"/>
  <c r="C63" i="3" l="1"/>
  <c r="C64" i="3" l="1"/>
  <c r="C65" i="3" l="1"/>
  <c r="C66" i="3" l="1"/>
  <c r="C67" i="3" l="1"/>
  <c r="C68" i="3" l="1"/>
  <c r="C69" i="3" l="1"/>
  <c r="C70" i="3" l="1"/>
  <c r="C71" i="3" l="1"/>
  <c r="C72" i="3" l="1"/>
  <c r="C73" i="3" l="1"/>
  <c r="C74" i="3" l="1"/>
  <c r="C75" i="3" l="1"/>
  <c r="C76" i="3" l="1"/>
  <c r="C77" i="3" l="1"/>
  <c r="C78" i="3" l="1"/>
  <c r="C79" i="3" l="1"/>
  <c r="C80" i="3" l="1"/>
  <c r="C81" i="3" l="1"/>
  <c r="C82" i="3" l="1"/>
  <c r="C83" i="3" l="1"/>
  <c r="C84" i="3" l="1"/>
  <c r="C85" i="3" l="1"/>
  <c r="C86" i="3" l="1"/>
  <c r="C87" i="3" l="1"/>
  <c r="C88" i="3" l="1"/>
  <c r="C89" i="3" l="1"/>
  <c r="C90" i="3" l="1"/>
  <c r="C91" i="3" l="1"/>
  <c r="C92" i="3" l="1"/>
  <c r="C93" i="3" l="1"/>
  <c r="C94" i="3" l="1"/>
  <c r="C95" i="3" l="1"/>
  <c r="C96" i="3" l="1"/>
  <c r="C97" i="3" l="1"/>
  <c r="C98" i="3" l="1"/>
  <c r="C99" i="3" l="1"/>
  <c r="C100" i="3" l="1"/>
  <c r="C101" i="3" l="1"/>
  <c r="C102" i="3" l="1"/>
</calcChain>
</file>

<file path=xl/sharedStrings.xml><?xml version="1.0" encoding="utf-8"?>
<sst xmlns="http://schemas.openxmlformats.org/spreadsheetml/2006/main" count="26" uniqueCount="21">
  <si>
    <t>Parameters</t>
  </si>
  <si>
    <t>Labour</t>
  </si>
  <si>
    <t>Capital</t>
  </si>
  <si>
    <t>Q</t>
  </si>
  <si>
    <t>k</t>
  </si>
  <si>
    <t>l</t>
  </si>
  <si>
    <t>w</t>
  </si>
  <si>
    <t>i</t>
  </si>
  <si>
    <t>TC</t>
  </si>
  <si>
    <t>AC</t>
  </si>
  <si>
    <t>MC</t>
  </si>
  <si>
    <t>Demand</t>
  </si>
  <si>
    <t>P</t>
  </si>
  <si>
    <t>sum w</t>
  </si>
  <si>
    <t>tr</t>
  </si>
  <si>
    <t>fc</t>
  </si>
  <si>
    <t>b</t>
  </si>
  <si>
    <t>K/L</t>
  </si>
  <si>
    <t>Supply</t>
  </si>
  <si>
    <t>Consumer surplus</t>
  </si>
  <si>
    <t>Producer 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</si>
</sst>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Market 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Demand!$B$2:$B$102</c:f>
              <c:numCache>
                <c:formatCode>General</c:formatCode>
                <c:ptCount val="101"/>
                <c:pt idx="0">
                  <c:v>#N/A</c:v>
                </c:pt>
                <c:pt idx="1">
                  <c:v>4.2992707044388423</c:v>
                </c:pt>
                <c:pt idx="2">
                  <c:v>2.1496353522194211</c:v>
                </c:pt>
                <c:pt idx="3">
                  <c:v>1.4330902348129473</c:v>
                </c:pt>
                <c:pt idx="4">
                  <c:v>1.0748176761097106</c:v>
                </c:pt>
                <c:pt idx="5">
                  <c:v>0.85985414088776846</c:v>
                </c:pt>
                <c:pt idx="6">
                  <c:v>0.71654511740647375</c:v>
                </c:pt>
                <c:pt idx="7">
                  <c:v>0.61418152920554892</c:v>
                </c:pt>
                <c:pt idx="8">
                  <c:v>0.53740883805485529</c:v>
                </c:pt>
                <c:pt idx="9">
                  <c:v>0.47769674493764919</c:v>
                </c:pt>
                <c:pt idx="10">
                  <c:v>0.42992707044388423</c:v>
                </c:pt>
                <c:pt idx="11">
                  <c:v>0.39084279131262206</c:v>
                </c:pt>
                <c:pt idx="12">
                  <c:v>0.35827255870323688</c:v>
                </c:pt>
                <c:pt idx="13">
                  <c:v>0.33071313111068013</c:v>
                </c:pt>
                <c:pt idx="14">
                  <c:v>0.3070907646027744</c:v>
                </c:pt>
                <c:pt idx="15">
                  <c:v>0.28661804696258941</c:v>
                </c:pt>
                <c:pt idx="16">
                  <c:v>0.26870441902742759</c:v>
                </c:pt>
                <c:pt idx="17">
                  <c:v>0.25289827673169657</c:v>
                </c:pt>
                <c:pt idx="18">
                  <c:v>0.23884837246882448</c:v>
                </c:pt>
                <c:pt idx="19">
                  <c:v>0.2262774054967811</c:v>
                </c:pt>
                <c:pt idx="20">
                  <c:v>0.21496353522194206</c:v>
                </c:pt>
                <c:pt idx="21">
                  <c:v>0.20472717640184956</c:v>
                </c:pt>
                <c:pt idx="22">
                  <c:v>0.19542139565631095</c:v>
                </c:pt>
                <c:pt idx="23">
                  <c:v>0.18692481323647134</c:v>
                </c:pt>
                <c:pt idx="24">
                  <c:v>0.17913627935161835</c:v>
                </c:pt>
                <c:pt idx="25">
                  <c:v>0.17197082817755363</c:v>
                </c:pt>
                <c:pt idx="26">
                  <c:v>0.16535656555534003</c:v>
                </c:pt>
                <c:pt idx="27">
                  <c:v>0.15923224831254965</c:v>
                </c:pt>
                <c:pt idx="28">
                  <c:v>0.15354538230138715</c:v>
                </c:pt>
                <c:pt idx="29">
                  <c:v>0.1482507139461669</c:v>
                </c:pt>
                <c:pt idx="30">
                  <c:v>0.14330902348129468</c:v>
                </c:pt>
                <c:pt idx="31">
                  <c:v>0.13868615175609161</c:v>
                </c:pt>
                <c:pt idx="32">
                  <c:v>0.13435220951371374</c:v>
                </c:pt>
                <c:pt idx="33">
                  <c:v>0.1302809304375406</c:v>
                </c:pt>
                <c:pt idx="34">
                  <c:v>0.12644913836584823</c:v>
                </c:pt>
                <c:pt idx="35">
                  <c:v>0.12283630584110973</c:v>
                </c:pt>
                <c:pt idx="36">
                  <c:v>0.11942418623441221</c:v>
                </c:pt>
                <c:pt idx="37">
                  <c:v>0.11619650552537406</c:v>
                </c:pt>
                <c:pt idx="38">
                  <c:v>0.11313870274839054</c:v>
                </c:pt>
                <c:pt idx="39">
                  <c:v>0.11023771037022667</c:v>
                </c:pt>
                <c:pt idx="40">
                  <c:v>0.10748176761097102</c:v>
                </c:pt>
                <c:pt idx="41">
                  <c:v>0.10486026108387417</c:v>
                </c:pt>
                <c:pt idx="42">
                  <c:v>0.10236358820092478</c:v>
                </c:pt>
                <c:pt idx="43">
                  <c:v>9.99830396381126E-2</c:v>
                </c:pt>
                <c:pt idx="44">
                  <c:v>9.7710697828155502E-2</c:v>
                </c:pt>
                <c:pt idx="45">
                  <c:v>9.5539348987529818E-2</c:v>
                </c:pt>
                <c:pt idx="46">
                  <c:v>9.346240661823571E-2</c:v>
                </c:pt>
                <c:pt idx="47">
                  <c:v>9.1473844775294536E-2</c:v>
                </c:pt>
                <c:pt idx="48">
                  <c:v>8.9568139675809233E-2</c:v>
                </c:pt>
                <c:pt idx="49">
                  <c:v>8.7740218457935587E-2</c:v>
                </c:pt>
                <c:pt idx="50">
                  <c:v>8.5985414088776871E-2</c:v>
                </c:pt>
                <c:pt idx="51">
                  <c:v>8.4299425577232232E-2</c:v>
                </c:pt>
                <c:pt idx="52">
                  <c:v>8.2678282777670087E-2</c:v>
                </c:pt>
                <c:pt idx="53">
                  <c:v>8.1118315178091399E-2</c:v>
                </c:pt>
                <c:pt idx="54">
                  <c:v>7.9616124156274906E-2</c:v>
                </c:pt>
                <c:pt idx="55">
                  <c:v>7.816855826252446E-2</c:v>
                </c:pt>
                <c:pt idx="56">
                  <c:v>7.6772691150693656E-2</c:v>
                </c:pt>
                <c:pt idx="57">
                  <c:v>7.5425801832260442E-2</c:v>
                </c:pt>
                <c:pt idx="58">
                  <c:v>7.4125356973083548E-2</c:v>
                </c:pt>
                <c:pt idx="59">
                  <c:v>7.2868994990488906E-2</c:v>
                </c:pt>
                <c:pt idx="60">
                  <c:v>7.1654511740647436E-2</c:v>
                </c:pt>
                <c:pt idx="61">
                  <c:v>7.0479847613751576E-2</c:v>
                </c:pt>
                <c:pt idx="62">
                  <c:v>6.9343075878045918E-2</c:v>
                </c:pt>
                <c:pt idx="63">
                  <c:v>6.8242392133949947E-2</c:v>
                </c:pt>
                <c:pt idx="64">
                  <c:v>6.717610475685698E-2</c:v>
                </c:pt>
                <c:pt idx="65">
                  <c:v>6.6142626222136111E-2</c:v>
                </c:pt>
                <c:pt idx="66">
                  <c:v>6.5140465218770413E-2</c:v>
                </c:pt>
                <c:pt idx="67">
                  <c:v>6.4168219469236523E-2</c:v>
                </c:pt>
                <c:pt idx="68">
                  <c:v>6.3224569182924226E-2</c:v>
                </c:pt>
                <c:pt idx="69">
                  <c:v>6.2308271078823876E-2</c:v>
                </c:pt>
                <c:pt idx="70">
                  <c:v>6.1418152920554969E-2</c:v>
                </c:pt>
                <c:pt idx="71">
                  <c:v>6.0553108513223208E-2</c:v>
                </c:pt>
                <c:pt idx="72">
                  <c:v>5.9712093117206218E-2</c:v>
                </c:pt>
                <c:pt idx="73">
                  <c:v>5.8894119238888328E-2</c:v>
                </c:pt>
                <c:pt idx="74">
                  <c:v>5.8098252762687146E-2</c:v>
                </c:pt>
                <c:pt idx="75">
                  <c:v>5.7323609392517981E-2</c:v>
                </c:pt>
                <c:pt idx="76">
                  <c:v>5.6569351374195373E-2</c:v>
                </c:pt>
                <c:pt idx="77">
                  <c:v>5.5834684473231797E-2</c:v>
                </c:pt>
                <c:pt idx="78">
                  <c:v>5.511885518511344E-2</c:v>
                </c:pt>
                <c:pt idx="79">
                  <c:v>5.4421148157453789E-2</c:v>
                </c:pt>
                <c:pt idx="80">
                  <c:v>5.3740883805485612E-2</c:v>
                </c:pt>
                <c:pt idx="81">
                  <c:v>5.3077416104183324E-2</c:v>
                </c:pt>
                <c:pt idx="82">
                  <c:v>5.2430130541937181E-2</c:v>
                </c:pt>
                <c:pt idx="83">
                  <c:v>5.1798442222154809E-2</c:v>
                </c:pt>
                <c:pt idx="84">
                  <c:v>5.1181794100462495E-2</c:v>
                </c:pt>
                <c:pt idx="85">
                  <c:v>5.0579655346339403E-2</c:v>
                </c:pt>
                <c:pt idx="86">
                  <c:v>4.999151981905639E-2</c:v>
                </c:pt>
                <c:pt idx="87">
                  <c:v>4.9416904648722407E-2</c:v>
                </c:pt>
                <c:pt idx="88">
                  <c:v>4.8855348914077834E-2</c:v>
                </c:pt>
                <c:pt idx="89">
                  <c:v>4.8306412409425278E-2</c:v>
                </c:pt>
                <c:pt idx="90">
                  <c:v>4.7769674493764999E-2</c:v>
                </c:pt>
                <c:pt idx="91">
                  <c:v>4.7244733015811537E-2</c:v>
                </c:pt>
                <c:pt idx="92">
                  <c:v>4.6731203309117932E-2</c:v>
                </c:pt>
                <c:pt idx="93">
                  <c:v>4.6228717252030649E-2</c:v>
                </c:pt>
                <c:pt idx="94">
                  <c:v>4.5736922387647344E-2</c:v>
                </c:pt>
                <c:pt idx="95">
                  <c:v>4.5255481099356322E-2</c:v>
                </c:pt>
                <c:pt idx="96">
                  <c:v>4.4784069837904693E-2</c:v>
                </c:pt>
                <c:pt idx="97">
                  <c:v>4.4322378396276813E-2</c:v>
                </c:pt>
                <c:pt idx="98">
                  <c:v>4.3870109228967863E-2</c:v>
                </c:pt>
                <c:pt idx="99">
                  <c:v>4.3426976812513639E-2</c:v>
                </c:pt>
                <c:pt idx="100">
                  <c:v>4.2992707044388512E-2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7-4A71-8E55-43C156C2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691727"/>
        <c:axId val="1439686447"/>
      </c:lineChart>
      <c:catAx>
        <c:axId val="143969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86447"/>
        <c:crosses val="autoZero"/>
        <c:auto val="1"/>
        <c:lblAlgn val="ctr"/>
        <c:lblOffset val="100"/>
        <c:noMultiLvlLbl val="0"/>
      </c:catAx>
      <c:valAx>
        <c:axId val="14396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9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600" b="1"/>
              <a:t>Production cost</a:t>
            </a:r>
            <a:r>
              <a:rPr lang="en-GB" sz="3600" b="1" baseline="0"/>
              <a:t> curves</a:t>
            </a:r>
            <a:endParaRPr lang="en-GB" sz="3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Supply!$D$16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Supply!$A$17:$A$117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Supply!$D$17:$D$117</c:f>
              <c:numCache>
                <c:formatCode>General</c:formatCode>
                <c:ptCount val="101"/>
                <c:pt idx="0">
                  <c:v>#N/A</c:v>
                </c:pt>
                <c:pt idx="1">
                  <c:v>25.858164272087222</c:v>
                </c:pt>
                <c:pt idx="2">
                  <c:v>13.125866742370627</c:v>
                </c:pt>
                <c:pt idx="3">
                  <c:v>8.9043887749628112</c:v>
                </c:pt>
                <c:pt idx="4">
                  <c:v>6.8062628561780132</c:v>
                </c:pt>
                <c:pt idx="5">
                  <c:v>5.5556109562273264</c:v>
                </c:pt>
                <c:pt idx="6">
                  <c:v>4.7276999640510438</c:v>
                </c:pt>
                <c:pt idx="7">
                  <c:v>4.1407533757484671</c:v>
                </c:pt>
                <c:pt idx="8">
                  <c:v>3.7040149137028107</c:v>
                </c:pt>
                <c:pt idx="9">
                  <c:v>3.3671408726040504</c:v>
                </c:pt>
                <c:pt idx="10">
                  <c:v>3.0999726506441663</c:v>
                </c:pt>
                <c:pt idx="11">
                  <c:v>2.8833497559236547</c:v>
                </c:pt>
                <c:pt idx="12">
                  <c:v>2.7045200746236304</c:v>
                </c:pt>
                <c:pt idx="13">
                  <c:v>2.5546705613550422</c:v>
                </c:pt>
                <c:pt idx="14">
                  <c:v>2.4275174274821132</c:v>
                </c:pt>
                <c:pt idx="15">
                  <c:v>2.3184610055515433</c:v>
                </c:pt>
                <c:pt idx="16">
                  <c:v>2.2240580199709052</c:v>
                </c:pt>
                <c:pt idx="17">
                  <c:v>2.1416804326215901</c:v>
                </c:pt>
                <c:pt idx="18">
                  <c:v>2.0692882225542313</c:v>
                </c:pt>
                <c:pt idx="19">
                  <c:v>2.0052740700292082</c:v>
                </c:pt>
                <c:pt idx="20">
                  <c:v>1.948354742631762</c:v>
                </c:pt>
                <c:pt idx="21">
                  <c:v>1.8974935918616753</c:v>
                </c:pt>
                <c:pt idx="22">
                  <c:v>1.8518442446122494</c:v>
                </c:pt>
                <c:pt idx="23">
                  <c:v>1.8107090270531931</c:v>
                </c:pt>
                <c:pt idx="24">
                  <c:v>1.7735078154360786</c:v>
                </c:pt>
                <c:pt idx="25">
                  <c:v>1.7397543880553445</c:v>
                </c:pt>
                <c:pt idx="26">
                  <c:v>1.7090382542095202</c:v>
                </c:pt>
                <c:pt idx="27">
                  <c:v>1.6810105367378478</c:v>
                </c:pt>
                <c:pt idx="28">
                  <c:v>1.6553728921096766</c:v>
                </c:pt>
                <c:pt idx="29">
                  <c:v>1.6318687328460293</c:v>
                </c:pt>
                <c:pt idx="30">
                  <c:v>1.6102762134973052</c:v>
                </c:pt>
                <c:pt idx="31">
                  <c:v>1.5904025807294766</c:v>
                </c:pt>
                <c:pt idx="32">
                  <c:v>1.5720795881524685</c:v>
                </c:pt>
                <c:pt idx="33">
                  <c:v>1.5551597492660465</c:v>
                </c:pt>
                <c:pt idx="34">
                  <c:v>1.5395132553517503</c:v>
                </c:pt>
                <c:pt idx="35">
                  <c:v>1.5250254248225517</c:v>
                </c:pt>
                <c:pt idx="36">
                  <c:v>1.5115945802853643</c:v>
                </c:pt>
                <c:pt idx="37">
                  <c:v>1.4991302720656483</c:v>
                </c:pt>
                <c:pt idx="38">
                  <c:v>1.4875517840987937</c:v>
                </c:pt>
                <c:pt idx="39">
                  <c:v>1.4767868712808396</c:v>
                </c:pt>
                <c:pt idx="40">
                  <c:v>1.4667706875849171</c:v>
                </c:pt>
                <c:pt idx="41">
                  <c:v>1.4574448722163011</c:v>
                </c:pt>
                <c:pt idx="42">
                  <c:v>1.4487567673341122</c:v>
                </c:pt>
                <c:pt idx="43">
                  <c:v>1.4406587458103082</c:v>
                </c:pt>
                <c:pt idx="44">
                  <c:v>1.4331076314255311</c:v>
                </c:pt>
                <c:pt idx="45">
                  <c:v>1.4260641970423493</c:v>
                </c:pt>
                <c:pt idx="46">
                  <c:v>1.4194927288211117</c:v>
                </c:pt>
                <c:pt idx="47">
                  <c:v>1.4133606465834361</c:v>
                </c:pt>
                <c:pt idx="48">
                  <c:v>1.4076381720845266</c:v>
                </c:pt>
                <c:pt idx="49">
                  <c:v>1.4022980383065233</c:v>
                </c:pt>
                <c:pt idx="50">
                  <c:v>1.3973152339921309</c:v>
                </c:pt>
                <c:pt idx="51">
                  <c:v>1.3926667785487941</c:v>
                </c:pt>
                <c:pt idx="52">
                  <c:v>1.3883315232064843</c:v>
                </c:pt>
                <c:pt idx="53">
                  <c:v>1.3842899749366677</c:v>
                </c:pt>
                <c:pt idx="54">
                  <c:v>1.3805241401600628</c:v>
                </c:pt>
                <c:pt idx="55">
                  <c:v>1.3770173857054206</c:v>
                </c:pt>
                <c:pt idx="56">
                  <c:v>1.3737543148460494</c:v>
                </c:pt>
                <c:pt idx="57">
                  <c:v>1.3707206565475227</c:v>
                </c:pt>
                <c:pt idx="58">
                  <c:v>1.3679031663189396</c:v>
                </c:pt>
                <c:pt idx="59">
                  <c:v>1.3652895372793585</c:v>
                </c:pt>
                <c:pt idx="60">
                  <c:v>1.3628683202372565</c:v>
                </c:pt>
                <c:pt idx="61">
                  <c:v>1.360628851739504</c:v>
                </c:pt>
                <c:pt idx="62">
                  <c:v>1.3585611891818286</c:v>
                </c:pt>
                <c:pt idx="63">
                  <c:v>1.3566560521888036</c:v>
                </c:pt>
                <c:pt idx="64">
                  <c:v>1.3549047695710463</c:v>
                </c:pt>
                <c:pt idx="65">
                  <c:v>1.3532992312530918</c:v>
                </c:pt>
                <c:pt idx="66">
                  <c:v>1.3518318446394497</c:v>
                </c:pt>
                <c:pt idx="67">
                  <c:v>1.3504954949503711</c:v>
                </c:pt>
                <c:pt idx="68">
                  <c:v>1.3492835091143807</c:v>
                </c:pt>
                <c:pt idx="69">
                  <c:v>1.3481896228528529</c:v>
                </c:pt>
                <c:pt idx="70">
                  <c:v>1.3472079506339179</c:v>
                </c:pt>
                <c:pt idx="71">
                  <c:v>1.3463329582096224</c:v>
                </c:pt>
                <c:pt idx="72">
                  <c:v>1.3455594374823101</c:v>
                </c:pt>
                <c:pt idx="73">
                  <c:v>1.3448824834742554</c:v>
                </c:pt>
                <c:pt idx="74">
                  <c:v>1.3442974731992052</c:v>
                </c:pt>
                <c:pt idx="75">
                  <c:v>1.343800046256157</c:v>
                </c:pt>
                <c:pt idx="76">
                  <c:v>1.3433860869847589</c:v>
                </c:pt>
                <c:pt idx="77">
                  <c:v>1.3430517080385682</c:v>
                </c:pt>
                <c:pt idx="78">
                  <c:v>1.3427932352472669</c:v>
                </c:pt>
                <c:pt idx="79">
                  <c:v>1.3426071936521216</c:v>
                </c:pt>
                <c:pt idx="80">
                  <c:v>1.3424902946106341</c:v>
                </c:pt>
                <c:pt idx="81">
                  <c:v>1.3424394238767261</c:v>
                </c:pt>
                <c:pt idx="82">
                  <c:v>1.3424516305720053</c:v>
                </c:pt>
                <c:pt idx="83">
                  <c:v>1.3425241169718967</c:v>
                </c:pt>
                <c:pt idx="84">
                  <c:v>1.3426542290377439</c:v>
                </c:pt>
                <c:pt idx="85">
                  <c:v>1.3428394476325436</c:v>
                </c:pt>
                <c:pt idx="86">
                  <c:v>1.343077380363829</c:v>
                </c:pt>
                <c:pt idx="87">
                  <c:v>1.343365754002467</c:v>
                </c:pt>
                <c:pt idx="88">
                  <c:v>1.3437024074308503</c:v>
                </c:pt>
                <c:pt idx="89">
                  <c:v>1.3440852850781813</c:v>
                </c:pt>
                <c:pt idx="90">
                  <c:v>1.3445124308043526</c:v>
                </c:pt>
                <c:pt idx="91">
                  <c:v>1.3449819821973557</c:v>
                </c:pt>
                <c:pt idx="92">
                  <c:v>1.3454921652522207</c:v>
                </c:pt>
                <c:pt idx="93">
                  <c:v>1.3460412894022926</c:v>
                </c:pt>
                <c:pt idx="94">
                  <c:v>1.3466277428761433</c:v>
                </c:pt>
                <c:pt idx="95">
                  <c:v>1.3472499883557183</c:v>
                </c:pt>
                <c:pt idx="96">
                  <c:v>1.3479065589133483</c:v>
                </c:pt>
                <c:pt idx="97">
                  <c:v>1.348596054207148</c:v>
                </c:pt>
                <c:pt idx="98">
                  <c:v>1.3493171369160015</c:v>
                </c:pt>
                <c:pt idx="99">
                  <c:v>1.3500685293968815</c:v>
                </c:pt>
                <c:pt idx="100">
                  <c:v>1.3508490105486388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D-4738-9FC1-6CB18EA1C503}"/>
            </c:ext>
          </c:extLst>
        </c:ser>
        <c:ser>
          <c:idx val="0"/>
          <c:order val="1"/>
          <c:tx>
            <c:strRef>
              <c:f>Supply!$E$16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Supply!$A$17:$A$117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Supply!$E$17:$E$117</c:f>
              <c:numCache>
                <c:formatCode>General</c:formatCode>
                <c:ptCount val="101"/>
                <c:pt idx="0">
                  <c:v>#N/A</c:v>
                </c:pt>
                <c:pt idx="1">
                  <c:v>0.39979951401295905</c:v>
                </c:pt>
                <c:pt idx="2">
                  <c:v>0.49436290602650462</c:v>
                </c:pt>
                <c:pt idx="3">
                  <c:v>0.55973380070877843</c:v>
                </c:pt>
                <c:pt idx="4">
                  <c:v>0.61129309638692786</c:v>
                </c:pt>
                <c:pt idx="5">
                  <c:v>0.65453432264199174</c:v>
                </c:pt>
                <c:pt idx="6">
                  <c:v>0.69212597469711501</c:v>
                </c:pt>
                <c:pt idx="7">
                  <c:v>0.72558873783135447</c:v>
                </c:pt>
                <c:pt idx="8">
                  <c:v>0.75588043749844691</c:v>
                </c:pt>
                <c:pt idx="9">
                  <c:v>0.78364759504369785</c:v>
                </c:pt>
                <c:pt idx="10">
                  <c:v>0.80934938261304767</c:v>
                </c:pt>
                <c:pt idx="11">
                  <c:v>0.83332490539088255</c:v>
                </c:pt>
                <c:pt idx="12">
                  <c:v>0.8558324765162223</c:v>
                </c:pt>
                <c:pt idx="13">
                  <c:v>0.87707388416971033</c:v>
                </c:pt>
                <c:pt idx="14">
                  <c:v>0.89721008766104993</c:v>
                </c:pt>
                <c:pt idx="15">
                  <c:v>0.91637175950862382</c:v>
                </c:pt>
                <c:pt idx="16">
                  <c:v>0.93466659311198075</c:v>
                </c:pt>
                <c:pt idx="17">
                  <c:v>0.95218450638446561</c:v>
                </c:pt>
                <c:pt idx="18">
                  <c:v>0.96900143398855343</c:v>
                </c:pt>
                <c:pt idx="19">
                  <c:v>0.98518214732409148</c:v>
                </c:pt>
                <c:pt idx="20">
                  <c:v>1.0007823890610696</c:v>
                </c:pt>
                <c:pt idx="21">
                  <c:v>1.0158505144272514</c:v>
                </c:pt>
                <c:pt idx="22">
                  <c:v>1.0304287710563487</c:v>
                </c:pt>
                <c:pt idx="23">
                  <c:v>1.0445543096427568</c:v>
                </c:pt>
                <c:pt idx="24">
                  <c:v>1.0582599911532309</c:v>
                </c:pt>
                <c:pt idx="25">
                  <c:v>1.0715750382391023</c:v>
                </c:pt>
                <c:pt idx="26">
                  <c:v>1.0845255658916024</c:v>
                </c:pt>
                <c:pt idx="27">
                  <c:v>1.0971350174674925</c:v>
                </c:pt>
                <c:pt idx="28">
                  <c:v>1.1094245258087898</c:v>
                </c:pt>
                <c:pt idx="29">
                  <c:v>1.1214132145173372</c:v>
                </c:pt>
                <c:pt idx="30">
                  <c:v>1.1331184510059724</c:v>
                </c:pt>
                <c:pt idx="31">
                  <c:v>1.144556060381954</c:v>
                </c:pt>
                <c:pt idx="32">
                  <c:v>1.1557405072827431</c:v>
                </c:pt>
                <c:pt idx="33">
                  <c:v>1.1666850513094997</c:v>
                </c:pt>
                <c:pt idx="34">
                  <c:v>1.1774018805695181</c:v>
                </c:pt>
                <c:pt idx="35">
                  <c:v>1.187902226958959</c:v>
                </c:pt>
                <c:pt idx="36">
                  <c:v>1.1981964661290312</c:v>
                </c:pt>
                <c:pt idx="37">
                  <c:v>1.208294204536404</c:v>
                </c:pt>
                <c:pt idx="38">
                  <c:v>1.2182043555480242</c:v>
                </c:pt>
                <c:pt idx="39">
                  <c:v>1.2279352062264142</c:v>
                </c:pt>
                <c:pt idx="40">
                  <c:v>1.2374944761447153</c:v>
                </c:pt>
                <c:pt idx="41">
                  <c:v>1.246889369356778</c:v>
                </c:pt>
                <c:pt idx="42">
                  <c:v>1.2561266204653205</c:v>
                </c:pt>
                <c:pt idx="43">
                  <c:v>1.2652125355820412</c:v>
                </c:pt>
                <c:pt idx="44">
                  <c:v>1.2741530288509171</c:v>
                </c:pt>
                <c:pt idx="45">
                  <c:v>1.2829536551045604</c:v>
                </c:pt>
                <c:pt idx="46">
                  <c:v>1.2916196391393424</c:v>
                </c:pt>
                <c:pt idx="47">
                  <c:v>1.3001559020248237</c:v>
                </c:pt>
                <c:pt idx="48">
                  <c:v>1.3085670848042517</c:v>
                </c:pt>
                <c:pt idx="49">
                  <c:v>1.3168575698934766</c:v>
                </c:pt>
                <c:pt idx="50">
                  <c:v>1.3250315004439306</c:v>
                </c:pt>
                <c:pt idx="51">
                  <c:v>1.3330927978999831</c:v>
                </c:pt>
                <c:pt idx="52">
                  <c:v>1.3410451779509498</c:v>
                </c:pt>
                <c:pt idx="53">
                  <c:v>1.348892165052421</c:v>
                </c:pt>
                <c:pt idx="54">
                  <c:v>1.35663710566964</c:v>
                </c:pt>
                <c:pt idx="55">
                  <c:v>1.3642831803768611</c:v>
                </c:pt>
                <c:pt idx="56">
                  <c:v>1.3718334149303957</c:v>
                </c:pt>
                <c:pt idx="57">
                  <c:v>1.379290690419086</c:v>
                </c:pt>
                <c:pt idx="58">
                  <c:v>1.386657752583824</c:v>
                </c:pt>
                <c:pt idx="59">
                  <c:v>1.3939372203872153</c:v>
                </c:pt>
                <c:pt idx="60">
                  <c:v>1.4011315939053555</c:v>
                </c:pt>
                <c:pt idx="61">
                  <c:v>1.4082432616056795</c:v>
                </c:pt>
                <c:pt idx="62">
                  <c:v>1.4152745070678838</c:v>
                </c:pt>
                <c:pt idx="63">
                  <c:v>1.4222275151987864</c:v>
                </c:pt>
                <c:pt idx="64">
                  <c:v>1.4291043779866217</c:v>
                </c:pt>
                <c:pt idx="65">
                  <c:v>1.435907099835529</c:v>
                </c:pt>
                <c:pt idx="66">
                  <c:v>1.4426376025168217</c:v>
                </c:pt>
                <c:pt idx="67">
                  <c:v>1.4492977297699248</c:v>
                </c:pt>
                <c:pt idx="68">
                  <c:v>1.4558892515826105</c:v>
                </c:pt>
                <c:pt idx="69">
                  <c:v>1.4624138681772456</c:v>
                </c:pt>
                <c:pt idx="70">
                  <c:v>1.4688732137271983</c:v>
                </c:pt>
                <c:pt idx="71">
                  <c:v>1.4752688598252444</c:v>
                </c:pt>
                <c:pt idx="72">
                  <c:v>1.4816023187237688</c:v>
                </c:pt>
                <c:pt idx="73">
                  <c:v>1.4878750463647232</c:v>
                </c:pt>
                <c:pt idx="74">
                  <c:v>1.4940884452156644</c:v>
                </c:pt>
                <c:pt idx="75">
                  <c:v>1.5002438669267253</c:v>
                </c:pt>
                <c:pt idx="76">
                  <c:v>1.5063426148220516</c:v>
                </c:pt>
                <c:pt idx="77">
                  <c:v>1.5123859462380542</c:v>
                </c:pt>
                <c:pt idx="78">
                  <c:v>1.5183750747197466</c:v>
                </c:pt>
                <c:pt idx="79">
                  <c:v>1.5243111720854938</c:v>
                </c:pt>
                <c:pt idx="80">
                  <c:v>1.5301953703696056</c:v>
                </c:pt>
                <c:pt idx="81">
                  <c:v>1.5360287636514383</c:v>
                </c:pt>
                <c:pt idx="82">
                  <c:v>1.5418124097789467</c:v>
                </c:pt>
                <c:pt idx="83">
                  <c:v>1.5475473319939861</c:v>
                </c:pt>
                <c:pt idx="84">
                  <c:v>1.553234520466074</c:v>
                </c:pt>
                <c:pt idx="85">
                  <c:v>1.5588749337407992</c:v>
                </c:pt>
                <c:pt idx="86">
                  <c:v>1.5644695001085618</c:v>
                </c:pt>
                <c:pt idx="87">
                  <c:v>1.5700191188989081</c:v>
                </c:pt>
                <c:pt idx="88">
                  <c:v>1.5755246617053036</c:v>
                </c:pt>
                <c:pt idx="89">
                  <c:v>1.5809869735448339</c:v>
                </c:pt>
                <c:pt idx="90">
                  <c:v>1.5864068739569752</c:v>
                </c:pt>
                <c:pt idx="91">
                  <c:v>1.5917851580452784</c:v>
                </c:pt>
                <c:pt idx="92">
                  <c:v>1.5971225974655217</c:v>
                </c:pt>
                <c:pt idx="93">
                  <c:v>1.6024199413636384</c:v>
                </c:pt>
                <c:pt idx="94">
                  <c:v>1.6076779172664755</c:v>
                </c:pt>
                <c:pt idx="95">
                  <c:v>1.6128972319282391</c:v>
                </c:pt>
                <c:pt idx="96">
                  <c:v>1.6180785721352637</c:v>
                </c:pt>
                <c:pt idx="97">
                  <c:v>1.623222605471577</c:v>
                </c:pt>
                <c:pt idx="98">
                  <c:v>1.6283299810475462</c:v>
                </c:pt>
                <c:pt idx="99">
                  <c:v>1.6334013301937496</c:v>
                </c:pt>
                <c:pt idx="100">
                  <c:v>1.6384372671220619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D-4738-9FC1-6CB18EA1C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120399"/>
        <c:axId val="1135118959"/>
      </c:lineChart>
      <c:catAx>
        <c:axId val="113512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18959"/>
        <c:crosses val="autoZero"/>
        <c:auto val="1"/>
        <c:lblAlgn val="ctr"/>
        <c:lblOffset val="100"/>
        <c:noMultiLvlLbl val="0"/>
      </c:catAx>
      <c:valAx>
        <c:axId val="11351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2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600" b="1"/>
              <a:t>Market supply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Supply!$E$16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Supply!$A$17:$A$117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Supply!$E$17:$E$117</c:f>
              <c:numCache>
                <c:formatCode>General</c:formatCode>
                <c:ptCount val="101"/>
                <c:pt idx="0">
                  <c:v>#N/A</c:v>
                </c:pt>
                <c:pt idx="1">
                  <c:v>0.39979951401295905</c:v>
                </c:pt>
                <c:pt idx="2">
                  <c:v>0.49436290602650462</c:v>
                </c:pt>
                <c:pt idx="3">
                  <c:v>0.55973380070877843</c:v>
                </c:pt>
                <c:pt idx="4">
                  <c:v>0.61129309638692786</c:v>
                </c:pt>
                <c:pt idx="5">
                  <c:v>0.65453432264199174</c:v>
                </c:pt>
                <c:pt idx="6">
                  <c:v>0.69212597469711501</c:v>
                </c:pt>
                <c:pt idx="7">
                  <c:v>0.72558873783135447</c:v>
                </c:pt>
                <c:pt idx="8">
                  <c:v>0.75588043749844691</c:v>
                </c:pt>
                <c:pt idx="9">
                  <c:v>0.78364759504369785</c:v>
                </c:pt>
                <c:pt idx="10">
                  <c:v>0.80934938261304767</c:v>
                </c:pt>
                <c:pt idx="11">
                  <c:v>0.83332490539088255</c:v>
                </c:pt>
                <c:pt idx="12">
                  <c:v>0.8558324765162223</c:v>
                </c:pt>
                <c:pt idx="13">
                  <c:v>0.87707388416971033</c:v>
                </c:pt>
                <c:pt idx="14">
                  <c:v>0.89721008766104993</c:v>
                </c:pt>
                <c:pt idx="15">
                  <c:v>0.91637175950862382</c:v>
                </c:pt>
                <c:pt idx="16">
                  <c:v>0.93466659311198075</c:v>
                </c:pt>
                <c:pt idx="17">
                  <c:v>0.95218450638446561</c:v>
                </c:pt>
                <c:pt idx="18">
                  <c:v>0.96900143398855343</c:v>
                </c:pt>
                <c:pt idx="19">
                  <c:v>0.98518214732409148</c:v>
                </c:pt>
                <c:pt idx="20">
                  <c:v>1.0007823890610696</c:v>
                </c:pt>
                <c:pt idx="21">
                  <c:v>1.0158505144272514</c:v>
                </c:pt>
                <c:pt idx="22">
                  <c:v>1.0304287710563487</c:v>
                </c:pt>
                <c:pt idx="23">
                  <c:v>1.0445543096427568</c:v>
                </c:pt>
                <c:pt idx="24">
                  <c:v>1.0582599911532309</c:v>
                </c:pt>
                <c:pt idx="25">
                  <c:v>1.0715750382391023</c:v>
                </c:pt>
                <c:pt idx="26">
                  <c:v>1.0845255658916024</c:v>
                </c:pt>
                <c:pt idx="27">
                  <c:v>1.0971350174674925</c:v>
                </c:pt>
                <c:pt idx="28">
                  <c:v>1.1094245258087898</c:v>
                </c:pt>
                <c:pt idx="29">
                  <c:v>1.1214132145173372</c:v>
                </c:pt>
                <c:pt idx="30">
                  <c:v>1.1331184510059724</c:v>
                </c:pt>
                <c:pt idx="31">
                  <c:v>1.144556060381954</c:v>
                </c:pt>
                <c:pt idx="32">
                  <c:v>1.1557405072827431</c:v>
                </c:pt>
                <c:pt idx="33">
                  <c:v>1.1666850513094997</c:v>
                </c:pt>
                <c:pt idx="34">
                  <c:v>1.1774018805695181</c:v>
                </c:pt>
                <c:pt idx="35">
                  <c:v>1.187902226958959</c:v>
                </c:pt>
                <c:pt idx="36">
                  <c:v>1.1981964661290312</c:v>
                </c:pt>
                <c:pt idx="37">
                  <c:v>1.208294204536404</c:v>
                </c:pt>
                <c:pt idx="38">
                  <c:v>1.2182043555480242</c:v>
                </c:pt>
                <c:pt idx="39">
                  <c:v>1.2279352062264142</c:v>
                </c:pt>
                <c:pt idx="40">
                  <c:v>1.2374944761447153</c:v>
                </c:pt>
                <c:pt idx="41">
                  <c:v>1.246889369356778</c:v>
                </c:pt>
                <c:pt idx="42">
                  <c:v>1.2561266204653205</c:v>
                </c:pt>
                <c:pt idx="43">
                  <c:v>1.2652125355820412</c:v>
                </c:pt>
                <c:pt idx="44">
                  <c:v>1.2741530288509171</c:v>
                </c:pt>
                <c:pt idx="45">
                  <c:v>1.2829536551045604</c:v>
                </c:pt>
                <c:pt idx="46">
                  <c:v>1.2916196391393424</c:v>
                </c:pt>
                <c:pt idx="47">
                  <c:v>1.3001559020248237</c:v>
                </c:pt>
                <c:pt idx="48">
                  <c:v>1.3085670848042517</c:v>
                </c:pt>
                <c:pt idx="49">
                  <c:v>1.3168575698934766</c:v>
                </c:pt>
                <c:pt idx="50">
                  <c:v>1.3250315004439306</c:v>
                </c:pt>
                <c:pt idx="51">
                  <c:v>1.3330927978999831</c:v>
                </c:pt>
                <c:pt idx="52">
                  <c:v>1.3410451779509498</c:v>
                </c:pt>
                <c:pt idx="53">
                  <c:v>1.348892165052421</c:v>
                </c:pt>
                <c:pt idx="54">
                  <c:v>1.35663710566964</c:v>
                </c:pt>
                <c:pt idx="55">
                  <c:v>1.3642831803768611</c:v>
                </c:pt>
                <c:pt idx="56">
                  <c:v>1.3718334149303957</c:v>
                </c:pt>
                <c:pt idx="57">
                  <c:v>1.379290690419086</c:v>
                </c:pt>
                <c:pt idx="58">
                  <c:v>1.386657752583824</c:v>
                </c:pt>
                <c:pt idx="59">
                  <c:v>1.3939372203872153</c:v>
                </c:pt>
                <c:pt idx="60">
                  <c:v>1.4011315939053555</c:v>
                </c:pt>
                <c:pt idx="61">
                  <c:v>1.4082432616056795</c:v>
                </c:pt>
                <c:pt idx="62">
                  <c:v>1.4152745070678838</c:v>
                </c:pt>
                <c:pt idx="63">
                  <c:v>1.4222275151987864</c:v>
                </c:pt>
                <c:pt idx="64">
                  <c:v>1.4291043779866217</c:v>
                </c:pt>
                <c:pt idx="65">
                  <c:v>1.435907099835529</c:v>
                </c:pt>
                <c:pt idx="66">
                  <c:v>1.4426376025168217</c:v>
                </c:pt>
                <c:pt idx="67">
                  <c:v>1.4492977297699248</c:v>
                </c:pt>
                <c:pt idx="68">
                  <c:v>1.4558892515826105</c:v>
                </c:pt>
                <c:pt idx="69">
                  <c:v>1.4624138681772456</c:v>
                </c:pt>
                <c:pt idx="70">
                  <c:v>1.4688732137271983</c:v>
                </c:pt>
                <c:pt idx="71">
                  <c:v>1.4752688598252444</c:v>
                </c:pt>
                <c:pt idx="72">
                  <c:v>1.4816023187237688</c:v>
                </c:pt>
                <c:pt idx="73">
                  <c:v>1.4878750463647232</c:v>
                </c:pt>
                <c:pt idx="74">
                  <c:v>1.4940884452156644</c:v>
                </c:pt>
                <c:pt idx="75">
                  <c:v>1.5002438669267253</c:v>
                </c:pt>
                <c:pt idx="76">
                  <c:v>1.5063426148220516</c:v>
                </c:pt>
                <c:pt idx="77">
                  <c:v>1.5123859462380542</c:v>
                </c:pt>
                <c:pt idx="78">
                  <c:v>1.5183750747197466</c:v>
                </c:pt>
                <c:pt idx="79">
                  <c:v>1.5243111720854938</c:v>
                </c:pt>
                <c:pt idx="80">
                  <c:v>1.5301953703696056</c:v>
                </c:pt>
                <c:pt idx="81">
                  <c:v>1.5360287636514383</c:v>
                </c:pt>
                <c:pt idx="82">
                  <c:v>1.5418124097789467</c:v>
                </c:pt>
                <c:pt idx="83">
                  <c:v>1.5475473319939861</c:v>
                </c:pt>
                <c:pt idx="84">
                  <c:v>1.553234520466074</c:v>
                </c:pt>
                <c:pt idx="85">
                  <c:v>1.5588749337407992</c:v>
                </c:pt>
                <c:pt idx="86">
                  <c:v>1.5644695001085618</c:v>
                </c:pt>
                <c:pt idx="87">
                  <c:v>1.5700191188989081</c:v>
                </c:pt>
                <c:pt idx="88">
                  <c:v>1.5755246617053036</c:v>
                </c:pt>
                <c:pt idx="89">
                  <c:v>1.5809869735448339</c:v>
                </c:pt>
                <c:pt idx="90">
                  <c:v>1.5864068739569752</c:v>
                </c:pt>
                <c:pt idx="91">
                  <c:v>1.5917851580452784</c:v>
                </c:pt>
                <c:pt idx="92">
                  <c:v>1.5971225974655217</c:v>
                </c:pt>
                <c:pt idx="93">
                  <c:v>1.6024199413636384</c:v>
                </c:pt>
                <c:pt idx="94">
                  <c:v>1.6076779172664755</c:v>
                </c:pt>
                <c:pt idx="95">
                  <c:v>1.6128972319282391</c:v>
                </c:pt>
                <c:pt idx="96">
                  <c:v>1.6180785721352637</c:v>
                </c:pt>
                <c:pt idx="97">
                  <c:v>1.623222605471577</c:v>
                </c:pt>
                <c:pt idx="98">
                  <c:v>1.6283299810475462</c:v>
                </c:pt>
                <c:pt idx="99">
                  <c:v>1.6334013301937496</c:v>
                </c:pt>
                <c:pt idx="100">
                  <c:v>1.6384372671220619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3-4588-AACC-08A3F18EF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120399"/>
        <c:axId val="1135118959"/>
      </c:lineChart>
      <c:catAx>
        <c:axId val="113512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18959"/>
        <c:crosses val="autoZero"/>
        <c:auto val="1"/>
        <c:lblAlgn val="ctr"/>
        <c:lblOffset val="100"/>
        <c:noMultiLvlLbl val="0"/>
      </c:catAx>
      <c:valAx>
        <c:axId val="11351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2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600" b="1"/>
              <a:t>Market equilibrium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Equilibrium!$B$1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Equilibrium!$A$2:$A$102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Equilibrium!$B$2:$B$102</c:f>
              <c:numCache>
                <c:formatCode>General</c:formatCode>
                <c:ptCount val="101"/>
                <c:pt idx="0">
                  <c:v>#N/A</c:v>
                </c:pt>
                <c:pt idx="1">
                  <c:v>4.2992707044388423</c:v>
                </c:pt>
                <c:pt idx="2">
                  <c:v>2.1496353522194211</c:v>
                </c:pt>
                <c:pt idx="3">
                  <c:v>1.4330902348129473</c:v>
                </c:pt>
                <c:pt idx="4">
                  <c:v>1.0748176761097106</c:v>
                </c:pt>
                <c:pt idx="5">
                  <c:v>0.85985414088776846</c:v>
                </c:pt>
                <c:pt idx="6">
                  <c:v>0.71654511740647375</c:v>
                </c:pt>
                <c:pt idx="7">
                  <c:v>0.61418152920554892</c:v>
                </c:pt>
                <c:pt idx="8">
                  <c:v>0.53740883805485529</c:v>
                </c:pt>
                <c:pt idx="9">
                  <c:v>0.47769674493764919</c:v>
                </c:pt>
                <c:pt idx="10">
                  <c:v>0.42992707044388423</c:v>
                </c:pt>
                <c:pt idx="11">
                  <c:v>0.39084279131262206</c:v>
                </c:pt>
                <c:pt idx="12">
                  <c:v>0.35827255870323688</c:v>
                </c:pt>
                <c:pt idx="13">
                  <c:v>0.33071313111068013</c:v>
                </c:pt>
                <c:pt idx="14">
                  <c:v>0.3070907646027744</c:v>
                </c:pt>
                <c:pt idx="15">
                  <c:v>0.28661804696258941</c:v>
                </c:pt>
                <c:pt idx="16">
                  <c:v>0.26870441902742759</c:v>
                </c:pt>
                <c:pt idx="17">
                  <c:v>0.25289827673169657</c:v>
                </c:pt>
                <c:pt idx="18">
                  <c:v>0.23884837246882448</c:v>
                </c:pt>
                <c:pt idx="19">
                  <c:v>0.2262774054967811</c:v>
                </c:pt>
                <c:pt idx="20">
                  <c:v>0.21496353522194206</c:v>
                </c:pt>
                <c:pt idx="21">
                  <c:v>0.20472717640184956</c:v>
                </c:pt>
                <c:pt idx="22">
                  <c:v>0.19542139565631095</c:v>
                </c:pt>
                <c:pt idx="23">
                  <c:v>0.18692481323647134</c:v>
                </c:pt>
                <c:pt idx="24">
                  <c:v>0.17913627935161835</c:v>
                </c:pt>
                <c:pt idx="25">
                  <c:v>0.17197082817755363</c:v>
                </c:pt>
                <c:pt idx="26">
                  <c:v>0.16535656555534003</c:v>
                </c:pt>
                <c:pt idx="27">
                  <c:v>0.15923224831254965</c:v>
                </c:pt>
                <c:pt idx="28">
                  <c:v>0.15354538230138715</c:v>
                </c:pt>
                <c:pt idx="29">
                  <c:v>0.1482507139461669</c:v>
                </c:pt>
                <c:pt idx="30">
                  <c:v>0.14330902348129468</c:v>
                </c:pt>
                <c:pt idx="31">
                  <c:v>0.13868615175609161</c:v>
                </c:pt>
                <c:pt idx="32">
                  <c:v>0.13435220951371374</c:v>
                </c:pt>
                <c:pt idx="33">
                  <c:v>0.1302809304375406</c:v>
                </c:pt>
                <c:pt idx="34">
                  <c:v>0.12644913836584823</c:v>
                </c:pt>
                <c:pt idx="35">
                  <c:v>0.12283630584110973</c:v>
                </c:pt>
                <c:pt idx="36">
                  <c:v>0.11942418623441221</c:v>
                </c:pt>
                <c:pt idx="37">
                  <c:v>0.11619650552537406</c:v>
                </c:pt>
                <c:pt idx="38">
                  <c:v>0.11313870274839054</c:v>
                </c:pt>
                <c:pt idx="39">
                  <c:v>0.11023771037022667</c:v>
                </c:pt>
                <c:pt idx="40">
                  <c:v>0.10748176761097102</c:v>
                </c:pt>
                <c:pt idx="41">
                  <c:v>0.10486026108387417</c:v>
                </c:pt>
                <c:pt idx="42">
                  <c:v>0.10236358820092478</c:v>
                </c:pt>
                <c:pt idx="43">
                  <c:v>9.99830396381126E-2</c:v>
                </c:pt>
                <c:pt idx="44">
                  <c:v>9.7710697828155502E-2</c:v>
                </c:pt>
                <c:pt idx="45">
                  <c:v>9.5539348987529818E-2</c:v>
                </c:pt>
                <c:pt idx="46">
                  <c:v>9.346240661823571E-2</c:v>
                </c:pt>
                <c:pt idx="47">
                  <c:v>9.1473844775294536E-2</c:v>
                </c:pt>
                <c:pt idx="48">
                  <c:v>8.9568139675809233E-2</c:v>
                </c:pt>
                <c:pt idx="49">
                  <c:v>8.7740218457935587E-2</c:v>
                </c:pt>
                <c:pt idx="50">
                  <c:v>8.5985414088776871E-2</c:v>
                </c:pt>
                <c:pt idx="51">
                  <c:v>8.4299425577232232E-2</c:v>
                </c:pt>
                <c:pt idx="52">
                  <c:v>8.2678282777670087E-2</c:v>
                </c:pt>
                <c:pt idx="53">
                  <c:v>8.1118315178091399E-2</c:v>
                </c:pt>
                <c:pt idx="54">
                  <c:v>7.9616124156274906E-2</c:v>
                </c:pt>
                <c:pt idx="55">
                  <c:v>7.816855826252446E-2</c:v>
                </c:pt>
                <c:pt idx="56">
                  <c:v>7.6772691150693656E-2</c:v>
                </c:pt>
                <c:pt idx="57">
                  <c:v>7.5425801832260442E-2</c:v>
                </c:pt>
                <c:pt idx="58">
                  <c:v>7.4125356973083548E-2</c:v>
                </c:pt>
                <c:pt idx="59">
                  <c:v>7.2868994990488906E-2</c:v>
                </c:pt>
                <c:pt idx="60">
                  <c:v>7.1654511740647436E-2</c:v>
                </c:pt>
                <c:pt idx="61">
                  <c:v>7.0479847613751576E-2</c:v>
                </c:pt>
                <c:pt idx="62">
                  <c:v>6.9343075878045918E-2</c:v>
                </c:pt>
                <c:pt idx="63">
                  <c:v>6.8242392133949947E-2</c:v>
                </c:pt>
                <c:pt idx="64">
                  <c:v>6.717610475685698E-2</c:v>
                </c:pt>
                <c:pt idx="65">
                  <c:v>6.6142626222136111E-2</c:v>
                </c:pt>
                <c:pt idx="66">
                  <c:v>6.5140465218770413E-2</c:v>
                </c:pt>
                <c:pt idx="67">
                  <c:v>6.4168219469236523E-2</c:v>
                </c:pt>
                <c:pt idx="68">
                  <c:v>6.3224569182924226E-2</c:v>
                </c:pt>
                <c:pt idx="69">
                  <c:v>6.2308271078823876E-2</c:v>
                </c:pt>
                <c:pt idx="70">
                  <c:v>6.1418152920554969E-2</c:v>
                </c:pt>
                <c:pt idx="71">
                  <c:v>6.0553108513223208E-2</c:v>
                </c:pt>
                <c:pt idx="72">
                  <c:v>5.9712093117206218E-2</c:v>
                </c:pt>
                <c:pt idx="73">
                  <c:v>5.8894119238888328E-2</c:v>
                </c:pt>
                <c:pt idx="74">
                  <c:v>5.8098252762687146E-2</c:v>
                </c:pt>
                <c:pt idx="75">
                  <c:v>5.7323609392517981E-2</c:v>
                </c:pt>
                <c:pt idx="76">
                  <c:v>5.6569351374195373E-2</c:v>
                </c:pt>
                <c:pt idx="77">
                  <c:v>5.5834684473231797E-2</c:v>
                </c:pt>
                <c:pt idx="78">
                  <c:v>5.511885518511344E-2</c:v>
                </c:pt>
                <c:pt idx="79">
                  <c:v>5.4421148157453789E-2</c:v>
                </c:pt>
                <c:pt idx="80">
                  <c:v>5.3740883805485612E-2</c:v>
                </c:pt>
                <c:pt idx="81">
                  <c:v>5.3077416104183324E-2</c:v>
                </c:pt>
                <c:pt idx="82">
                  <c:v>5.2430130541937181E-2</c:v>
                </c:pt>
                <c:pt idx="83">
                  <c:v>5.1798442222154809E-2</c:v>
                </c:pt>
                <c:pt idx="84">
                  <c:v>5.1181794100462495E-2</c:v>
                </c:pt>
                <c:pt idx="85">
                  <c:v>5.0579655346339403E-2</c:v>
                </c:pt>
                <c:pt idx="86">
                  <c:v>4.999151981905639E-2</c:v>
                </c:pt>
                <c:pt idx="87">
                  <c:v>4.9416904648722407E-2</c:v>
                </c:pt>
                <c:pt idx="88">
                  <c:v>4.8855348914077834E-2</c:v>
                </c:pt>
                <c:pt idx="89">
                  <c:v>4.8306412409425278E-2</c:v>
                </c:pt>
                <c:pt idx="90">
                  <c:v>4.7769674493764999E-2</c:v>
                </c:pt>
                <c:pt idx="91">
                  <c:v>4.7244733015811537E-2</c:v>
                </c:pt>
                <c:pt idx="92">
                  <c:v>4.6731203309117932E-2</c:v>
                </c:pt>
                <c:pt idx="93">
                  <c:v>4.6228717252030649E-2</c:v>
                </c:pt>
                <c:pt idx="94">
                  <c:v>4.5736922387647344E-2</c:v>
                </c:pt>
                <c:pt idx="95">
                  <c:v>4.5255481099356322E-2</c:v>
                </c:pt>
                <c:pt idx="96">
                  <c:v>4.4784069837904693E-2</c:v>
                </c:pt>
                <c:pt idx="97">
                  <c:v>4.4322378396276813E-2</c:v>
                </c:pt>
                <c:pt idx="98">
                  <c:v>4.3870109228967863E-2</c:v>
                </c:pt>
                <c:pt idx="99">
                  <c:v>4.3426976812513639E-2</c:v>
                </c:pt>
                <c:pt idx="100">
                  <c:v>4.2992707044388512E-2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2-4B4C-8EB0-6B2CBF0836D3}"/>
            </c:ext>
          </c:extLst>
        </c:ser>
        <c:ser>
          <c:idx val="1"/>
          <c:order val="1"/>
          <c:tx>
            <c:strRef>
              <c:f>Equilibrium!$C$1</c:f>
              <c:strCache>
                <c:ptCount val="1"/>
                <c:pt idx="0">
                  <c:v>Supply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Equilibrium!$A$2:$A$102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Equilibrium!$C$2:$C$102</c:f>
              <c:numCache>
                <c:formatCode>General</c:formatCode>
                <c:ptCount val="101"/>
                <c:pt idx="0">
                  <c:v>#N/A</c:v>
                </c:pt>
                <c:pt idx="1">
                  <c:v>0.39979951401295905</c:v>
                </c:pt>
                <c:pt idx="2">
                  <c:v>0.49436290602650462</c:v>
                </c:pt>
                <c:pt idx="3">
                  <c:v>0.55973380070877843</c:v>
                </c:pt>
                <c:pt idx="4">
                  <c:v>0.61129309638692786</c:v>
                </c:pt>
                <c:pt idx="5">
                  <c:v>0.65453432264199174</c:v>
                </c:pt>
                <c:pt idx="6">
                  <c:v>0.69212597469711501</c:v>
                </c:pt>
                <c:pt idx="7">
                  <c:v>0.72558873783135447</c:v>
                </c:pt>
                <c:pt idx="8">
                  <c:v>0.75588043749844691</c:v>
                </c:pt>
                <c:pt idx="9">
                  <c:v>0.78364759504369785</c:v>
                </c:pt>
                <c:pt idx="10">
                  <c:v>0.80934938261304767</c:v>
                </c:pt>
                <c:pt idx="11">
                  <c:v>0.83332490539088255</c:v>
                </c:pt>
                <c:pt idx="12">
                  <c:v>0.8558324765162223</c:v>
                </c:pt>
                <c:pt idx="13">
                  <c:v>0.87707388416971033</c:v>
                </c:pt>
                <c:pt idx="14">
                  <c:v>0.89721008766104993</c:v>
                </c:pt>
                <c:pt idx="15">
                  <c:v>0.91637175950862382</c:v>
                </c:pt>
                <c:pt idx="16">
                  <c:v>0.93466659311198075</c:v>
                </c:pt>
                <c:pt idx="17">
                  <c:v>0.95218450638446561</c:v>
                </c:pt>
                <c:pt idx="18">
                  <c:v>0.96900143398855343</c:v>
                </c:pt>
                <c:pt idx="19">
                  <c:v>0.98518214732409148</c:v>
                </c:pt>
                <c:pt idx="20">
                  <c:v>1.0007823890610696</c:v>
                </c:pt>
                <c:pt idx="21">
                  <c:v>1.0158505144272514</c:v>
                </c:pt>
                <c:pt idx="22">
                  <c:v>1.0304287710563487</c:v>
                </c:pt>
                <c:pt idx="23">
                  <c:v>1.0445543096427568</c:v>
                </c:pt>
                <c:pt idx="24">
                  <c:v>1.0582599911532309</c:v>
                </c:pt>
                <c:pt idx="25">
                  <c:v>1.0715750382391023</c:v>
                </c:pt>
                <c:pt idx="26">
                  <c:v>1.0845255658916024</c:v>
                </c:pt>
                <c:pt idx="27">
                  <c:v>1.0971350174674925</c:v>
                </c:pt>
                <c:pt idx="28">
                  <c:v>1.1094245258087898</c:v>
                </c:pt>
                <c:pt idx="29">
                  <c:v>1.1214132145173372</c:v>
                </c:pt>
                <c:pt idx="30">
                  <c:v>1.1331184510059724</c:v>
                </c:pt>
                <c:pt idx="31">
                  <c:v>1.144556060381954</c:v>
                </c:pt>
                <c:pt idx="32">
                  <c:v>1.1557405072827431</c:v>
                </c:pt>
                <c:pt idx="33">
                  <c:v>1.1666850513094997</c:v>
                </c:pt>
                <c:pt idx="34">
                  <c:v>1.1774018805695181</c:v>
                </c:pt>
                <c:pt idx="35">
                  <c:v>1.187902226958959</c:v>
                </c:pt>
                <c:pt idx="36">
                  <c:v>1.1981964661290312</c:v>
                </c:pt>
                <c:pt idx="37">
                  <c:v>1.208294204536404</c:v>
                </c:pt>
                <c:pt idx="38">
                  <c:v>1.2182043555480242</c:v>
                </c:pt>
                <c:pt idx="39">
                  <c:v>1.2279352062264142</c:v>
                </c:pt>
                <c:pt idx="40">
                  <c:v>1.2374944761447153</c:v>
                </c:pt>
                <c:pt idx="41">
                  <c:v>1.246889369356778</c:v>
                </c:pt>
                <c:pt idx="42">
                  <c:v>1.2561266204653205</c:v>
                </c:pt>
                <c:pt idx="43">
                  <c:v>1.2652125355820412</c:v>
                </c:pt>
                <c:pt idx="44">
                  <c:v>1.2741530288509171</c:v>
                </c:pt>
                <c:pt idx="45">
                  <c:v>1.2829536551045604</c:v>
                </c:pt>
                <c:pt idx="46">
                  <c:v>1.2916196391393424</c:v>
                </c:pt>
                <c:pt idx="47">
                  <c:v>1.3001559020248237</c:v>
                </c:pt>
                <c:pt idx="48">
                  <c:v>1.3085670848042517</c:v>
                </c:pt>
                <c:pt idx="49">
                  <c:v>1.3168575698934766</c:v>
                </c:pt>
                <c:pt idx="50">
                  <c:v>1.3250315004439306</c:v>
                </c:pt>
                <c:pt idx="51">
                  <c:v>1.3330927978999831</c:v>
                </c:pt>
                <c:pt idx="52">
                  <c:v>1.3410451779509498</c:v>
                </c:pt>
                <c:pt idx="53">
                  <c:v>1.348892165052421</c:v>
                </c:pt>
                <c:pt idx="54">
                  <c:v>1.35663710566964</c:v>
                </c:pt>
                <c:pt idx="55">
                  <c:v>1.3642831803768611</c:v>
                </c:pt>
                <c:pt idx="56">
                  <c:v>1.3718334149303957</c:v>
                </c:pt>
                <c:pt idx="57">
                  <c:v>1.379290690419086</c:v>
                </c:pt>
                <c:pt idx="58">
                  <c:v>1.386657752583824</c:v>
                </c:pt>
                <c:pt idx="59">
                  <c:v>1.3939372203872153</c:v>
                </c:pt>
                <c:pt idx="60">
                  <c:v>1.4011315939053555</c:v>
                </c:pt>
                <c:pt idx="61">
                  <c:v>1.4082432616056795</c:v>
                </c:pt>
                <c:pt idx="62">
                  <c:v>1.4152745070678838</c:v>
                </c:pt>
                <c:pt idx="63">
                  <c:v>1.4222275151987864</c:v>
                </c:pt>
                <c:pt idx="64">
                  <c:v>1.4291043779866217</c:v>
                </c:pt>
                <c:pt idx="65">
                  <c:v>1.435907099835529</c:v>
                </c:pt>
                <c:pt idx="66">
                  <c:v>1.4426376025168217</c:v>
                </c:pt>
                <c:pt idx="67">
                  <c:v>1.4492977297699248</c:v>
                </c:pt>
                <c:pt idx="68">
                  <c:v>1.4558892515826105</c:v>
                </c:pt>
                <c:pt idx="69">
                  <c:v>1.4624138681772456</c:v>
                </c:pt>
                <c:pt idx="70">
                  <c:v>1.4688732137271983</c:v>
                </c:pt>
                <c:pt idx="71">
                  <c:v>1.4752688598252444</c:v>
                </c:pt>
                <c:pt idx="72">
                  <c:v>1.4816023187237688</c:v>
                </c:pt>
                <c:pt idx="73">
                  <c:v>1.4878750463647232</c:v>
                </c:pt>
                <c:pt idx="74">
                  <c:v>1.4940884452156644</c:v>
                </c:pt>
                <c:pt idx="75">
                  <c:v>1.5002438669267253</c:v>
                </c:pt>
                <c:pt idx="76">
                  <c:v>1.5063426148220516</c:v>
                </c:pt>
                <c:pt idx="77">
                  <c:v>1.5123859462380542</c:v>
                </c:pt>
                <c:pt idx="78">
                  <c:v>1.5183750747197466</c:v>
                </c:pt>
                <c:pt idx="79">
                  <c:v>1.5243111720854938</c:v>
                </c:pt>
                <c:pt idx="80">
                  <c:v>1.5301953703696056</c:v>
                </c:pt>
                <c:pt idx="81">
                  <c:v>1.5360287636514383</c:v>
                </c:pt>
                <c:pt idx="82">
                  <c:v>1.5418124097789467</c:v>
                </c:pt>
                <c:pt idx="83">
                  <c:v>1.5475473319939861</c:v>
                </c:pt>
                <c:pt idx="84">
                  <c:v>1.553234520466074</c:v>
                </c:pt>
                <c:pt idx="85">
                  <c:v>1.5588749337407992</c:v>
                </c:pt>
                <c:pt idx="86">
                  <c:v>1.5644695001085618</c:v>
                </c:pt>
                <c:pt idx="87">
                  <c:v>1.5700191188989081</c:v>
                </c:pt>
                <c:pt idx="88">
                  <c:v>1.5755246617053036</c:v>
                </c:pt>
                <c:pt idx="89">
                  <c:v>1.5809869735448339</c:v>
                </c:pt>
                <c:pt idx="90">
                  <c:v>1.5864068739569752</c:v>
                </c:pt>
                <c:pt idx="91">
                  <c:v>1.5917851580452784</c:v>
                </c:pt>
                <c:pt idx="92">
                  <c:v>1.5971225974655217</c:v>
                </c:pt>
                <c:pt idx="93">
                  <c:v>1.6024199413636384</c:v>
                </c:pt>
                <c:pt idx="94">
                  <c:v>1.6076779172664755</c:v>
                </c:pt>
                <c:pt idx="95">
                  <c:v>1.6128972319282391</c:v>
                </c:pt>
                <c:pt idx="96">
                  <c:v>1.6180785721352637</c:v>
                </c:pt>
                <c:pt idx="97">
                  <c:v>1.623222605471577</c:v>
                </c:pt>
                <c:pt idx="98">
                  <c:v>1.6283299810475462</c:v>
                </c:pt>
                <c:pt idx="99">
                  <c:v>1.6334013301937496</c:v>
                </c:pt>
                <c:pt idx="100">
                  <c:v>1.6384372671220619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2-4B4C-8EB0-6B2CBF083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001567"/>
        <c:axId val="1302005887"/>
      </c:lineChart>
      <c:catAx>
        <c:axId val="130200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05887"/>
        <c:crosses val="autoZero"/>
        <c:auto val="1"/>
        <c:lblAlgn val="ctr"/>
        <c:lblOffset val="100"/>
        <c:noMultiLvlLbl val="0"/>
      </c:catAx>
      <c:valAx>
        <c:axId val="13020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0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6</xdr:row>
      <xdr:rowOff>176211</xdr:rowOff>
    </xdr:from>
    <xdr:to>
      <xdr:col>13</xdr:col>
      <xdr:colOff>0</xdr:colOff>
      <xdr:row>33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04BA5-5C90-E57D-BD49-F25411373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5601</xdr:colOff>
      <xdr:row>15</xdr:row>
      <xdr:rowOff>1118</xdr:rowOff>
    </xdr:from>
    <xdr:to>
      <xdr:col>17</xdr:col>
      <xdr:colOff>582706</xdr:colOff>
      <xdr:row>38</xdr:row>
      <xdr:rowOff>168087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A81BF-1161-B5FE-BCDC-681077F2B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11206</xdr:colOff>
      <xdr:row>40</xdr:row>
      <xdr:rowOff>0</xdr:rowOff>
    </xdr:from>
    <xdr:to>
      <xdr:col>17</xdr:col>
      <xdr:colOff>588311</xdr:colOff>
      <xdr:row>63</xdr:row>
      <xdr:rowOff>166969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4DEB7-FBA5-4DA6-888A-8A5E26982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0</xdr:row>
      <xdr:rowOff>185737</xdr:rowOff>
    </xdr:from>
    <xdr:to>
      <xdr:col>19</xdr:col>
      <xdr:colOff>9524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29616-CFD7-8E2E-E62F-AFB3041E0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A2555-B524-4DA7-AF45-BC1EE29670F6}">
  <dimension ref="A1:E102"/>
  <sheetViews>
    <sheetView workbookViewId="0">
      <selection activeCell="G3" sqref="G3"/>
    </sheetView>
  </sheetViews>
  <sheetFormatPr defaultRowHeight="15" x14ac:dyDescent="0.25"/>
  <sheetData>
    <row r="1" spans="1:5" x14ac:dyDescent="0.25">
      <c r="A1" t="s">
        <v>3</v>
      </c>
      <c r="B1" t="s">
        <v>12</v>
      </c>
      <c r="D1" s="1" t="s">
        <v>0</v>
      </c>
      <c r="E1" s="1"/>
    </row>
    <row r="2" spans="1:5" x14ac:dyDescent="0.25">
      <c r="A2">
        <v>0</v>
      </c>
      <c r="B2" t="e">
        <f>NA()</f>
        <v>#N/A</v>
      </c>
    </row>
    <row r="3" spans="1:5" x14ac:dyDescent="0.25">
      <c r="A3">
        <f>A2+0.1</f>
        <v>0.1</v>
      </c>
      <c r="B3">
        <f t="shared" ref="B3:B66" si="0">($E$3/$E$4)*($E$6/A3)</f>
        <v>4.2992707044388423</v>
      </c>
      <c r="D3" t="s">
        <v>6</v>
      </c>
      <c r="E3">
        <v>0.69825390855671821</v>
      </c>
    </row>
    <row r="4" spans="1:5" x14ac:dyDescent="0.25">
      <c r="A4">
        <f t="shared" ref="A4:A67" si="1">A3+0.1</f>
        <v>0.2</v>
      </c>
      <c r="B4">
        <f t="shared" si="0"/>
        <v>2.1496353522194211</v>
      </c>
      <c r="D4" t="s">
        <v>13</v>
      </c>
      <c r="E4">
        <v>1.6241217558964038</v>
      </c>
    </row>
    <row r="5" spans="1:5" x14ac:dyDescent="0.25">
      <c r="A5">
        <f t="shared" si="1"/>
        <v>0.30000000000000004</v>
      </c>
      <c r="B5">
        <f t="shared" si="0"/>
        <v>1.4330902348129473</v>
      </c>
    </row>
    <row r="6" spans="1:5" x14ac:dyDescent="0.25">
      <c r="A6">
        <f t="shared" si="1"/>
        <v>0.4</v>
      </c>
      <c r="B6">
        <f t="shared" si="0"/>
        <v>1.0748176761097106</v>
      </c>
      <c r="D6" t="s">
        <v>14</v>
      </c>
      <c r="E6">
        <v>1</v>
      </c>
    </row>
    <row r="7" spans="1:5" x14ac:dyDescent="0.25">
      <c r="A7">
        <f t="shared" si="1"/>
        <v>0.5</v>
      </c>
      <c r="B7">
        <f t="shared" si="0"/>
        <v>0.85985414088776846</v>
      </c>
    </row>
    <row r="8" spans="1:5" x14ac:dyDescent="0.25">
      <c r="A8">
        <f t="shared" si="1"/>
        <v>0.6</v>
      </c>
      <c r="B8">
        <f t="shared" si="0"/>
        <v>0.71654511740647375</v>
      </c>
    </row>
    <row r="9" spans="1:5" x14ac:dyDescent="0.25">
      <c r="A9">
        <f t="shared" si="1"/>
        <v>0.7</v>
      </c>
      <c r="B9">
        <f t="shared" si="0"/>
        <v>0.61418152920554892</v>
      </c>
    </row>
    <row r="10" spans="1:5" x14ac:dyDescent="0.25">
      <c r="A10">
        <f t="shared" si="1"/>
        <v>0.79999999999999993</v>
      </c>
      <c r="B10">
        <f t="shared" si="0"/>
        <v>0.53740883805485529</v>
      </c>
    </row>
    <row r="11" spans="1:5" x14ac:dyDescent="0.25">
      <c r="A11">
        <f t="shared" si="1"/>
        <v>0.89999999999999991</v>
      </c>
      <c r="B11">
        <f t="shared" si="0"/>
        <v>0.47769674493764919</v>
      </c>
    </row>
    <row r="12" spans="1:5" x14ac:dyDescent="0.25">
      <c r="A12">
        <f t="shared" si="1"/>
        <v>0.99999999999999989</v>
      </c>
      <c r="B12">
        <f t="shared" si="0"/>
        <v>0.42992707044388423</v>
      </c>
    </row>
    <row r="13" spans="1:5" x14ac:dyDescent="0.25">
      <c r="A13">
        <f t="shared" si="1"/>
        <v>1.0999999999999999</v>
      </c>
      <c r="B13">
        <f t="shared" si="0"/>
        <v>0.39084279131262206</v>
      </c>
    </row>
    <row r="14" spans="1:5" x14ac:dyDescent="0.25">
      <c r="A14">
        <f t="shared" si="1"/>
        <v>1.2</v>
      </c>
      <c r="B14">
        <f t="shared" si="0"/>
        <v>0.35827255870323688</v>
      </c>
    </row>
    <row r="15" spans="1:5" x14ac:dyDescent="0.25">
      <c r="A15">
        <f t="shared" si="1"/>
        <v>1.3</v>
      </c>
      <c r="B15">
        <f t="shared" si="0"/>
        <v>0.33071313111068013</v>
      </c>
    </row>
    <row r="16" spans="1:5" x14ac:dyDescent="0.25">
      <c r="A16">
        <f t="shared" si="1"/>
        <v>1.4000000000000001</v>
      </c>
      <c r="B16">
        <f t="shared" si="0"/>
        <v>0.3070907646027744</v>
      </c>
    </row>
    <row r="17" spans="1:2" x14ac:dyDescent="0.25">
      <c r="A17">
        <f t="shared" si="1"/>
        <v>1.5000000000000002</v>
      </c>
      <c r="B17">
        <f t="shared" si="0"/>
        <v>0.28661804696258941</v>
      </c>
    </row>
    <row r="18" spans="1:2" x14ac:dyDescent="0.25">
      <c r="A18">
        <f t="shared" si="1"/>
        <v>1.6000000000000003</v>
      </c>
      <c r="B18">
        <f t="shared" si="0"/>
        <v>0.26870441902742759</v>
      </c>
    </row>
    <row r="19" spans="1:2" x14ac:dyDescent="0.25">
      <c r="A19">
        <f t="shared" si="1"/>
        <v>1.7000000000000004</v>
      </c>
      <c r="B19">
        <f t="shared" si="0"/>
        <v>0.25289827673169657</v>
      </c>
    </row>
    <row r="20" spans="1:2" x14ac:dyDescent="0.25">
      <c r="A20">
        <f t="shared" si="1"/>
        <v>1.8000000000000005</v>
      </c>
      <c r="B20">
        <f t="shared" si="0"/>
        <v>0.23884837246882448</v>
      </c>
    </row>
    <row r="21" spans="1:2" x14ac:dyDescent="0.25">
      <c r="A21">
        <f t="shared" si="1"/>
        <v>1.9000000000000006</v>
      </c>
      <c r="B21">
        <f t="shared" si="0"/>
        <v>0.2262774054967811</v>
      </c>
    </row>
    <row r="22" spans="1:2" x14ac:dyDescent="0.25">
      <c r="A22">
        <f t="shared" si="1"/>
        <v>2.0000000000000004</v>
      </c>
      <c r="B22">
        <f t="shared" si="0"/>
        <v>0.21496353522194206</v>
      </c>
    </row>
    <row r="23" spans="1:2" x14ac:dyDescent="0.25">
      <c r="A23">
        <f t="shared" si="1"/>
        <v>2.1000000000000005</v>
      </c>
      <c r="B23">
        <f t="shared" si="0"/>
        <v>0.20472717640184956</v>
      </c>
    </row>
    <row r="24" spans="1:2" x14ac:dyDescent="0.25">
      <c r="A24">
        <f t="shared" si="1"/>
        <v>2.2000000000000006</v>
      </c>
      <c r="B24">
        <f t="shared" si="0"/>
        <v>0.19542139565631095</v>
      </c>
    </row>
    <row r="25" spans="1:2" x14ac:dyDescent="0.25">
      <c r="A25">
        <f t="shared" si="1"/>
        <v>2.3000000000000007</v>
      </c>
      <c r="B25">
        <f t="shared" si="0"/>
        <v>0.18692481323647134</v>
      </c>
    </row>
    <row r="26" spans="1:2" x14ac:dyDescent="0.25">
      <c r="A26">
        <f t="shared" si="1"/>
        <v>2.4000000000000008</v>
      </c>
      <c r="B26">
        <f t="shared" si="0"/>
        <v>0.17913627935161835</v>
      </c>
    </row>
    <row r="27" spans="1:2" x14ac:dyDescent="0.25">
      <c r="A27">
        <f t="shared" si="1"/>
        <v>2.5000000000000009</v>
      </c>
      <c r="B27">
        <f t="shared" si="0"/>
        <v>0.17197082817755363</v>
      </c>
    </row>
    <row r="28" spans="1:2" x14ac:dyDescent="0.25">
      <c r="A28">
        <f t="shared" si="1"/>
        <v>2.600000000000001</v>
      </c>
      <c r="B28">
        <f t="shared" si="0"/>
        <v>0.16535656555534003</v>
      </c>
    </row>
    <row r="29" spans="1:2" x14ac:dyDescent="0.25">
      <c r="A29">
        <f t="shared" si="1"/>
        <v>2.7000000000000011</v>
      </c>
      <c r="B29">
        <f t="shared" si="0"/>
        <v>0.15923224831254965</v>
      </c>
    </row>
    <row r="30" spans="1:2" x14ac:dyDescent="0.25">
      <c r="A30">
        <f t="shared" si="1"/>
        <v>2.8000000000000012</v>
      </c>
      <c r="B30">
        <f t="shared" si="0"/>
        <v>0.15354538230138715</v>
      </c>
    </row>
    <row r="31" spans="1:2" x14ac:dyDescent="0.25">
      <c r="A31">
        <f t="shared" si="1"/>
        <v>2.9000000000000012</v>
      </c>
      <c r="B31">
        <f t="shared" si="0"/>
        <v>0.1482507139461669</v>
      </c>
    </row>
    <row r="32" spans="1:2" x14ac:dyDescent="0.25">
      <c r="A32">
        <f t="shared" si="1"/>
        <v>3.0000000000000013</v>
      </c>
      <c r="B32">
        <f t="shared" si="0"/>
        <v>0.14330902348129468</v>
      </c>
    </row>
    <row r="33" spans="1:2" x14ac:dyDescent="0.25">
      <c r="A33">
        <f t="shared" si="1"/>
        <v>3.1000000000000014</v>
      </c>
      <c r="B33">
        <f t="shared" si="0"/>
        <v>0.13868615175609161</v>
      </c>
    </row>
    <row r="34" spans="1:2" x14ac:dyDescent="0.25">
      <c r="A34">
        <f t="shared" si="1"/>
        <v>3.2000000000000015</v>
      </c>
      <c r="B34">
        <f t="shared" si="0"/>
        <v>0.13435220951371374</v>
      </c>
    </row>
    <row r="35" spans="1:2" x14ac:dyDescent="0.25">
      <c r="A35">
        <f t="shared" si="1"/>
        <v>3.3000000000000016</v>
      </c>
      <c r="B35">
        <f t="shared" si="0"/>
        <v>0.1302809304375406</v>
      </c>
    </row>
    <row r="36" spans="1:2" x14ac:dyDescent="0.25">
      <c r="A36">
        <f t="shared" si="1"/>
        <v>3.4000000000000017</v>
      </c>
      <c r="B36">
        <f t="shared" si="0"/>
        <v>0.12644913836584823</v>
      </c>
    </row>
    <row r="37" spans="1:2" x14ac:dyDescent="0.25">
      <c r="A37">
        <f t="shared" si="1"/>
        <v>3.5000000000000018</v>
      </c>
      <c r="B37">
        <f t="shared" si="0"/>
        <v>0.12283630584110973</v>
      </c>
    </row>
    <row r="38" spans="1:2" x14ac:dyDescent="0.25">
      <c r="A38">
        <f t="shared" si="1"/>
        <v>3.6000000000000019</v>
      </c>
      <c r="B38">
        <f t="shared" si="0"/>
        <v>0.11942418623441221</v>
      </c>
    </row>
    <row r="39" spans="1:2" x14ac:dyDescent="0.25">
      <c r="A39">
        <f t="shared" si="1"/>
        <v>3.700000000000002</v>
      </c>
      <c r="B39">
        <f t="shared" si="0"/>
        <v>0.11619650552537406</v>
      </c>
    </row>
    <row r="40" spans="1:2" x14ac:dyDescent="0.25">
      <c r="A40">
        <f t="shared" si="1"/>
        <v>3.800000000000002</v>
      </c>
      <c r="B40">
        <f t="shared" si="0"/>
        <v>0.11313870274839054</v>
      </c>
    </row>
    <row r="41" spans="1:2" x14ac:dyDescent="0.25">
      <c r="A41">
        <f t="shared" si="1"/>
        <v>3.9000000000000021</v>
      </c>
      <c r="B41">
        <f t="shared" si="0"/>
        <v>0.11023771037022667</v>
      </c>
    </row>
    <row r="42" spans="1:2" x14ac:dyDescent="0.25">
      <c r="A42">
        <f t="shared" si="1"/>
        <v>4.0000000000000018</v>
      </c>
      <c r="B42">
        <f t="shared" si="0"/>
        <v>0.10748176761097102</v>
      </c>
    </row>
    <row r="43" spans="1:2" x14ac:dyDescent="0.25">
      <c r="A43">
        <f t="shared" si="1"/>
        <v>4.1000000000000014</v>
      </c>
      <c r="B43">
        <f t="shared" si="0"/>
        <v>0.10486026108387417</v>
      </c>
    </row>
    <row r="44" spans="1:2" x14ac:dyDescent="0.25">
      <c r="A44">
        <f t="shared" si="1"/>
        <v>4.2000000000000011</v>
      </c>
      <c r="B44">
        <f t="shared" si="0"/>
        <v>0.10236358820092478</v>
      </c>
    </row>
    <row r="45" spans="1:2" x14ac:dyDescent="0.25">
      <c r="A45">
        <f t="shared" si="1"/>
        <v>4.3000000000000007</v>
      </c>
      <c r="B45">
        <f t="shared" si="0"/>
        <v>9.99830396381126E-2</v>
      </c>
    </row>
    <row r="46" spans="1:2" x14ac:dyDescent="0.25">
      <c r="A46">
        <f t="shared" si="1"/>
        <v>4.4000000000000004</v>
      </c>
      <c r="B46">
        <f t="shared" si="0"/>
        <v>9.7710697828155502E-2</v>
      </c>
    </row>
    <row r="47" spans="1:2" x14ac:dyDescent="0.25">
      <c r="A47">
        <f t="shared" si="1"/>
        <v>4.5</v>
      </c>
      <c r="B47">
        <f t="shared" si="0"/>
        <v>9.5539348987529818E-2</v>
      </c>
    </row>
    <row r="48" spans="1:2" x14ac:dyDescent="0.25">
      <c r="A48">
        <f t="shared" si="1"/>
        <v>4.5999999999999996</v>
      </c>
      <c r="B48">
        <f t="shared" si="0"/>
        <v>9.346240661823571E-2</v>
      </c>
    </row>
    <row r="49" spans="1:2" x14ac:dyDescent="0.25">
      <c r="A49">
        <f t="shared" si="1"/>
        <v>4.6999999999999993</v>
      </c>
      <c r="B49">
        <f t="shared" si="0"/>
        <v>9.1473844775294536E-2</v>
      </c>
    </row>
    <row r="50" spans="1:2" x14ac:dyDescent="0.25">
      <c r="A50">
        <f t="shared" si="1"/>
        <v>4.7999999999999989</v>
      </c>
      <c r="B50">
        <f t="shared" si="0"/>
        <v>8.9568139675809233E-2</v>
      </c>
    </row>
    <row r="51" spans="1:2" x14ac:dyDescent="0.25">
      <c r="A51">
        <f t="shared" si="1"/>
        <v>4.8999999999999986</v>
      </c>
      <c r="B51">
        <f t="shared" si="0"/>
        <v>8.7740218457935587E-2</v>
      </c>
    </row>
    <row r="52" spans="1:2" x14ac:dyDescent="0.25">
      <c r="A52">
        <f t="shared" si="1"/>
        <v>4.9999999999999982</v>
      </c>
      <c r="B52">
        <f t="shared" si="0"/>
        <v>8.5985414088776871E-2</v>
      </c>
    </row>
    <row r="53" spans="1:2" x14ac:dyDescent="0.25">
      <c r="A53">
        <f t="shared" si="1"/>
        <v>5.0999999999999979</v>
      </c>
      <c r="B53">
        <f t="shared" si="0"/>
        <v>8.4299425577232232E-2</v>
      </c>
    </row>
    <row r="54" spans="1:2" x14ac:dyDescent="0.25">
      <c r="A54">
        <f t="shared" si="1"/>
        <v>5.1999999999999975</v>
      </c>
      <c r="B54">
        <f t="shared" si="0"/>
        <v>8.2678282777670087E-2</v>
      </c>
    </row>
    <row r="55" spans="1:2" x14ac:dyDescent="0.25">
      <c r="A55">
        <f t="shared" si="1"/>
        <v>5.2999999999999972</v>
      </c>
      <c r="B55">
        <f t="shared" si="0"/>
        <v>8.1118315178091399E-2</v>
      </c>
    </row>
    <row r="56" spans="1:2" x14ac:dyDescent="0.25">
      <c r="A56">
        <f t="shared" si="1"/>
        <v>5.3999999999999968</v>
      </c>
      <c r="B56">
        <f t="shared" si="0"/>
        <v>7.9616124156274906E-2</v>
      </c>
    </row>
    <row r="57" spans="1:2" x14ac:dyDescent="0.25">
      <c r="A57">
        <f t="shared" si="1"/>
        <v>5.4999999999999964</v>
      </c>
      <c r="B57">
        <f t="shared" si="0"/>
        <v>7.816855826252446E-2</v>
      </c>
    </row>
    <row r="58" spans="1:2" x14ac:dyDescent="0.25">
      <c r="A58">
        <f t="shared" si="1"/>
        <v>5.5999999999999961</v>
      </c>
      <c r="B58">
        <f t="shared" si="0"/>
        <v>7.6772691150693656E-2</v>
      </c>
    </row>
    <row r="59" spans="1:2" x14ac:dyDescent="0.25">
      <c r="A59">
        <f t="shared" si="1"/>
        <v>5.6999999999999957</v>
      </c>
      <c r="B59">
        <f t="shared" si="0"/>
        <v>7.5425801832260442E-2</v>
      </c>
    </row>
    <row r="60" spans="1:2" x14ac:dyDescent="0.25">
      <c r="A60">
        <f t="shared" si="1"/>
        <v>5.7999999999999954</v>
      </c>
      <c r="B60">
        <f t="shared" si="0"/>
        <v>7.4125356973083548E-2</v>
      </c>
    </row>
    <row r="61" spans="1:2" x14ac:dyDescent="0.25">
      <c r="A61">
        <f t="shared" si="1"/>
        <v>5.899999999999995</v>
      </c>
      <c r="B61">
        <f t="shared" si="0"/>
        <v>7.2868994990488906E-2</v>
      </c>
    </row>
    <row r="62" spans="1:2" x14ac:dyDescent="0.25">
      <c r="A62">
        <f t="shared" si="1"/>
        <v>5.9999999999999947</v>
      </c>
      <c r="B62">
        <f t="shared" si="0"/>
        <v>7.1654511740647436E-2</v>
      </c>
    </row>
    <row r="63" spans="1:2" x14ac:dyDescent="0.25">
      <c r="A63">
        <f t="shared" si="1"/>
        <v>6.0999999999999943</v>
      </c>
      <c r="B63">
        <f t="shared" si="0"/>
        <v>7.0479847613751576E-2</v>
      </c>
    </row>
    <row r="64" spans="1:2" x14ac:dyDescent="0.25">
      <c r="A64">
        <f t="shared" si="1"/>
        <v>6.199999999999994</v>
      </c>
      <c r="B64">
        <f t="shared" si="0"/>
        <v>6.9343075878045918E-2</v>
      </c>
    </row>
    <row r="65" spans="1:2" x14ac:dyDescent="0.25">
      <c r="A65">
        <f t="shared" si="1"/>
        <v>6.2999999999999936</v>
      </c>
      <c r="B65">
        <f t="shared" si="0"/>
        <v>6.8242392133949947E-2</v>
      </c>
    </row>
    <row r="66" spans="1:2" x14ac:dyDescent="0.25">
      <c r="A66">
        <f t="shared" si="1"/>
        <v>6.3999999999999932</v>
      </c>
      <c r="B66">
        <f t="shared" si="0"/>
        <v>6.717610475685698E-2</v>
      </c>
    </row>
    <row r="67" spans="1:2" x14ac:dyDescent="0.25">
      <c r="A67">
        <f t="shared" si="1"/>
        <v>6.4999999999999929</v>
      </c>
      <c r="B67">
        <f t="shared" ref="B67:B102" si="2">($E$3/$E$4)*($E$6/A67)</f>
        <v>6.6142626222136111E-2</v>
      </c>
    </row>
    <row r="68" spans="1:2" x14ac:dyDescent="0.25">
      <c r="A68">
        <f t="shared" ref="A68:A102" si="3">A67+0.1</f>
        <v>6.5999999999999925</v>
      </c>
      <c r="B68">
        <f t="shared" si="2"/>
        <v>6.5140465218770413E-2</v>
      </c>
    </row>
    <row r="69" spans="1:2" x14ac:dyDescent="0.25">
      <c r="A69">
        <f t="shared" si="3"/>
        <v>6.6999999999999922</v>
      </c>
      <c r="B69">
        <f t="shared" si="2"/>
        <v>6.4168219469236523E-2</v>
      </c>
    </row>
    <row r="70" spans="1:2" x14ac:dyDescent="0.25">
      <c r="A70">
        <f t="shared" si="3"/>
        <v>6.7999999999999918</v>
      </c>
      <c r="B70">
        <f t="shared" si="2"/>
        <v>6.3224569182924226E-2</v>
      </c>
    </row>
    <row r="71" spans="1:2" x14ac:dyDescent="0.25">
      <c r="A71">
        <f t="shared" si="3"/>
        <v>6.8999999999999915</v>
      </c>
      <c r="B71">
        <f t="shared" si="2"/>
        <v>6.2308271078823876E-2</v>
      </c>
    </row>
    <row r="72" spans="1:2" x14ac:dyDescent="0.25">
      <c r="A72">
        <f t="shared" si="3"/>
        <v>6.9999999999999911</v>
      </c>
      <c r="B72">
        <f t="shared" si="2"/>
        <v>6.1418152920554969E-2</v>
      </c>
    </row>
    <row r="73" spans="1:2" x14ac:dyDescent="0.25">
      <c r="A73">
        <f t="shared" si="3"/>
        <v>7.0999999999999908</v>
      </c>
      <c r="B73">
        <f t="shared" si="2"/>
        <v>6.0553108513223208E-2</v>
      </c>
    </row>
    <row r="74" spans="1:2" x14ac:dyDescent="0.25">
      <c r="A74">
        <f t="shared" si="3"/>
        <v>7.1999999999999904</v>
      </c>
      <c r="B74">
        <f t="shared" si="2"/>
        <v>5.9712093117206218E-2</v>
      </c>
    </row>
    <row r="75" spans="1:2" x14ac:dyDescent="0.25">
      <c r="A75">
        <f t="shared" si="3"/>
        <v>7.2999999999999901</v>
      </c>
      <c r="B75">
        <f t="shared" si="2"/>
        <v>5.8894119238888328E-2</v>
      </c>
    </row>
    <row r="76" spans="1:2" x14ac:dyDescent="0.25">
      <c r="A76">
        <f t="shared" si="3"/>
        <v>7.3999999999999897</v>
      </c>
      <c r="B76">
        <f t="shared" si="2"/>
        <v>5.8098252762687146E-2</v>
      </c>
    </row>
    <row r="77" spans="1:2" x14ac:dyDescent="0.25">
      <c r="A77">
        <f t="shared" si="3"/>
        <v>7.4999999999999893</v>
      </c>
      <c r="B77">
        <f t="shared" si="2"/>
        <v>5.7323609392517981E-2</v>
      </c>
    </row>
    <row r="78" spans="1:2" x14ac:dyDescent="0.25">
      <c r="A78">
        <f t="shared" si="3"/>
        <v>7.599999999999989</v>
      </c>
      <c r="B78">
        <f t="shared" si="2"/>
        <v>5.6569351374195373E-2</v>
      </c>
    </row>
    <row r="79" spans="1:2" x14ac:dyDescent="0.25">
      <c r="A79">
        <f t="shared" si="3"/>
        <v>7.6999999999999886</v>
      </c>
      <c r="B79">
        <f t="shared" si="2"/>
        <v>5.5834684473231797E-2</v>
      </c>
    </row>
    <row r="80" spans="1:2" x14ac:dyDescent="0.25">
      <c r="A80">
        <f t="shared" si="3"/>
        <v>7.7999999999999883</v>
      </c>
      <c r="B80">
        <f t="shared" si="2"/>
        <v>5.511885518511344E-2</v>
      </c>
    </row>
    <row r="81" spans="1:2" x14ac:dyDescent="0.25">
      <c r="A81">
        <f t="shared" si="3"/>
        <v>7.8999999999999879</v>
      </c>
      <c r="B81">
        <f t="shared" si="2"/>
        <v>5.4421148157453789E-2</v>
      </c>
    </row>
    <row r="82" spans="1:2" x14ac:dyDescent="0.25">
      <c r="A82">
        <f t="shared" si="3"/>
        <v>7.9999999999999876</v>
      </c>
      <c r="B82">
        <f t="shared" si="2"/>
        <v>5.3740883805485612E-2</v>
      </c>
    </row>
    <row r="83" spans="1:2" x14ac:dyDescent="0.25">
      <c r="A83">
        <f t="shared" si="3"/>
        <v>8.0999999999999872</v>
      </c>
      <c r="B83">
        <f t="shared" si="2"/>
        <v>5.3077416104183324E-2</v>
      </c>
    </row>
    <row r="84" spans="1:2" x14ac:dyDescent="0.25">
      <c r="A84">
        <f t="shared" si="3"/>
        <v>8.1999999999999869</v>
      </c>
      <c r="B84">
        <f t="shared" si="2"/>
        <v>5.2430130541937181E-2</v>
      </c>
    </row>
    <row r="85" spans="1:2" x14ac:dyDescent="0.25">
      <c r="A85">
        <f t="shared" si="3"/>
        <v>8.2999999999999865</v>
      </c>
      <c r="B85">
        <f t="shared" si="2"/>
        <v>5.1798442222154809E-2</v>
      </c>
    </row>
    <row r="86" spans="1:2" x14ac:dyDescent="0.25">
      <c r="A86">
        <f t="shared" si="3"/>
        <v>8.3999999999999861</v>
      </c>
      <c r="B86">
        <f t="shared" si="2"/>
        <v>5.1181794100462495E-2</v>
      </c>
    </row>
    <row r="87" spans="1:2" x14ac:dyDescent="0.25">
      <c r="A87">
        <f t="shared" si="3"/>
        <v>8.4999999999999858</v>
      </c>
      <c r="B87">
        <f t="shared" si="2"/>
        <v>5.0579655346339403E-2</v>
      </c>
    </row>
    <row r="88" spans="1:2" x14ac:dyDescent="0.25">
      <c r="A88">
        <f t="shared" si="3"/>
        <v>8.5999999999999854</v>
      </c>
      <c r="B88">
        <f t="shared" si="2"/>
        <v>4.999151981905639E-2</v>
      </c>
    </row>
    <row r="89" spans="1:2" x14ac:dyDescent="0.25">
      <c r="A89">
        <f t="shared" si="3"/>
        <v>8.6999999999999851</v>
      </c>
      <c r="B89">
        <f t="shared" si="2"/>
        <v>4.9416904648722407E-2</v>
      </c>
    </row>
    <row r="90" spans="1:2" x14ac:dyDescent="0.25">
      <c r="A90">
        <f t="shared" si="3"/>
        <v>8.7999999999999847</v>
      </c>
      <c r="B90">
        <f t="shared" si="2"/>
        <v>4.8855348914077834E-2</v>
      </c>
    </row>
    <row r="91" spans="1:2" x14ac:dyDescent="0.25">
      <c r="A91">
        <f t="shared" si="3"/>
        <v>8.8999999999999844</v>
      </c>
      <c r="B91">
        <f t="shared" si="2"/>
        <v>4.8306412409425278E-2</v>
      </c>
    </row>
    <row r="92" spans="1:2" x14ac:dyDescent="0.25">
      <c r="A92">
        <f t="shared" si="3"/>
        <v>8.999999999999984</v>
      </c>
      <c r="B92">
        <f t="shared" si="2"/>
        <v>4.7769674493764999E-2</v>
      </c>
    </row>
    <row r="93" spans="1:2" x14ac:dyDescent="0.25">
      <c r="A93">
        <f t="shared" si="3"/>
        <v>9.0999999999999837</v>
      </c>
      <c r="B93">
        <f t="shared" si="2"/>
        <v>4.7244733015811537E-2</v>
      </c>
    </row>
    <row r="94" spans="1:2" x14ac:dyDescent="0.25">
      <c r="A94">
        <f t="shared" si="3"/>
        <v>9.1999999999999833</v>
      </c>
      <c r="B94">
        <f t="shared" si="2"/>
        <v>4.6731203309117932E-2</v>
      </c>
    </row>
    <row r="95" spans="1:2" x14ac:dyDescent="0.25">
      <c r="A95">
        <f t="shared" si="3"/>
        <v>9.2999999999999829</v>
      </c>
      <c r="B95">
        <f t="shared" si="2"/>
        <v>4.6228717252030649E-2</v>
      </c>
    </row>
    <row r="96" spans="1:2" x14ac:dyDescent="0.25">
      <c r="A96">
        <f t="shared" si="3"/>
        <v>9.3999999999999826</v>
      </c>
      <c r="B96">
        <f t="shared" si="2"/>
        <v>4.5736922387647344E-2</v>
      </c>
    </row>
    <row r="97" spans="1:2" x14ac:dyDescent="0.25">
      <c r="A97">
        <f t="shared" si="3"/>
        <v>9.4999999999999822</v>
      </c>
      <c r="B97">
        <f t="shared" si="2"/>
        <v>4.5255481099356322E-2</v>
      </c>
    </row>
    <row r="98" spans="1:2" x14ac:dyDescent="0.25">
      <c r="A98">
        <f t="shared" si="3"/>
        <v>9.5999999999999819</v>
      </c>
      <c r="B98">
        <f t="shared" si="2"/>
        <v>4.4784069837904693E-2</v>
      </c>
    </row>
    <row r="99" spans="1:2" x14ac:dyDescent="0.25">
      <c r="A99">
        <f t="shared" si="3"/>
        <v>9.6999999999999815</v>
      </c>
      <c r="B99">
        <f t="shared" si="2"/>
        <v>4.4322378396276813E-2</v>
      </c>
    </row>
    <row r="100" spans="1:2" x14ac:dyDescent="0.25">
      <c r="A100">
        <f t="shared" si="3"/>
        <v>9.7999999999999812</v>
      </c>
      <c r="B100">
        <f t="shared" si="2"/>
        <v>4.3870109228967863E-2</v>
      </c>
    </row>
    <row r="101" spans="1:2" x14ac:dyDescent="0.25">
      <c r="A101">
        <f t="shared" si="3"/>
        <v>9.8999999999999808</v>
      </c>
      <c r="B101">
        <f t="shared" si="2"/>
        <v>4.3426976812513639E-2</v>
      </c>
    </row>
    <row r="102" spans="1:2" x14ac:dyDescent="0.25">
      <c r="A102">
        <f t="shared" si="3"/>
        <v>9.9999999999999805</v>
      </c>
      <c r="B102">
        <f t="shared" si="2"/>
        <v>4.2992707044388512E-2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7"/>
  <sheetViews>
    <sheetView topLeftCell="A97" zoomScale="85" zoomScaleNormal="85" workbookViewId="0">
      <selection activeCell="P3" sqref="P3:P9"/>
    </sheetView>
  </sheetViews>
  <sheetFormatPr defaultRowHeight="15" x14ac:dyDescent="0.25"/>
  <sheetData>
    <row r="1" spans="1:16" x14ac:dyDescent="0.25">
      <c r="A1" s="2" t="s">
        <v>3</v>
      </c>
      <c r="B1" s="2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O1" s="1" t="s">
        <v>0</v>
      </c>
      <c r="P1" s="1"/>
    </row>
    <row r="2" spans="1:16" x14ac:dyDescent="0.25">
      <c r="A2" s="2"/>
      <c r="B2" s="2"/>
      <c r="C2">
        <v>0.1</v>
      </c>
      <c r="D2">
        <f>C2+0.1</f>
        <v>0.2</v>
      </c>
      <c r="E2">
        <f t="shared" ref="E2:M2" si="0">D2+0.1</f>
        <v>0.30000000000000004</v>
      </c>
      <c r="F2">
        <f t="shared" si="0"/>
        <v>0.4</v>
      </c>
      <c r="G2">
        <f t="shared" si="0"/>
        <v>0.5</v>
      </c>
      <c r="H2">
        <f t="shared" si="0"/>
        <v>0.6</v>
      </c>
      <c r="I2">
        <f t="shared" si="0"/>
        <v>0.7</v>
      </c>
      <c r="J2">
        <f t="shared" si="0"/>
        <v>0.79999999999999993</v>
      </c>
      <c r="K2">
        <f t="shared" si="0"/>
        <v>0.89999999999999991</v>
      </c>
      <c r="L2">
        <f t="shared" si="0"/>
        <v>0.99999999999999989</v>
      </c>
      <c r="M2">
        <f t="shared" si="0"/>
        <v>1.0999999999999999</v>
      </c>
    </row>
    <row r="3" spans="1:16" x14ac:dyDescent="0.25">
      <c r="A3" s="2" t="s">
        <v>2</v>
      </c>
      <c r="B3">
        <v>0.1</v>
      </c>
      <c r="C3">
        <f>$P$3*($B3^$P$4)*(C$2^$P$5)</f>
        <v>9.5728240355717878E-2</v>
      </c>
      <c r="D3">
        <f t="shared" ref="D3:M13" si="1">$P$3*($B3^$P$4)*(D$2^$P$5)</f>
        <v>0.12410040512624268</v>
      </c>
      <c r="E3">
        <f t="shared" si="1"/>
        <v>0.14445010071764008</v>
      </c>
      <c r="F3">
        <f t="shared" si="1"/>
        <v>0.16088157993157615</v>
      </c>
      <c r="G3">
        <f t="shared" si="1"/>
        <v>0.17490341218782057</v>
      </c>
      <c r="H3">
        <f t="shared" si="1"/>
        <v>0.18726256696010549</v>
      </c>
      <c r="I3">
        <f t="shared" si="1"/>
        <v>0.19839099911625219</v>
      </c>
      <c r="J3">
        <f t="shared" si="1"/>
        <v>0.20856404727245201</v>
      </c>
      <c r="K3">
        <f t="shared" si="1"/>
        <v>0.21796944684035494</v>
      </c>
      <c r="L3">
        <f t="shared" si="1"/>
        <v>0.2267417037001272</v>
      </c>
      <c r="M3">
        <f t="shared" si="1"/>
        <v>0.2349809240076022</v>
      </c>
      <c r="O3" t="s">
        <v>16</v>
      </c>
      <c r="P3">
        <v>0.55791065958942843</v>
      </c>
    </row>
    <row r="4" spans="1:16" x14ac:dyDescent="0.25">
      <c r="A4" s="2"/>
      <c r="B4">
        <f>B3+0.1</f>
        <v>0.2</v>
      </c>
      <c r="C4">
        <f t="shared" ref="C4:C13" si="2">$P$3*($B4^$P$4)*(C$2^$P$5)</f>
        <v>0.12553152782795335</v>
      </c>
      <c r="D4">
        <f t="shared" si="1"/>
        <v>0.16273686220154895</v>
      </c>
      <c r="E4">
        <f t="shared" si="1"/>
        <v>0.1894220740985762</v>
      </c>
      <c r="F4">
        <f t="shared" si="1"/>
        <v>0.21096920253772802</v>
      </c>
      <c r="G4">
        <f t="shared" si="1"/>
        <v>0.2293564832349701</v>
      </c>
      <c r="H4">
        <f t="shared" si="1"/>
        <v>0.24556344134327715</v>
      </c>
      <c r="I4">
        <f t="shared" si="1"/>
        <v>0.26015651320691741</v>
      </c>
      <c r="J4">
        <f t="shared" si="1"/>
        <v>0.27349675923013633</v>
      </c>
      <c r="K4">
        <f t="shared" si="1"/>
        <v>0.2858303629107633</v>
      </c>
      <c r="L4">
        <f t="shared" si="1"/>
        <v>0.29733370614588922</v>
      </c>
      <c r="M4">
        <f t="shared" si="1"/>
        <v>0.30813806136505062</v>
      </c>
      <c r="O4" t="s">
        <v>4</v>
      </c>
      <c r="P4">
        <v>0.39103325370478348</v>
      </c>
    </row>
    <row r="5" spans="1:16" x14ac:dyDescent="0.25">
      <c r="A5" s="2"/>
      <c r="B5">
        <f t="shared" ref="B5:B13" si="3">B4+0.1</f>
        <v>0.30000000000000004</v>
      </c>
      <c r="C5">
        <f t="shared" si="2"/>
        <v>0.14709921414307092</v>
      </c>
      <c r="D5">
        <f t="shared" si="1"/>
        <v>0.19069683095680809</v>
      </c>
      <c r="E5">
        <f t="shared" si="1"/>
        <v>0.22196685345405623</v>
      </c>
      <c r="F5">
        <f t="shared" si="1"/>
        <v>0.24721601368719767</v>
      </c>
      <c r="G5">
        <f t="shared" si="1"/>
        <v>0.26876242985524873</v>
      </c>
      <c r="H5">
        <f t="shared" si="1"/>
        <v>0.28775392022131091</v>
      </c>
      <c r="I5">
        <f t="shared" si="1"/>
        <v>0.30485424107470555</v>
      </c>
      <c r="J5">
        <f t="shared" si="1"/>
        <v>0.32048648693711712</v>
      </c>
      <c r="K5">
        <f t="shared" si="1"/>
        <v>0.33493913831772359</v>
      </c>
      <c r="L5">
        <f t="shared" si="1"/>
        <v>0.34841888144826355</v>
      </c>
      <c r="M5">
        <f t="shared" si="1"/>
        <v>0.36107954279414833</v>
      </c>
      <c r="O5" t="s">
        <v>5</v>
      </c>
      <c r="P5">
        <v>0.37449132959911496</v>
      </c>
    </row>
    <row r="6" spans="1:16" x14ac:dyDescent="0.25">
      <c r="A6" s="2"/>
      <c r="B6">
        <f t="shared" si="3"/>
        <v>0.4</v>
      </c>
      <c r="C6">
        <f t="shared" si="2"/>
        <v>0.16461353953926497</v>
      </c>
      <c r="D6">
        <f t="shared" si="1"/>
        <v>0.21340209399208229</v>
      </c>
      <c r="E6">
        <f t="shared" si="1"/>
        <v>0.24839527267581038</v>
      </c>
      <c r="F6">
        <f t="shared" si="1"/>
        <v>0.27665071687097059</v>
      </c>
      <c r="G6">
        <f t="shared" si="1"/>
        <v>0.30076255084962961</v>
      </c>
      <c r="H6">
        <f t="shared" si="1"/>
        <v>0.32201525752447763</v>
      </c>
      <c r="I6">
        <f t="shared" si="1"/>
        <v>0.34115162313548997</v>
      </c>
      <c r="J6">
        <f t="shared" si="1"/>
        <v>0.35864511783123176</v>
      </c>
      <c r="K6">
        <f t="shared" si="1"/>
        <v>0.37481856996928825</v>
      </c>
      <c r="L6">
        <f t="shared" si="1"/>
        <v>0.38990327481781373</v>
      </c>
      <c r="M6">
        <f t="shared" si="1"/>
        <v>0.40407137414584282</v>
      </c>
    </row>
    <row r="7" spans="1:16" x14ac:dyDescent="0.25">
      <c r="A7" s="2"/>
      <c r="B7">
        <f t="shared" si="3"/>
        <v>0.5</v>
      </c>
      <c r="C7">
        <f t="shared" si="2"/>
        <v>0.17962243975120978</v>
      </c>
      <c r="D7">
        <f t="shared" si="1"/>
        <v>0.23285936793632697</v>
      </c>
      <c r="E7">
        <f t="shared" si="1"/>
        <v>0.27104310511501745</v>
      </c>
      <c r="F7">
        <f t="shared" si="1"/>
        <v>0.3018747841907124</v>
      </c>
      <c r="G7">
        <f t="shared" si="1"/>
        <v>0.32818505282502347</v>
      </c>
      <c r="H7">
        <f t="shared" si="1"/>
        <v>0.35137550869479989</v>
      </c>
      <c r="I7">
        <f t="shared" si="1"/>
        <v>0.37225666275200481</v>
      </c>
      <c r="J7">
        <f t="shared" si="1"/>
        <v>0.39134515453596574</v>
      </c>
      <c r="K7">
        <f t="shared" si="1"/>
        <v>0.4089932467911242</v>
      </c>
      <c r="L7">
        <f t="shared" si="1"/>
        <v>0.42545332349807546</v>
      </c>
      <c r="M7">
        <f t="shared" si="1"/>
        <v>0.4409132217243148</v>
      </c>
      <c r="O7" t="s">
        <v>15</v>
      </c>
      <c r="P7">
        <v>2.5590985203206786</v>
      </c>
    </row>
    <row r="8" spans="1:16" x14ac:dyDescent="0.25">
      <c r="A8" s="2"/>
      <c r="B8">
        <f t="shared" si="3"/>
        <v>0.6</v>
      </c>
      <c r="C8">
        <f t="shared" si="2"/>
        <v>0.19289594193995876</v>
      </c>
      <c r="D8">
        <f t="shared" si="1"/>
        <v>0.2500669024417852</v>
      </c>
      <c r="E8">
        <f t="shared" si="1"/>
        <v>0.29107229107848931</v>
      </c>
      <c r="F8">
        <f t="shared" si="1"/>
        <v>0.32418232891749288</v>
      </c>
      <c r="G8">
        <f t="shared" si="1"/>
        <v>0.3524368390885953</v>
      </c>
      <c r="H8">
        <f t="shared" si="1"/>
        <v>0.37734099268551491</v>
      </c>
      <c r="I8">
        <f t="shared" si="1"/>
        <v>0.39976519472974087</v>
      </c>
      <c r="J8">
        <f t="shared" si="1"/>
        <v>0.42026426270799727</v>
      </c>
      <c r="K8">
        <f t="shared" si="1"/>
        <v>0.4392164904124935</v>
      </c>
      <c r="L8">
        <f t="shared" si="1"/>
        <v>0.4568929121624099</v>
      </c>
      <c r="M8">
        <f t="shared" si="1"/>
        <v>0.47349524556115918</v>
      </c>
      <c r="O8" t="s">
        <v>7</v>
      </c>
      <c r="P8">
        <v>0.19490938125788049</v>
      </c>
    </row>
    <row r="9" spans="1:16" x14ac:dyDescent="0.25">
      <c r="A9" s="2"/>
      <c r="B9">
        <f t="shared" si="3"/>
        <v>0.7</v>
      </c>
      <c r="C9">
        <f t="shared" si="2"/>
        <v>0.20488091839200309</v>
      </c>
      <c r="D9">
        <f t="shared" si="1"/>
        <v>0.26560401487172597</v>
      </c>
      <c r="E9">
        <f t="shared" si="1"/>
        <v>0.30915714304237418</v>
      </c>
      <c r="F9">
        <f t="shared" si="1"/>
        <v>0.34432436787990089</v>
      </c>
      <c r="G9">
        <f t="shared" si="1"/>
        <v>0.37433438226565446</v>
      </c>
      <c r="H9">
        <f t="shared" si="1"/>
        <v>0.40078587631678686</v>
      </c>
      <c r="I9">
        <f t="shared" si="1"/>
        <v>0.42460333490520485</v>
      </c>
      <c r="J9">
        <f t="shared" si="1"/>
        <v>0.44637604733931369</v>
      </c>
      <c r="K9">
        <f t="shared" si="1"/>
        <v>0.46650581149412501</v>
      </c>
      <c r="L9">
        <f t="shared" si="1"/>
        <v>0.48528050154506713</v>
      </c>
      <c r="M9">
        <f t="shared" si="1"/>
        <v>0.50291436817791069</v>
      </c>
      <c r="O9" t="s">
        <v>6</v>
      </c>
      <c r="P9">
        <v>0.41101376422834324</v>
      </c>
    </row>
    <row r="10" spans="1:16" x14ac:dyDescent="0.25">
      <c r="A10" s="2"/>
      <c r="B10">
        <f t="shared" si="3"/>
        <v>0.79999999999999993</v>
      </c>
      <c r="C10">
        <f t="shared" si="2"/>
        <v>0.21586304148853877</v>
      </c>
      <c r="D10">
        <f t="shared" si="1"/>
        <v>0.27984104587074965</v>
      </c>
      <c r="E10">
        <f t="shared" si="1"/>
        <v>0.32572872924821367</v>
      </c>
      <c r="F10">
        <f t="shared" si="1"/>
        <v>0.36278100416829767</v>
      </c>
      <c r="G10">
        <f t="shared" si="1"/>
        <v>0.39439962942274415</v>
      </c>
      <c r="H10">
        <f t="shared" si="1"/>
        <v>0.42226898886630421</v>
      </c>
      <c r="I10">
        <f t="shared" si="1"/>
        <v>0.44736312204266104</v>
      </c>
      <c r="J10">
        <f t="shared" si="1"/>
        <v>0.47030290562216254</v>
      </c>
      <c r="K10">
        <f t="shared" si="1"/>
        <v>0.49151167483799862</v>
      </c>
      <c r="L10">
        <f t="shared" si="1"/>
        <v>0.5112927346321896</v>
      </c>
      <c r="M10">
        <f t="shared" si="1"/>
        <v>0.52987182005626909</v>
      </c>
    </row>
    <row r="11" spans="1:16" x14ac:dyDescent="0.25">
      <c r="A11" s="2"/>
      <c r="B11">
        <f t="shared" si="3"/>
        <v>0.89999999999999991</v>
      </c>
      <c r="C11">
        <f t="shared" si="2"/>
        <v>0.22603756969838187</v>
      </c>
      <c r="D11">
        <f t="shared" si="1"/>
        <v>0.29303112507953866</v>
      </c>
      <c r="E11">
        <f t="shared" si="1"/>
        <v>0.34108168694601509</v>
      </c>
      <c r="F11">
        <f t="shared" si="1"/>
        <v>0.37988039059152445</v>
      </c>
      <c r="G11">
        <f t="shared" si="1"/>
        <v>0.41298933393094472</v>
      </c>
      <c r="H11">
        <f t="shared" si="1"/>
        <v>0.44217229287673276</v>
      </c>
      <c r="I11">
        <f t="shared" si="1"/>
        <v>0.46844921753116647</v>
      </c>
      <c r="J11">
        <f t="shared" si="1"/>
        <v>0.49247024907950898</v>
      </c>
      <c r="K11">
        <f t="shared" si="1"/>
        <v>0.51467867631551634</v>
      </c>
      <c r="L11">
        <f t="shared" si="1"/>
        <v>0.53539210021200445</v>
      </c>
      <c r="M11">
        <f t="shared" si="1"/>
        <v>0.55484689565784984</v>
      </c>
    </row>
    <row r="12" spans="1:16" x14ac:dyDescent="0.25">
      <c r="A12" s="2"/>
      <c r="B12">
        <f t="shared" si="3"/>
        <v>0.99999999999999989</v>
      </c>
      <c r="C12">
        <f t="shared" si="2"/>
        <v>0.23554469621886298</v>
      </c>
      <c r="D12">
        <f t="shared" si="1"/>
        <v>0.30535599649046163</v>
      </c>
      <c r="E12">
        <f t="shared" si="1"/>
        <v>0.35542756208501025</v>
      </c>
      <c r="F12">
        <f t="shared" si="1"/>
        <v>0.39585813686097238</v>
      </c>
      <c r="G12">
        <f t="shared" si="1"/>
        <v>0.43035964035624341</v>
      </c>
      <c r="H12">
        <f t="shared" si="1"/>
        <v>0.46077003279156076</v>
      </c>
      <c r="I12">
        <f t="shared" si="1"/>
        <v>0.48815216330886146</v>
      </c>
      <c r="J12">
        <f t="shared" si="1"/>
        <v>0.51318351799236817</v>
      </c>
      <c r="K12">
        <f t="shared" si="1"/>
        <v>0.53632603033571125</v>
      </c>
      <c r="L12">
        <f t="shared" si="1"/>
        <v>0.55791065958942843</v>
      </c>
      <c r="M12">
        <f t="shared" si="1"/>
        <v>0.57818372255593653</v>
      </c>
    </row>
    <row r="13" spans="1:16" x14ac:dyDescent="0.25">
      <c r="A13" s="2"/>
      <c r="B13">
        <f t="shared" si="3"/>
        <v>1.0999999999999999</v>
      </c>
      <c r="C13">
        <f t="shared" si="2"/>
        <v>0.24448895596796721</v>
      </c>
      <c r="D13">
        <f t="shared" si="1"/>
        <v>0.31695117733044753</v>
      </c>
      <c r="E13">
        <f t="shared" si="1"/>
        <v>0.36892409369158613</v>
      </c>
      <c r="F13">
        <f t="shared" si="1"/>
        <v>0.41088992512332023</v>
      </c>
      <c r="G13">
        <f t="shared" si="1"/>
        <v>0.44670154263919987</v>
      </c>
      <c r="H13">
        <f t="shared" si="1"/>
        <v>0.47826669870698274</v>
      </c>
      <c r="I13">
        <f t="shared" si="1"/>
        <v>0.50668860168259866</v>
      </c>
      <c r="J13">
        <f t="shared" si="1"/>
        <v>0.53267046360212145</v>
      </c>
      <c r="K13">
        <f t="shared" si="1"/>
        <v>0.55669175880480515</v>
      </c>
      <c r="L13">
        <f t="shared" si="1"/>
        <v>0.57909601394580601</v>
      </c>
      <c r="M13">
        <f t="shared" si="1"/>
        <v>0.60013889913286589</v>
      </c>
    </row>
    <row r="16" spans="1:16" x14ac:dyDescent="0.25">
      <c r="A16" t="s">
        <v>3</v>
      </c>
      <c r="B16" t="s">
        <v>17</v>
      </c>
      <c r="C16" t="s">
        <v>8</v>
      </c>
      <c r="D16" t="s">
        <v>9</v>
      </c>
      <c r="E16" t="s">
        <v>10</v>
      </c>
    </row>
    <row r="17" spans="1:5" x14ac:dyDescent="0.25">
      <c r="A17">
        <v>0</v>
      </c>
      <c r="B17" t="e">
        <f>NA()</f>
        <v>#N/A</v>
      </c>
      <c r="C17" t="e">
        <f>NA()</f>
        <v>#N/A</v>
      </c>
      <c r="D17" t="e">
        <f>NA()</f>
        <v>#N/A</v>
      </c>
      <c r="E17" t="e">
        <f>NA()</f>
        <v>#N/A</v>
      </c>
    </row>
    <row r="18" spans="1:5" x14ac:dyDescent="0.25">
      <c r="A18">
        <f>A17+0.1</f>
        <v>0.1</v>
      </c>
      <c r="B18">
        <f t="shared" ref="B18:B81" si="4">($P$4/$P$5)*($P$9/$P$8)</f>
        <v>2.2018896377421373</v>
      </c>
      <c r="C18">
        <f>$P$7+$P$8*(1/(($P$3^(1/($P$4+$P$5))*((($P$4/$P$5)*($P$9/$P$8))^($P$5/($P$4+$P$5)))))+$P$9*(1/(($P$3^(1/($P$4+$P$5))*((($P$5/$P$4)*($P$8/$P$9))^($P$4/($P$4+$P$5)))))))*(A18^(1/($P$4+$P$5)))</f>
        <v>2.5858164272087225</v>
      </c>
      <c r="D18">
        <f>$P$7/A18+$P$8*(1/(($P$3^(1/($P$4+$P$5))*((($P$4/$P$5)*($P$9/$P$8))^($P$5/($P$4+$P$5)))))+$P$9*(1/(($P$3^(1/($P$4+$P$5))*((($P$5/$P$4)*($P$8/$P$9))^($P$4/($P$4+$P$5)))))))*(A18^((1-$P$4-$P$5)/($P$4+$P$5)))</f>
        <v>25.858164272087222</v>
      </c>
      <c r="E18">
        <f>($P$8/($P$4+$P$5))*(1/(($P$3^(1/($P$4+$P$5))*((($P$4/$P$5)*($P$9/$P$8))^($P$5/($P$4+$P$5)))))+($P$9/($P$4+$P$5))*(1/(($P$3^(1/($P$4+$P$5))*((($P$5/$P$4)*($P$8/$P$9))^($P$4/($P$4+$P$5)))))))*(A18^((1-$P$4-$P$5)/($P$4+$P$5)))</f>
        <v>0.39979951401295905</v>
      </c>
    </row>
    <row r="19" spans="1:5" x14ac:dyDescent="0.25">
      <c r="A19">
        <f t="shared" ref="A19:A82" si="5">A18+0.1</f>
        <v>0.2</v>
      </c>
      <c r="B19">
        <f t="shared" si="4"/>
        <v>2.2018896377421373</v>
      </c>
      <c r="C19">
        <f t="shared" ref="C19:C82" si="6">$P$7+$P$8*(1/(($P$3^(1/($P$4+$P$5))*((($P$4/$P$5)*($P$9/$P$8))^($P$5/($P$4+$P$5)))))+$P$9*(1/(($P$3^(1/($P$4+$P$5))*((($P$5/$P$4)*($P$8/$P$9))^($P$4/($P$4+$P$5)))))))*(A19^(1/($P$4+$P$5)))</f>
        <v>2.6251733484741258</v>
      </c>
      <c r="D19">
        <f t="shared" ref="D19:D82" si="7">$P$7/A19+$P$8*(1/(($P$3^(1/($P$4+$P$5))*((($P$4/$P$5)*($P$9/$P$8))^($P$5/($P$4+$P$5)))))+$P$9*(1/(($P$3^(1/($P$4+$P$5))*((($P$5/$P$4)*($P$8/$P$9))^($P$4/($P$4+$P$5)))))))*(A19^((1-$P$4-$P$5)/($P$4+$P$5)))</f>
        <v>13.125866742370627</v>
      </c>
      <c r="E19">
        <f t="shared" ref="E19:E82" si="8">($P$8/($P$4+$P$5))*(1/(($P$3^(1/($P$4+$P$5))*((($P$4/$P$5)*($P$9/$P$8))^($P$5/($P$4+$P$5)))))+($P$9/($P$4+$P$5))*(1/(($P$3^(1/($P$4+$P$5))*((($P$5/$P$4)*($P$8/$P$9))^($P$4/($P$4+$P$5)))))))*(A19^((1-$P$4-$P$5)/($P$4+$P$5)))</f>
        <v>0.49436290602650462</v>
      </c>
    </row>
    <row r="20" spans="1:5" x14ac:dyDescent="0.25">
      <c r="A20">
        <f t="shared" si="5"/>
        <v>0.30000000000000004</v>
      </c>
      <c r="B20">
        <f t="shared" si="4"/>
        <v>2.2018896377421373</v>
      </c>
      <c r="C20">
        <f t="shared" si="6"/>
        <v>2.6713166324888435</v>
      </c>
      <c r="D20">
        <f t="shared" si="7"/>
        <v>8.9043887749628112</v>
      </c>
      <c r="E20">
        <f t="shared" si="8"/>
        <v>0.55973380070877843</v>
      </c>
    </row>
    <row r="21" spans="1:5" x14ac:dyDescent="0.25">
      <c r="A21">
        <f t="shared" si="5"/>
        <v>0.4</v>
      </c>
      <c r="B21">
        <f t="shared" si="4"/>
        <v>2.2018896377421373</v>
      </c>
      <c r="C21">
        <f t="shared" si="6"/>
        <v>2.7225051424712055</v>
      </c>
      <c r="D21">
        <f t="shared" si="7"/>
        <v>6.8062628561780132</v>
      </c>
      <c r="E21">
        <f t="shared" si="8"/>
        <v>0.61129309638692786</v>
      </c>
    </row>
    <row r="22" spans="1:5" x14ac:dyDescent="0.25">
      <c r="A22">
        <f t="shared" si="5"/>
        <v>0.5</v>
      </c>
      <c r="B22">
        <f t="shared" si="4"/>
        <v>2.2018896377421373</v>
      </c>
      <c r="C22">
        <f t="shared" si="6"/>
        <v>2.7778054781136632</v>
      </c>
      <c r="D22">
        <f t="shared" si="7"/>
        <v>5.5556109562273264</v>
      </c>
      <c r="E22">
        <f t="shared" si="8"/>
        <v>0.65453432264199174</v>
      </c>
    </row>
    <row r="23" spans="1:5" x14ac:dyDescent="0.25">
      <c r="A23">
        <f t="shared" si="5"/>
        <v>0.6</v>
      </c>
      <c r="B23">
        <f t="shared" si="4"/>
        <v>2.2018896377421373</v>
      </c>
      <c r="C23">
        <f t="shared" si="6"/>
        <v>2.8366199784306261</v>
      </c>
      <c r="D23">
        <f t="shared" si="7"/>
        <v>4.7276999640510438</v>
      </c>
      <c r="E23">
        <f t="shared" si="8"/>
        <v>0.69212597469711501</v>
      </c>
    </row>
    <row r="24" spans="1:5" x14ac:dyDescent="0.25">
      <c r="A24">
        <f t="shared" si="5"/>
        <v>0.7</v>
      </c>
      <c r="B24">
        <f t="shared" si="4"/>
        <v>2.2018896377421373</v>
      </c>
      <c r="C24">
        <f t="shared" si="6"/>
        <v>2.898527363023927</v>
      </c>
      <c r="D24">
        <f t="shared" si="7"/>
        <v>4.1407533757484671</v>
      </c>
      <c r="E24">
        <f t="shared" si="8"/>
        <v>0.72558873783135447</v>
      </c>
    </row>
    <row r="25" spans="1:5" x14ac:dyDescent="0.25">
      <c r="A25">
        <f t="shared" si="5"/>
        <v>0.79999999999999993</v>
      </c>
      <c r="B25">
        <f t="shared" si="4"/>
        <v>2.2018896377421373</v>
      </c>
      <c r="C25">
        <f t="shared" si="6"/>
        <v>2.9632119309622484</v>
      </c>
      <c r="D25">
        <f t="shared" si="7"/>
        <v>3.7040149137028107</v>
      </c>
      <c r="E25">
        <f t="shared" si="8"/>
        <v>0.75588043749844691</v>
      </c>
    </row>
    <row r="26" spans="1:5" x14ac:dyDescent="0.25">
      <c r="A26">
        <f t="shared" si="5"/>
        <v>0.89999999999999991</v>
      </c>
      <c r="B26">
        <f t="shared" si="4"/>
        <v>2.2018896377421373</v>
      </c>
      <c r="C26">
        <f t="shared" si="6"/>
        <v>3.0304267853436455</v>
      </c>
      <c r="D26">
        <f t="shared" si="7"/>
        <v>3.3671408726040504</v>
      </c>
      <c r="E26">
        <f t="shared" si="8"/>
        <v>0.78364759504369785</v>
      </c>
    </row>
    <row r="27" spans="1:5" x14ac:dyDescent="0.25">
      <c r="A27">
        <f t="shared" si="5"/>
        <v>0.99999999999999989</v>
      </c>
      <c r="B27">
        <f t="shared" si="4"/>
        <v>2.2018896377421373</v>
      </c>
      <c r="C27">
        <f t="shared" si="6"/>
        <v>3.0999726506441654</v>
      </c>
      <c r="D27">
        <f t="shared" si="7"/>
        <v>3.0999726506441663</v>
      </c>
      <c r="E27">
        <f t="shared" si="8"/>
        <v>0.80934938261304767</v>
      </c>
    </row>
    <row r="28" spans="1:5" x14ac:dyDescent="0.25">
      <c r="A28">
        <f t="shared" si="5"/>
        <v>1.0999999999999999</v>
      </c>
      <c r="B28">
        <f t="shared" si="4"/>
        <v>2.2018896377421373</v>
      </c>
      <c r="C28">
        <f t="shared" si="6"/>
        <v>3.1716847315160197</v>
      </c>
      <c r="D28">
        <f t="shared" si="7"/>
        <v>2.8833497559236547</v>
      </c>
      <c r="E28">
        <f t="shared" si="8"/>
        <v>0.83332490539088255</v>
      </c>
    </row>
    <row r="29" spans="1:5" x14ac:dyDescent="0.25">
      <c r="A29">
        <f t="shared" si="5"/>
        <v>1.2</v>
      </c>
      <c r="B29">
        <f t="shared" si="4"/>
        <v>2.2018896377421373</v>
      </c>
      <c r="C29">
        <f t="shared" si="6"/>
        <v>3.2454240895483562</v>
      </c>
      <c r="D29">
        <f t="shared" si="7"/>
        <v>2.7045200746236304</v>
      </c>
      <c r="E29">
        <f t="shared" si="8"/>
        <v>0.8558324765162223</v>
      </c>
    </row>
    <row r="30" spans="1:5" x14ac:dyDescent="0.25">
      <c r="A30">
        <f t="shared" si="5"/>
        <v>1.3</v>
      </c>
      <c r="B30">
        <f t="shared" si="4"/>
        <v>2.2018896377421373</v>
      </c>
      <c r="C30">
        <f t="shared" si="6"/>
        <v>3.3210717297615546</v>
      </c>
      <c r="D30">
        <f t="shared" si="7"/>
        <v>2.5546705613550422</v>
      </c>
      <c r="E30">
        <f t="shared" si="8"/>
        <v>0.87707388416971033</v>
      </c>
    </row>
    <row r="31" spans="1:5" x14ac:dyDescent="0.25">
      <c r="A31">
        <f t="shared" si="5"/>
        <v>1.4000000000000001</v>
      </c>
      <c r="B31">
        <f t="shared" si="4"/>
        <v>2.2018896377421373</v>
      </c>
      <c r="C31">
        <f t="shared" si="6"/>
        <v>3.3985243984749589</v>
      </c>
      <c r="D31">
        <f t="shared" si="7"/>
        <v>2.4275174274821132</v>
      </c>
      <c r="E31">
        <f t="shared" si="8"/>
        <v>0.89721008766104993</v>
      </c>
    </row>
    <row r="32" spans="1:5" x14ac:dyDescent="0.25">
      <c r="A32">
        <f t="shared" si="5"/>
        <v>1.5000000000000002</v>
      </c>
      <c r="B32">
        <f t="shared" si="4"/>
        <v>2.2018896377421373</v>
      </c>
      <c r="C32">
        <f t="shared" si="6"/>
        <v>3.4776915083273154</v>
      </c>
      <c r="D32">
        <f t="shared" si="7"/>
        <v>2.3184610055515433</v>
      </c>
      <c r="E32">
        <f t="shared" si="8"/>
        <v>0.91637175950862382</v>
      </c>
    </row>
    <row r="33" spans="1:5" x14ac:dyDescent="0.25">
      <c r="A33">
        <f t="shared" si="5"/>
        <v>1.6000000000000003</v>
      </c>
      <c r="B33">
        <f t="shared" si="4"/>
        <v>2.2018896377421373</v>
      </c>
      <c r="C33">
        <f t="shared" si="6"/>
        <v>3.5584928319534495</v>
      </c>
      <c r="D33">
        <f t="shared" si="7"/>
        <v>2.2240580199709052</v>
      </c>
      <c r="E33">
        <f t="shared" si="8"/>
        <v>0.93466659311198075</v>
      </c>
    </row>
    <row r="34" spans="1:5" x14ac:dyDescent="0.25">
      <c r="A34">
        <f t="shared" si="5"/>
        <v>1.7000000000000004</v>
      </c>
      <c r="B34">
        <f t="shared" si="4"/>
        <v>2.2018896377421373</v>
      </c>
      <c r="C34">
        <f t="shared" si="6"/>
        <v>3.6408567354567039</v>
      </c>
      <c r="D34">
        <f t="shared" si="7"/>
        <v>2.1416804326215901</v>
      </c>
      <c r="E34">
        <f t="shared" si="8"/>
        <v>0.95218450638446561</v>
      </c>
    </row>
    <row r="35" spans="1:5" x14ac:dyDescent="0.25">
      <c r="A35">
        <f t="shared" si="5"/>
        <v>1.8000000000000005</v>
      </c>
      <c r="B35">
        <f t="shared" si="4"/>
        <v>2.2018896377421373</v>
      </c>
      <c r="C35">
        <f t="shared" si="6"/>
        <v>3.7247188005976168</v>
      </c>
      <c r="D35">
        <f t="shared" si="7"/>
        <v>2.0692882225542313</v>
      </c>
      <c r="E35">
        <f t="shared" si="8"/>
        <v>0.96900143398855343</v>
      </c>
    </row>
    <row r="36" spans="1:5" x14ac:dyDescent="0.25">
      <c r="A36">
        <f t="shared" si="5"/>
        <v>1.9000000000000006</v>
      </c>
      <c r="B36">
        <f t="shared" si="4"/>
        <v>2.2018896377421373</v>
      </c>
      <c r="C36">
        <f t="shared" si="6"/>
        <v>3.8100207330554974</v>
      </c>
      <c r="D36">
        <f t="shared" si="7"/>
        <v>2.0052740700292082</v>
      </c>
      <c r="E36">
        <f t="shared" si="8"/>
        <v>0.98518214732409148</v>
      </c>
    </row>
    <row r="37" spans="1:5" x14ac:dyDescent="0.25">
      <c r="A37">
        <f t="shared" si="5"/>
        <v>2.0000000000000004</v>
      </c>
      <c r="B37">
        <f t="shared" si="4"/>
        <v>2.2018896377421373</v>
      </c>
      <c r="C37">
        <f t="shared" si="6"/>
        <v>3.8967094852635249</v>
      </c>
      <c r="D37">
        <f t="shared" si="7"/>
        <v>1.948354742631762</v>
      </c>
      <c r="E37">
        <f t="shared" si="8"/>
        <v>1.0007823890610696</v>
      </c>
    </row>
    <row r="38" spans="1:5" x14ac:dyDescent="0.25">
      <c r="A38">
        <f t="shared" si="5"/>
        <v>2.1000000000000005</v>
      </c>
      <c r="B38">
        <f t="shared" si="4"/>
        <v>2.2018896377421373</v>
      </c>
      <c r="C38">
        <f t="shared" si="6"/>
        <v>3.984736542909519</v>
      </c>
      <c r="D38">
        <f t="shared" si="7"/>
        <v>1.8974935918616753</v>
      </c>
      <c r="E38">
        <f t="shared" si="8"/>
        <v>1.0158505144272514</v>
      </c>
    </row>
    <row r="39" spans="1:5" x14ac:dyDescent="0.25">
      <c r="A39">
        <f t="shared" si="5"/>
        <v>2.2000000000000006</v>
      </c>
      <c r="B39">
        <f t="shared" si="4"/>
        <v>2.2018896377421373</v>
      </c>
      <c r="C39">
        <f t="shared" si="6"/>
        <v>4.0740573381469503</v>
      </c>
      <c r="D39">
        <f t="shared" si="7"/>
        <v>1.8518442446122494</v>
      </c>
      <c r="E39">
        <f t="shared" si="8"/>
        <v>1.0304287710563487</v>
      </c>
    </row>
    <row r="40" spans="1:5" x14ac:dyDescent="0.25">
      <c r="A40">
        <f t="shared" si="5"/>
        <v>2.3000000000000007</v>
      </c>
      <c r="B40">
        <f t="shared" si="4"/>
        <v>2.2018896377421373</v>
      </c>
      <c r="C40">
        <f t="shared" si="6"/>
        <v>4.1646307622223464</v>
      </c>
      <c r="D40">
        <f t="shared" si="7"/>
        <v>1.8107090270531931</v>
      </c>
      <c r="E40">
        <f t="shared" si="8"/>
        <v>1.0445543096427568</v>
      </c>
    </row>
    <row r="41" spans="1:5" x14ac:dyDescent="0.25">
      <c r="A41">
        <f t="shared" si="5"/>
        <v>2.4000000000000008</v>
      </c>
      <c r="B41">
        <f t="shared" si="4"/>
        <v>2.2018896377421373</v>
      </c>
      <c r="C41">
        <f t="shared" si="6"/>
        <v>4.2564187570465899</v>
      </c>
      <c r="D41">
        <f t="shared" si="7"/>
        <v>1.7735078154360786</v>
      </c>
      <c r="E41">
        <f t="shared" si="8"/>
        <v>1.0582599911532309</v>
      </c>
    </row>
    <row r="42" spans="1:5" x14ac:dyDescent="0.25">
      <c r="A42">
        <f t="shared" si="5"/>
        <v>2.5000000000000009</v>
      </c>
      <c r="B42">
        <f t="shared" si="4"/>
        <v>2.2018896377421373</v>
      </c>
      <c r="C42">
        <f t="shared" si="6"/>
        <v>4.3493859701383633</v>
      </c>
      <c r="D42">
        <f t="shared" si="7"/>
        <v>1.7397543880553445</v>
      </c>
      <c r="E42">
        <f t="shared" si="8"/>
        <v>1.0715750382391023</v>
      </c>
    </row>
    <row r="43" spans="1:5" x14ac:dyDescent="0.25">
      <c r="A43">
        <f t="shared" si="5"/>
        <v>2.600000000000001</v>
      </c>
      <c r="B43">
        <f t="shared" si="4"/>
        <v>2.2018896377421373</v>
      </c>
      <c r="C43">
        <f t="shared" si="6"/>
        <v>4.4434994609447536</v>
      </c>
      <c r="D43">
        <f t="shared" si="7"/>
        <v>1.7090382542095202</v>
      </c>
      <c r="E43">
        <f t="shared" si="8"/>
        <v>1.0845255658916024</v>
      </c>
    </row>
    <row r="44" spans="1:5" x14ac:dyDescent="0.25">
      <c r="A44">
        <f t="shared" si="5"/>
        <v>2.7000000000000011</v>
      </c>
      <c r="B44">
        <f t="shared" si="4"/>
        <v>2.2018896377421373</v>
      </c>
      <c r="C44">
        <f t="shared" si="6"/>
        <v>4.5387284491921918</v>
      </c>
      <c r="D44">
        <f t="shared" si="7"/>
        <v>1.6810105367378478</v>
      </c>
      <c r="E44">
        <f t="shared" si="8"/>
        <v>1.0971350174674925</v>
      </c>
    </row>
    <row r="45" spans="1:5" x14ac:dyDescent="0.25">
      <c r="A45">
        <f t="shared" si="5"/>
        <v>2.8000000000000012</v>
      </c>
      <c r="B45">
        <f t="shared" si="4"/>
        <v>2.2018896377421373</v>
      </c>
      <c r="C45">
        <f t="shared" si="6"/>
        <v>4.6350440979070964</v>
      </c>
      <c r="D45">
        <f t="shared" si="7"/>
        <v>1.6553728921096766</v>
      </c>
      <c r="E45">
        <f t="shared" si="8"/>
        <v>1.1094245258087898</v>
      </c>
    </row>
    <row r="46" spans="1:5" x14ac:dyDescent="0.25">
      <c r="A46">
        <f t="shared" si="5"/>
        <v>2.9000000000000012</v>
      </c>
      <c r="B46">
        <f t="shared" si="4"/>
        <v>2.2018896377421373</v>
      </c>
      <c r="C46">
        <f t="shared" si="6"/>
        <v>4.7324193252534865</v>
      </c>
      <c r="D46">
        <f t="shared" si="7"/>
        <v>1.6318687328460293</v>
      </c>
      <c r="E46">
        <f t="shared" si="8"/>
        <v>1.1214132145173372</v>
      </c>
    </row>
    <row r="47" spans="1:5" x14ac:dyDescent="0.25">
      <c r="A47">
        <f t="shared" si="5"/>
        <v>3.0000000000000013</v>
      </c>
      <c r="B47">
        <f t="shared" si="4"/>
        <v>2.2018896377421373</v>
      </c>
      <c r="C47">
        <f t="shared" si="6"/>
        <v>4.8308286404919176</v>
      </c>
      <c r="D47">
        <f t="shared" si="7"/>
        <v>1.6102762134973052</v>
      </c>
      <c r="E47">
        <f t="shared" si="8"/>
        <v>1.1331184510059724</v>
      </c>
    </row>
    <row r="48" spans="1:5" x14ac:dyDescent="0.25">
      <c r="A48">
        <f t="shared" si="5"/>
        <v>3.1000000000000014</v>
      </c>
      <c r="B48">
        <f t="shared" si="4"/>
        <v>2.2018896377421373</v>
      </c>
      <c r="C48">
        <f t="shared" si="6"/>
        <v>4.9302480002613791</v>
      </c>
      <c r="D48">
        <f t="shared" si="7"/>
        <v>1.5904025807294766</v>
      </c>
      <c r="E48">
        <f t="shared" si="8"/>
        <v>1.144556060381954</v>
      </c>
    </row>
    <row r="49" spans="1:5" x14ac:dyDescent="0.25">
      <c r="A49">
        <f t="shared" si="5"/>
        <v>3.2000000000000015</v>
      </c>
      <c r="B49">
        <f t="shared" si="4"/>
        <v>2.2018896377421373</v>
      </c>
      <c r="C49">
        <f t="shared" si="6"/>
        <v>5.030654682087901</v>
      </c>
      <c r="D49">
        <f t="shared" si="7"/>
        <v>1.5720795881524685</v>
      </c>
      <c r="E49">
        <f t="shared" si="8"/>
        <v>1.1557405072827431</v>
      </c>
    </row>
    <row r="50" spans="1:5" x14ac:dyDescent="0.25">
      <c r="A50">
        <f t="shared" si="5"/>
        <v>3.3000000000000016</v>
      </c>
      <c r="B50">
        <f t="shared" si="4"/>
        <v>2.2018896377421373</v>
      </c>
      <c r="C50">
        <f t="shared" si="6"/>
        <v>5.1320271725779563</v>
      </c>
      <c r="D50">
        <f t="shared" si="7"/>
        <v>1.5551597492660465</v>
      </c>
      <c r="E50">
        <f t="shared" si="8"/>
        <v>1.1666850513094997</v>
      </c>
    </row>
    <row r="51" spans="1:5" x14ac:dyDescent="0.25">
      <c r="A51">
        <f t="shared" si="5"/>
        <v>3.4000000000000017</v>
      </c>
      <c r="B51">
        <f t="shared" si="4"/>
        <v>2.2018896377421373</v>
      </c>
      <c r="C51">
        <f t="shared" si="6"/>
        <v>5.2343450681959531</v>
      </c>
      <c r="D51">
        <f t="shared" si="7"/>
        <v>1.5395132553517503</v>
      </c>
      <c r="E51">
        <f t="shared" si="8"/>
        <v>1.1774018805695181</v>
      </c>
    </row>
    <row r="52" spans="1:5" x14ac:dyDescent="0.25">
      <c r="A52">
        <f t="shared" si="5"/>
        <v>3.5000000000000018</v>
      </c>
      <c r="B52">
        <f t="shared" si="4"/>
        <v>2.2018896377421373</v>
      </c>
      <c r="C52">
        <f t="shared" si="6"/>
        <v>5.3375889868789335</v>
      </c>
      <c r="D52">
        <f t="shared" si="7"/>
        <v>1.5250254248225517</v>
      </c>
      <c r="E52">
        <f t="shared" si="8"/>
        <v>1.187902226958959</v>
      </c>
    </row>
    <row r="53" spans="1:5" x14ac:dyDescent="0.25">
      <c r="A53">
        <f t="shared" si="5"/>
        <v>3.6000000000000019</v>
      </c>
      <c r="B53">
        <f t="shared" si="4"/>
        <v>2.2018896377421373</v>
      </c>
      <c r="C53">
        <f t="shared" si="6"/>
        <v>5.4417404890273158</v>
      </c>
      <c r="D53">
        <f t="shared" si="7"/>
        <v>1.5115945802853643</v>
      </c>
      <c r="E53">
        <f t="shared" si="8"/>
        <v>1.1981964661290312</v>
      </c>
    </row>
    <row r="54" spans="1:5" x14ac:dyDescent="0.25">
      <c r="A54">
        <f t="shared" si="5"/>
        <v>3.700000000000002</v>
      </c>
      <c r="B54">
        <f t="shared" si="4"/>
        <v>2.2018896377421373</v>
      </c>
      <c r="C54">
        <f t="shared" si="6"/>
        <v>5.5467820066429017</v>
      </c>
      <c r="D54">
        <f t="shared" si="7"/>
        <v>1.4991302720656483</v>
      </c>
      <c r="E54">
        <f t="shared" si="8"/>
        <v>1.208294204536404</v>
      </c>
    </row>
    <row r="55" spans="1:5" x14ac:dyDescent="0.25">
      <c r="A55">
        <f t="shared" si="5"/>
        <v>3.800000000000002</v>
      </c>
      <c r="B55">
        <f t="shared" si="4"/>
        <v>2.2018896377421373</v>
      </c>
      <c r="C55">
        <f t="shared" si="6"/>
        <v>5.6526967795754199</v>
      </c>
      <c r="D55">
        <f t="shared" si="7"/>
        <v>1.4875517840987937</v>
      </c>
      <c r="E55">
        <f t="shared" si="8"/>
        <v>1.2182043555480242</v>
      </c>
    </row>
    <row r="56" spans="1:5" x14ac:dyDescent="0.25">
      <c r="A56">
        <f t="shared" si="5"/>
        <v>3.9000000000000021</v>
      </c>
      <c r="B56">
        <f t="shared" si="4"/>
        <v>2.2018896377421373</v>
      </c>
      <c r="C56">
        <f t="shared" si="6"/>
        <v>5.7594687979952788</v>
      </c>
      <c r="D56">
        <f t="shared" si="7"/>
        <v>1.4767868712808396</v>
      </c>
      <c r="E56">
        <f t="shared" si="8"/>
        <v>1.2279352062264142</v>
      </c>
    </row>
    <row r="57" spans="1:5" x14ac:dyDescent="0.25">
      <c r="A57">
        <f t="shared" si="5"/>
        <v>4.0000000000000018</v>
      </c>
      <c r="B57">
        <f t="shared" si="4"/>
        <v>2.2018896377421373</v>
      </c>
      <c r="C57">
        <f t="shared" si="6"/>
        <v>5.8670827503396712</v>
      </c>
      <c r="D57">
        <f t="shared" si="7"/>
        <v>1.4667706875849171</v>
      </c>
      <c r="E57">
        <f t="shared" si="8"/>
        <v>1.2374944761447153</v>
      </c>
    </row>
    <row r="58" spans="1:5" x14ac:dyDescent="0.25">
      <c r="A58">
        <f t="shared" si="5"/>
        <v>4.1000000000000014</v>
      </c>
      <c r="B58">
        <f t="shared" si="4"/>
        <v>2.2018896377421373</v>
      </c>
      <c r="C58">
        <f t="shared" si="6"/>
        <v>5.9755239760868371</v>
      </c>
      <c r="D58">
        <f t="shared" si="7"/>
        <v>1.4574448722163011</v>
      </c>
      <c r="E58">
        <f t="shared" si="8"/>
        <v>1.246889369356778</v>
      </c>
    </row>
    <row r="59" spans="1:5" x14ac:dyDescent="0.25">
      <c r="A59">
        <f t="shared" si="5"/>
        <v>4.2000000000000011</v>
      </c>
      <c r="B59">
        <f t="shared" si="4"/>
        <v>2.2018896377421373</v>
      </c>
      <c r="C59">
        <f t="shared" si="6"/>
        <v>6.0847784228032733</v>
      </c>
      <c r="D59">
        <f t="shared" si="7"/>
        <v>1.4487567673341122</v>
      </c>
      <c r="E59">
        <f t="shared" si="8"/>
        <v>1.2561266204653205</v>
      </c>
    </row>
    <row r="60" spans="1:5" x14ac:dyDescent="0.25">
      <c r="A60">
        <f t="shared" si="5"/>
        <v>4.3000000000000007</v>
      </c>
      <c r="B60">
        <f t="shared" si="4"/>
        <v>2.2018896377421373</v>
      </c>
      <c r="C60">
        <f t="shared" si="6"/>
        <v>6.1948326069843258</v>
      </c>
      <c r="D60">
        <f t="shared" si="7"/>
        <v>1.4406587458103082</v>
      </c>
      <c r="E60">
        <f t="shared" si="8"/>
        <v>1.2652125355820412</v>
      </c>
    </row>
    <row r="61" spans="1:5" x14ac:dyDescent="0.25">
      <c r="A61">
        <f t="shared" si="5"/>
        <v>4.4000000000000004</v>
      </c>
      <c r="B61">
        <f t="shared" si="4"/>
        <v>2.2018896377421373</v>
      </c>
      <c r="C61">
        <f t="shared" si="6"/>
        <v>6.3056735782723372</v>
      </c>
      <c r="D61">
        <f t="shared" si="7"/>
        <v>1.4331076314255311</v>
      </c>
      <c r="E61">
        <f t="shared" si="8"/>
        <v>1.2741530288509171</v>
      </c>
    </row>
    <row r="62" spans="1:5" x14ac:dyDescent="0.25">
      <c r="A62">
        <f t="shared" si="5"/>
        <v>4.5</v>
      </c>
      <c r="B62">
        <f t="shared" si="4"/>
        <v>2.2018896377421373</v>
      </c>
      <c r="C62">
        <f t="shared" si="6"/>
        <v>6.4172888866905735</v>
      </c>
      <c r="D62">
        <f t="shared" si="7"/>
        <v>1.4260641970423493</v>
      </c>
      <c r="E62">
        <f t="shared" si="8"/>
        <v>1.2829536551045604</v>
      </c>
    </row>
    <row r="63" spans="1:5" x14ac:dyDescent="0.25">
      <c r="A63">
        <f t="shared" si="5"/>
        <v>4.5999999999999996</v>
      </c>
      <c r="B63">
        <f t="shared" si="4"/>
        <v>2.2018896377421373</v>
      </c>
      <c r="C63">
        <f t="shared" si="6"/>
        <v>6.5296665525771136</v>
      </c>
      <c r="D63">
        <f t="shared" si="7"/>
        <v>1.4194927288211117</v>
      </c>
      <c r="E63">
        <f t="shared" si="8"/>
        <v>1.2916196391393424</v>
      </c>
    </row>
    <row r="64" spans="1:5" x14ac:dyDescent="0.25">
      <c r="A64">
        <f t="shared" si="5"/>
        <v>4.6999999999999993</v>
      </c>
      <c r="B64">
        <f t="shared" si="4"/>
        <v>2.2018896377421373</v>
      </c>
      <c r="C64">
        <f t="shared" si="6"/>
        <v>6.6427950389421495</v>
      </c>
      <c r="D64">
        <f t="shared" si="7"/>
        <v>1.4133606465834361</v>
      </c>
      <c r="E64">
        <f t="shared" si="8"/>
        <v>1.3001559020248237</v>
      </c>
    </row>
    <row r="65" spans="1:5" x14ac:dyDescent="0.25">
      <c r="A65">
        <f t="shared" si="5"/>
        <v>4.7999999999999989</v>
      </c>
      <c r="B65">
        <f t="shared" si="4"/>
        <v>2.2018896377421373</v>
      </c>
      <c r="C65">
        <f t="shared" si="6"/>
        <v>6.7566632260057267</v>
      </c>
      <c r="D65">
        <f t="shared" si="7"/>
        <v>1.4076381720845266</v>
      </c>
      <c r="E65">
        <f t="shared" si="8"/>
        <v>1.3085670848042517</v>
      </c>
    </row>
    <row r="66" spans="1:5" x14ac:dyDescent="0.25">
      <c r="A66">
        <f t="shared" si="5"/>
        <v>4.8999999999999986</v>
      </c>
      <c r="B66">
        <f t="shared" si="4"/>
        <v>2.2018896377421373</v>
      </c>
      <c r="C66">
        <f t="shared" si="6"/>
        <v>6.8712603877019633</v>
      </c>
      <c r="D66">
        <f t="shared" si="7"/>
        <v>1.4022980383065233</v>
      </c>
      <c r="E66">
        <f t="shared" si="8"/>
        <v>1.3168575698934766</v>
      </c>
    </row>
    <row r="67" spans="1:5" x14ac:dyDescent="0.25">
      <c r="A67">
        <f t="shared" si="5"/>
        <v>4.9999999999999982</v>
      </c>
      <c r="B67">
        <f t="shared" si="4"/>
        <v>2.2018896377421373</v>
      </c>
      <c r="C67">
        <f t="shared" si="6"/>
        <v>6.9865761699606521</v>
      </c>
      <c r="D67">
        <f t="shared" si="7"/>
        <v>1.3973152339921309</v>
      </c>
      <c r="E67">
        <f t="shared" si="8"/>
        <v>1.3250315004439306</v>
      </c>
    </row>
    <row r="68" spans="1:5" x14ac:dyDescent="0.25">
      <c r="A68">
        <f t="shared" si="5"/>
        <v>5.0999999999999979</v>
      </c>
      <c r="B68">
        <f t="shared" si="4"/>
        <v>2.2018896377421373</v>
      </c>
      <c r="C68">
        <f t="shared" si="6"/>
        <v>7.1026005705988462</v>
      </c>
      <c r="D68">
        <f t="shared" si="7"/>
        <v>1.3926667785487941</v>
      </c>
      <c r="E68">
        <f t="shared" si="8"/>
        <v>1.3330927978999831</v>
      </c>
    </row>
    <row r="69" spans="1:5" x14ac:dyDescent="0.25">
      <c r="A69">
        <f t="shared" si="5"/>
        <v>5.1999999999999975</v>
      </c>
      <c r="B69">
        <f t="shared" si="4"/>
        <v>2.2018896377421373</v>
      </c>
      <c r="C69">
        <f t="shared" si="6"/>
        <v>7.2193239206737161</v>
      </c>
      <c r="D69">
        <f t="shared" si="7"/>
        <v>1.3883315232064843</v>
      </c>
      <c r="E69">
        <f t="shared" si="8"/>
        <v>1.3410451779509498</v>
      </c>
    </row>
    <row r="70" spans="1:5" x14ac:dyDescent="0.25">
      <c r="A70">
        <f t="shared" si="5"/>
        <v>5.2999999999999972</v>
      </c>
      <c r="B70">
        <f t="shared" si="4"/>
        <v>2.2018896377421373</v>
      </c>
      <c r="C70">
        <f t="shared" si="6"/>
        <v>7.3367368671643343</v>
      </c>
      <c r="D70">
        <f t="shared" si="7"/>
        <v>1.3842899749366677</v>
      </c>
      <c r="E70">
        <f t="shared" si="8"/>
        <v>1.348892165052421</v>
      </c>
    </row>
    <row r="71" spans="1:5" x14ac:dyDescent="0.25">
      <c r="A71">
        <f t="shared" si="5"/>
        <v>5.3999999999999968</v>
      </c>
      <c r="B71">
        <f t="shared" si="4"/>
        <v>2.2018896377421373</v>
      </c>
      <c r="C71">
        <f t="shared" si="6"/>
        <v>7.4548303568643357</v>
      </c>
      <c r="D71">
        <f t="shared" si="7"/>
        <v>1.3805241401600628</v>
      </c>
      <c r="E71">
        <f t="shared" si="8"/>
        <v>1.35663710566964</v>
      </c>
    </row>
    <row r="72" spans="1:5" x14ac:dyDescent="0.25">
      <c r="A72">
        <f t="shared" si="5"/>
        <v>5.4999999999999964</v>
      </c>
      <c r="B72">
        <f t="shared" si="4"/>
        <v>2.2018896377421373</v>
      </c>
      <c r="C72">
        <f t="shared" si="6"/>
        <v>7.5735956213798099</v>
      </c>
      <c r="D72">
        <f t="shared" si="7"/>
        <v>1.3770173857054206</v>
      </c>
      <c r="E72">
        <f t="shared" si="8"/>
        <v>1.3642831803768611</v>
      </c>
    </row>
    <row r="73" spans="1:5" x14ac:dyDescent="0.25">
      <c r="A73">
        <f t="shared" si="5"/>
        <v>5.5999999999999961</v>
      </c>
      <c r="B73">
        <f t="shared" si="4"/>
        <v>2.2018896377421373</v>
      </c>
      <c r="C73">
        <f t="shared" si="6"/>
        <v>7.6930241631378715</v>
      </c>
      <c r="D73">
        <f t="shared" si="7"/>
        <v>1.3737543148460494</v>
      </c>
      <c r="E73">
        <f t="shared" si="8"/>
        <v>1.3718334149303957</v>
      </c>
    </row>
    <row r="74" spans="1:5" x14ac:dyDescent="0.25">
      <c r="A74">
        <f t="shared" si="5"/>
        <v>5.6999999999999957</v>
      </c>
      <c r="B74">
        <f t="shared" si="4"/>
        <v>2.2018896377421373</v>
      </c>
      <c r="C74">
        <f t="shared" si="6"/>
        <v>7.8131077423208746</v>
      </c>
      <c r="D74">
        <f t="shared" si="7"/>
        <v>1.3707206565475227</v>
      </c>
      <c r="E74">
        <f t="shared" si="8"/>
        <v>1.379290690419086</v>
      </c>
    </row>
    <row r="75" spans="1:5" x14ac:dyDescent="0.25">
      <c r="A75">
        <f t="shared" si="5"/>
        <v>5.7999999999999954</v>
      </c>
      <c r="B75">
        <f t="shared" si="4"/>
        <v>2.2018896377421373</v>
      </c>
      <c r="C75">
        <f t="shared" si="6"/>
        <v>7.9338383646498434</v>
      </c>
      <c r="D75">
        <f t="shared" si="7"/>
        <v>1.3679031663189396</v>
      </c>
      <c r="E75">
        <f t="shared" si="8"/>
        <v>1.386657752583824</v>
      </c>
    </row>
    <row r="76" spans="1:5" x14ac:dyDescent="0.25">
      <c r="A76">
        <f t="shared" si="5"/>
        <v>5.899999999999995</v>
      </c>
      <c r="B76">
        <f t="shared" si="4"/>
        <v>2.2018896377421373</v>
      </c>
      <c r="C76">
        <f t="shared" si="6"/>
        <v>8.0552082699482082</v>
      </c>
      <c r="D76">
        <f t="shared" si="7"/>
        <v>1.3652895372793585</v>
      </c>
      <c r="E76">
        <f t="shared" si="8"/>
        <v>1.3939372203872153</v>
      </c>
    </row>
    <row r="77" spans="1:5" x14ac:dyDescent="0.25">
      <c r="A77">
        <f t="shared" si="5"/>
        <v>5.9999999999999947</v>
      </c>
      <c r="B77">
        <f t="shared" si="4"/>
        <v>2.2018896377421373</v>
      </c>
      <c r="C77">
        <f t="shared" si="6"/>
        <v>8.1772099214235325</v>
      </c>
      <c r="D77">
        <f t="shared" si="7"/>
        <v>1.3628683202372565</v>
      </c>
      <c r="E77">
        <f t="shared" si="8"/>
        <v>1.4011315939053555</v>
      </c>
    </row>
    <row r="78" spans="1:5" x14ac:dyDescent="0.25">
      <c r="A78">
        <f t="shared" si="5"/>
        <v>6.0999999999999943</v>
      </c>
      <c r="B78">
        <f t="shared" si="4"/>
        <v>2.2018896377421373</v>
      </c>
      <c r="C78">
        <f t="shared" si="6"/>
        <v>8.2998359956109695</v>
      </c>
      <c r="D78">
        <f t="shared" si="7"/>
        <v>1.360628851739504</v>
      </c>
      <c r="E78">
        <f t="shared" si="8"/>
        <v>1.4082432616056795</v>
      </c>
    </row>
    <row r="79" spans="1:5" x14ac:dyDescent="0.25">
      <c r="A79">
        <f t="shared" si="5"/>
        <v>6.199999999999994</v>
      </c>
      <c r="B79">
        <f t="shared" si="4"/>
        <v>2.2018896377421373</v>
      </c>
      <c r="C79">
        <f t="shared" si="6"/>
        <v>8.4230793729273294</v>
      </c>
      <c r="D79">
        <f t="shared" si="7"/>
        <v>1.3585611891818286</v>
      </c>
      <c r="E79">
        <f t="shared" si="8"/>
        <v>1.4152745070678838</v>
      </c>
    </row>
    <row r="80" spans="1:5" x14ac:dyDescent="0.25">
      <c r="A80">
        <f t="shared" si="5"/>
        <v>6.2999999999999936</v>
      </c>
      <c r="B80">
        <f t="shared" si="4"/>
        <v>2.2018896377421373</v>
      </c>
      <c r="C80">
        <f t="shared" si="6"/>
        <v>8.5469331287894565</v>
      </c>
      <c r="D80">
        <f t="shared" si="7"/>
        <v>1.3566560521888036</v>
      </c>
      <c r="E80">
        <f t="shared" si="8"/>
        <v>1.4222275151987864</v>
      </c>
    </row>
    <row r="81" spans="1:5" x14ac:dyDescent="0.25">
      <c r="A81">
        <f t="shared" si="5"/>
        <v>6.3999999999999932</v>
      </c>
      <c r="B81">
        <f t="shared" si="4"/>
        <v>2.2018896377421373</v>
      </c>
      <c r="C81">
        <f t="shared" si="6"/>
        <v>8.6713905252546866</v>
      </c>
      <c r="D81">
        <f t="shared" si="7"/>
        <v>1.3549047695710463</v>
      </c>
      <c r="E81">
        <f t="shared" si="8"/>
        <v>1.4291043779866217</v>
      </c>
    </row>
    <row r="82" spans="1:5" x14ac:dyDescent="0.25">
      <c r="A82">
        <f t="shared" si="5"/>
        <v>6.4999999999999929</v>
      </c>
      <c r="B82">
        <f t="shared" ref="B82:B117" si="9">($P$4/$P$5)*($P$9/$P$8)</f>
        <v>2.2018896377421373</v>
      </c>
      <c r="C82">
        <f t="shared" si="6"/>
        <v>8.7964450031450863</v>
      </c>
      <c r="D82">
        <f t="shared" si="7"/>
        <v>1.3532992312530918</v>
      </c>
      <c r="E82">
        <f t="shared" si="8"/>
        <v>1.435907099835529</v>
      </c>
    </row>
    <row r="83" spans="1:5" x14ac:dyDescent="0.25">
      <c r="A83">
        <f t="shared" ref="A83:A117" si="10">A82+0.1</f>
        <v>6.5999999999999925</v>
      </c>
      <c r="B83">
        <f t="shared" si="9"/>
        <v>2.2018896377421373</v>
      </c>
      <c r="C83">
        <f t="shared" ref="C83:C117" si="11">$P$7+$P$8*(1/(($P$3^(1/($P$4+$P$5))*((($P$4/$P$5)*($P$9/$P$8))^($P$5/($P$4+$P$5)))))+$P$9*(1/(($P$3^(1/($P$4+$P$5))*((($P$5/$P$4)*($P$8/$P$9))^($P$4/($P$4+$P$5)))))))*(A83^(1/($P$4+$P$5)))</f>
        <v>8.922090174620358</v>
      </c>
      <c r="D83">
        <f t="shared" ref="D83:D117" si="12">$P$7/A83+$P$8*(1/(($P$3^(1/($P$4+$P$5))*((($P$4/$P$5)*($P$9/$P$8))^($P$5/($P$4+$P$5)))))+$P$9*(1/(($P$3^(1/($P$4+$P$5))*((($P$5/$P$4)*($P$8/$P$9))^($P$4/($P$4+$P$5)))))))*(A83^((1-$P$4-$P$5)/($P$4+$P$5)))</f>
        <v>1.3518318446394497</v>
      </c>
      <c r="E83">
        <f t="shared" ref="E83:E117" si="13">($P$8/($P$4+$P$5))*(1/(($P$3^(1/($P$4+$P$5))*((($P$4/$P$5)*($P$9/$P$8))^($P$5/($P$4+$P$5)))))+($P$9/($P$4+$P$5))*(1/(($P$3^(1/($P$4+$P$5))*((($P$5/$P$4)*($P$8/$P$9))^($P$4/($P$4+$P$5)))))))*(A83^((1-$P$4-$P$5)/($P$4+$P$5)))</f>
        <v>1.4426376025168217</v>
      </c>
    </row>
    <row r="84" spans="1:5" x14ac:dyDescent="0.25">
      <c r="A84">
        <f t="shared" si="10"/>
        <v>6.6999999999999922</v>
      </c>
      <c r="B84">
        <f t="shared" si="9"/>
        <v>2.2018896377421373</v>
      </c>
      <c r="C84">
        <f t="shared" si="11"/>
        <v>9.048319816167476</v>
      </c>
      <c r="D84">
        <f t="shared" si="12"/>
        <v>1.3504954949503711</v>
      </c>
      <c r="E84">
        <f t="shared" si="13"/>
        <v>1.4492977297699248</v>
      </c>
    </row>
    <row r="85" spans="1:5" x14ac:dyDescent="0.25">
      <c r="A85">
        <f t="shared" si="10"/>
        <v>6.7999999999999918</v>
      </c>
      <c r="B85">
        <f t="shared" si="9"/>
        <v>2.2018896377421373</v>
      </c>
      <c r="C85">
        <f t="shared" si="11"/>
        <v>9.1751278619777779</v>
      </c>
      <c r="D85">
        <f t="shared" si="12"/>
        <v>1.3492835091143807</v>
      </c>
      <c r="E85">
        <f t="shared" si="13"/>
        <v>1.4558892515826105</v>
      </c>
    </row>
    <row r="86" spans="1:5" x14ac:dyDescent="0.25">
      <c r="A86">
        <f t="shared" si="10"/>
        <v>6.8999999999999915</v>
      </c>
      <c r="B86">
        <f t="shared" si="9"/>
        <v>2.2018896377421373</v>
      </c>
      <c r="C86">
        <f t="shared" si="11"/>
        <v>9.3025083976846741</v>
      </c>
      <c r="D86">
        <f t="shared" si="12"/>
        <v>1.3481896228528529</v>
      </c>
      <c r="E86">
        <f t="shared" si="13"/>
        <v>1.4624138681772456</v>
      </c>
    </row>
    <row r="87" spans="1:5" x14ac:dyDescent="0.25">
      <c r="A87">
        <f t="shared" si="10"/>
        <v>6.9999999999999911</v>
      </c>
      <c r="B87">
        <f t="shared" si="9"/>
        <v>2.2018896377421373</v>
      </c>
      <c r="C87">
        <f t="shared" si="11"/>
        <v>9.430455654437413</v>
      </c>
      <c r="D87">
        <f t="shared" si="12"/>
        <v>1.3472079506339179</v>
      </c>
      <c r="E87">
        <f t="shared" si="13"/>
        <v>1.4688732137271983</v>
      </c>
    </row>
    <row r="88" spans="1:5" x14ac:dyDescent="0.25">
      <c r="A88">
        <f t="shared" si="10"/>
        <v>7.0999999999999908</v>
      </c>
      <c r="B88">
        <f t="shared" si="9"/>
        <v>2.2018896377421373</v>
      </c>
      <c r="C88">
        <f t="shared" si="11"/>
        <v>9.5589640032883096</v>
      </c>
      <c r="D88">
        <f t="shared" si="12"/>
        <v>1.3463329582096224</v>
      </c>
      <c r="E88">
        <f t="shared" si="13"/>
        <v>1.4752688598252444</v>
      </c>
    </row>
    <row r="89" spans="1:5" x14ac:dyDescent="0.25">
      <c r="A89">
        <f t="shared" si="10"/>
        <v>7.1999999999999904</v>
      </c>
      <c r="B89">
        <f t="shared" si="9"/>
        <v>2.2018896377421373</v>
      </c>
      <c r="C89">
        <f t="shared" si="11"/>
        <v>9.6880279498726214</v>
      </c>
      <c r="D89">
        <f t="shared" si="12"/>
        <v>1.3455594374823101</v>
      </c>
      <c r="E89">
        <f t="shared" si="13"/>
        <v>1.4816023187237688</v>
      </c>
    </row>
    <row r="90" spans="1:5" x14ac:dyDescent="0.25">
      <c r="A90">
        <f t="shared" si="10"/>
        <v>7.2999999999999901</v>
      </c>
      <c r="B90">
        <f t="shared" si="9"/>
        <v>2.2018896377421373</v>
      </c>
      <c r="C90">
        <f t="shared" si="11"/>
        <v>9.8176421293620511</v>
      </c>
      <c r="D90">
        <f t="shared" si="12"/>
        <v>1.3448824834742554</v>
      </c>
      <c r="E90">
        <f t="shared" si="13"/>
        <v>1.4878750463647232</v>
      </c>
    </row>
    <row r="91" spans="1:5" x14ac:dyDescent="0.25">
      <c r="A91">
        <f t="shared" si="10"/>
        <v>7.3999999999999897</v>
      </c>
      <c r="B91">
        <f t="shared" si="9"/>
        <v>2.2018896377421373</v>
      </c>
      <c r="C91">
        <f t="shared" si="11"/>
        <v>9.9478013016741045</v>
      </c>
      <c r="D91">
        <f t="shared" si="12"/>
        <v>1.3442974731992052</v>
      </c>
      <c r="E91">
        <f t="shared" si="13"/>
        <v>1.4940884452156644</v>
      </c>
    </row>
    <row r="92" spans="1:5" x14ac:dyDescent="0.25">
      <c r="A92">
        <f t="shared" si="10"/>
        <v>7.4999999999999893</v>
      </c>
      <c r="B92">
        <f t="shared" si="9"/>
        <v>2.2018896377421373</v>
      </c>
      <c r="C92">
        <f t="shared" si="11"/>
        <v>10.07850034692116</v>
      </c>
      <c r="D92">
        <f t="shared" si="12"/>
        <v>1.343800046256157</v>
      </c>
      <c r="E92">
        <f t="shared" si="13"/>
        <v>1.5002438669267253</v>
      </c>
    </row>
    <row r="93" spans="1:5" x14ac:dyDescent="0.25">
      <c r="A93">
        <f t="shared" si="10"/>
        <v>7.599999999999989</v>
      </c>
      <c r="B93">
        <f t="shared" si="9"/>
        <v>2.2018896377421373</v>
      </c>
      <c r="C93">
        <f t="shared" si="11"/>
        <v>10.209734261084154</v>
      </c>
      <c r="D93">
        <f t="shared" si="12"/>
        <v>1.3433860869847589</v>
      </c>
      <c r="E93">
        <f t="shared" si="13"/>
        <v>1.5063426148220516</v>
      </c>
    </row>
    <row r="94" spans="1:5" x14ac:dyDescent="0.25">
      <c r="A94">
        <f t="shared" si="10"/>
        <v>7.6999999999999886</v>
      </c>
      <c r="B94">
        <f t="shared" si="9"/>
        <v>2.2018896377421373</v>
      </c>
      <c r="C94">
        <f t="shared" si="11"/>
        <v>10.341498151896962</v>
      </c>
      <c r="D94">
        <f t="shared" si="12"/>
        <v>1.3430517080385682</v>
      </c>
      <c r="E94">
        <f t="shared" si="13"/>
        <v>1.5123859462380542</v>
      </c>
    </row>
    <row r="95" spans="1:5" x14ac:dyDescent="0.25">
      <c r="A95">
        <f t="shared" si="10"/>
        <v>7.7999999999999883</v>
      </c>
      <c r="B95">
        <f t="shared" si="9"/>
        <v>2.2018896377421373</v>
      </c>
      <c r="C95">
        <f t="shared" si="11"/>
        <v>10.473787234928666</v>
      </c>
      <c r="D95">
        <f t="shared" si="12"/>
        <v>1.3427932352472669</v>
      </c>
      <c r="E95">
        <f t="shared" si="13"/>
        <v>1.5183750747197466</v>
      </c>
    </row>
    <row r="96" spans="1:5" x14ac:dyDescent="0.25">
      <c r="A96">
        <f t="shared" si="10"/>
        <v>7.8999999999999879</v>
      </c>
      <c r="B96">
        <f t="shared" si="9"/>
        <v>2.2018896377421373</v>
      </c>
      <c r="C96">
        <f t="shared" si="11"/>
        <v>10.606596829851743</v>
      </c>
      <c r="D96">
        <f t="shared" si="12"/>
        <v>1.3426071936521216</v>
      </c>
      <c r="E96">
        <f t="shared" si="13"/>
        <v>1.5243111720854938</v>
      </c>
    </row>
    <row r="97" spans="1:5" x14ac:dyDescent="0.25">
      <c r="A97">
        <f t="shared" si="10"/>
        <v>7.9999999999999876</v>
      </c>
      <c r="B97">
        <f t="shared" si="9"/>
        <v>2.2018896377421373</v>
      </c>
      <c r="C97">
        <f t="shared" si="11"/>
        <v>10.739922356885057</v>
      </c>
      <c r="D97">
        <f t="shared" si="12"/>
        <v>1.3424902946106341</v>
      </c>
      <c r="E97">
        <f t="shared" si="13"/>
        <v>1.5301953703696056</v>
      </c>
    </row>
    <row r="98" spans="1:5" x14ac:dyDescent="0.25">
      <c r="A98">
        <f t="shared" si="10"/>
        <v>8.0999999999999872</v>
      </c>
      <c r="B98">
        <f t="shared" si="9"/>
        <v>2.2018896377421373</v>
      </c>
      <c r="C98">
        <f t="shared" si="11"/>
        <v>10.873759333401466</v>
      </c>
      <c r="D98">
        <f t="shared" si="12"/>
        <v>1.3424394238767261</v>
      </c>
      <c r="E98">
        <f t="shared" si="13"/>
        <v>1.5360287636514383</v>
      </c>
    </row>
    <row r="99" spans="1:5" x14ac:dyDescent="0.25">
      <c r="A99">
        <f t="shared" si="10"/>
        <v>8.1999999999999869</v>
      </c>
      <c r="B99">
        <f t="shared" si="9"/>
        <v>2.2018896377421373</v>
      </c>
      <c r="C99">
        <f t="shared" si="11"/>
        <v>11.008103370690424</v>
      </c>
      <c r="D99">
        <f t="shared" si="12"/>
        <v>1.3424516305720053</v>
      </c>
      <c r="E99">
        <f t="shared" si="13"/>
        <v>1.5418124097789467</v>
      </c>
    </row>
    <row r="100" spans="1:5" x14ac:dyDescent="0.25">
      <c r="A100">
        <f t="shared" si="10"/>
        <v>8.2999999999999865</v>
      </c>
      <c r="B100">
        <f t="shared" si="9"/>
        <v>2.2018896377421373</v>
      </c>
      <c r="C100">
        <f t="shared" si="11"/>
        <v>11.142950170866722</v>
      </c>
      <c r="D100">
        <f t="shared" si="12"/>
        <v>1.3425241169718967</v>
      </c>
      <c r="E100">
        <f t="shared" si="13"/>
        <v>1.5475473319939861</v>
      </c>
    </row>
    <row r="101" spans="1:5" x14ac:dyDescent="0.25">
      <c r="A101">
        <f t="shared" si="10"/>
        <v>8.3999999999999861</v>
      </c>
      <c r="B101">
        <f t="shared" si="9"/>
        <v>2.2018896377421373</v>
      </c>
      <c r="C101">
        <f t="shared" si="11"/>
        <v>11.278295523917027</v>
      </c>
      <c r="D101">
        <f t="shared" si="12"/>
        <v>1.3426542290377439</v>
      </c>
      <c r="E101">
        <f t="shared" si="13"/>
        <v>1.553234520466074</v>
      </c>
    </row>
    <row r="102" spans="1:5" x14ac:dyDescent="0.25">
      <c r="A102">
        <f t="shared" si="10"/>
        <v>8.4999999999999858</v>
      </c>
      <c r="B102">
        <f t="shared" si="9"/>
        <v>2.2018896377421373</v>
      </c>
      <c r="C102">
        <f t="shared" si="11"/>
        <v>11.414135304876602</v>
      </c>
      <c r="D102">
        <f t="shared" si="12"/>
        <v>1.3428394476325436</v>
      </c>
      <c r="E102">
        <f t="shared" si="13"/>
        <v>1.5588749337407992</v>
      </c>
    </row>
    <row r="103" spans="1:5" x14ac:dyDescent="0.25">
      <c r="A103">
        <f t="shared" si="10"/>
        <v>8.5999999999999854</v>
      </c>
      <c r="B103">
        <f t="shared" si="9"/>
        <v>2.2018896377421373</v>
      </c>
      <c r="C103">
        <f t="shared" si="11"/>
        <v>11.550465471128913</v>
      </c>
      <c r="D103">
        <f t="shared" si="12"/>
        <v>1.343077380363829</v>
      </c>
      <c r="E103">
        <f t="shared" si="13"/>
        <v>1.5644695001085618</v>
      </c>
    </row>
    <row r="104" spans="1:5" x14ac:dyDescent="0.25">
      <c r="A104">
        <f t="shared" si="10"/>
        <v>8.6999999999999851</v>
      </c>
      <c r="B104">
        <f t="shared" si="9"/>
        <v>2.2018896377421373</v>
      </c>
      <c r="C104">
        <f t="shared" si="11"/>
        <v>11.687282059821449</v>
      </c>
      <c r="D104">
        <f t="shared" si="12"/>
        <v>1.343365754002467</v>
      </c>
      <c r="E104">
        <f t="shared" si="13"/>
        <v>1.5700191188989081</v>
      </c>
    </row>
    <row r="105" spans="1:5" x14ac:dyDescent="0.25">
      <c r="A105">
        <f t="shared" si="10"/>
        <v>8.7999999999999847</v>
      </c>
      <c r="B105">
        <f t="shared" si="9"/>
        <v>2.2018896377421373</v>
      </c>
      <c r="C105">
        <f t="shared" si="11"/>
        <v>11.824581185391466</v>
      </c>
      <c r="D105">
        <f t="shared" si="12"/>
        <v>1.3437024074308503</v>
      </c>
      <c r="E105">
        <f t="shared" si="13"/>
        <v>1.5755246617053036</v>
      </c>
    </row>
    <row r="106" spans="1:5" x14ac:dyDescent="0.25">
      <c r="A106">
        <f t="shared" si="10"/>
        <v>8.8999999999999844</v>
      </c>
      <c r="B106">
        <f t="shared" si="9"/>
        <v>2.2018896377421373</v>
      </c>
      <c r="C106">
        <f t="shared" si="11"/>
        <v>11.962359037195792</v>
      </c>
      <c r="D106">
        <f t="shared" si="12"/>
        <v>1.3440852850781813</v>
      </c>
      <c r="E106">
        <f t="shared" si="13"/>
        <v>1.5809869735448339</v>
      </c>
    </row>
    <row r="107" spans="1:5" x14ac:dyDescent="0.25">
      <c r="A107">
        <f t="shared" si="10"/>
        <v>8.999999999999984</v>
      </c>
      <c r="B107">
        <f t="shared" si="9"/>
        <v>2.2018896377421373</v>
      </c>
      <c r="C107">
        <f t="shared" si="11"/>
        <v>12.100611877239153</v>
      </c>
      <c r="D107">
        <f t="shared" si="12"/>
        <v>1.3445124308043526</v>
      </c>
      <c r="E107">
        <f t="shared" si="13"/>
        <v>1.5864068739569752</v>
      </c>
    </row>
    <row r="108" spans="1:5" x14ac:dyDescent="0.25">
      <c r="A108">
        <f t="shared" si="10"/>
        <v>9.0999999999999837</v>
      </c>
      <c r="B108">
        <f t="shared" si="9"/>
        <v>2.2018896377421373</v>
      </c>
      <c r="C108">
        <f t="shared" si="11"/>
        <v>12.239336037995916</v>
      </c>
      <c r="D108">
        <f t="shared" si="12"/>
        <v>1.3449819821973557</v>
      </c>
      <c r="E108">
        <f t="shared" si="13"/>
        <v>1.5917851580452784</v>
      </c>
    </row>
    <row r="109" spans="1:5" x14ac:dyDescent="0.25">
      <c r="A109">
        <f t="shared" si="10"/>
        <v>9.1999999999999833</v>
      </c>
      <c r="B109">
        <f t="shared" si="9"/>
        <v>2.2018896377421373</v>
      </c>
      <c r="C109">
        <f t="shared" si="11"/>
        <v>12.378527920320408</v>
      </c>
      <c r="D109">
        <f t="shared" si="12"/>
        <v>1.3454921652522207</v>
      </c>
      <c r="E109">
        <f t="shared" si="13"/>
        <v>1.5971225974655217</v>
      </c>
    </row>
    <row r="110" spans="1:5" x14ac:dyDescent="0.25">
      <c r="A110">
        <f t="shared" si="10"/>
        <v>9.2999999999999829</v>
      </c>
      <c r="B110">
        <f t="shared" si="9"/>
        <v>2.2018896377421373</v>
      </c>
      <c r="C110">
        <f t="shared" si="11"/>
        <v>12.518183991441301</v>
      </c>
      <c r="D110">
        <f t="shared" si="12"/>
        <v>1.3460412894022926</v>
      </c>
      <c r="E110">
        <f t="shared" si="13"/>
        <v>1.6024199413636384</v>
      </c>
    </row>
    <row r="111" spans="1:5" x14ac:dyDescent="0.25">
      <c r="A111">
        <f t="shared" si="10"/>
        <v>9.3999999999999826</v>
      </c>
      <c r="B111">
        <f t="shared" si="9"/>
        <v>2.2018896377421373</v>
      </c>
      <c r="C111">
        <f t="shared" si="11"/>
        <v>12.658300783035724</v>
      </c>
      <c r="D111">
        <f t="shared" si="12"/>
        <v>1.3466277428761433</v>
      </c>
      <c r="E111">
        <f t="shared" si="13"/>
        <v>1.6076779172664755</v>
      </c>
    </row>
    <row r="112" spans="1:5" x14ac:dyDescent="0.25">
      <c r="A112">
        <f t="shared" si="10"/>
        <v>9.4999999999999822</v>
      </c>
      <c r="B112">
        <f t="shared" si="9"/>
        <v>2.2018896377421373</v>
      </c>
      <c r="C112">
        <f t="shared" si="11"/>
        <v>12.798874889379299</v>
      </c>
      <c r="D112">
        <f t="shared" si="12"/>
        <v>1.3472499883557183</v>
      </c>
      <c r="E112">
        <f t="shared" si="13"/>
        <v>1.6128972319282391</v>
      </c>
    </row>
    <row r="113" spans="1:5" x14ac:dyDescent="0.25">
      <c r="A113">
        <f t="shared" si="10"/>
        <v>9.5999999999999819</v>
      </c>
      <c r="B113">
        <f t="shared" si="9"/>
        <v>2.2018896377421373</v>
      </c>
      <c r="C113">
        <f t="shared" si="11"/>
        <v>12.93990296556812</v>
      </c>
      <c r="D113">
        <f t="shared" si="12"/>
        <v>1.3479065589133483</v>
      </c>
      <c r="E113">
        <f t="shared" si="13"/>
        <v>1.6180785721352637</v>
      </c>
    </row>
    <row r="114" spans="1:5" x14ac:dyDescent="0.25">
      <c r="A114">
        <f t="shared" si="10"/>
        <v>9.6999999999999815</v>
      </c>
      <c r="B114">
        <f t="shared" si="9"/>
        <v>2.2018896377421373</v>
      </c>
      <c r="C114">
        <f t="shared" si="11"/>
        <v>13.081381725809312</v>
      </c>
      <c r="D114">
        <f t="shared" si="12"/>
        <v>1.348596054207148</v>
      </c>
      <c r="E114">
        <f t="shared" si="13"/>
        <v>1.623222605471577</v>
      </c>
    </row>
    <row r="115" spans="1:5" x14ac:dyDescent="0.25">
      <c r="A115">
        <f t="shared" si="10"/>
        <v>9.7999999999999812</v>
      </c>
      <c r="B115">
        <f t="shared" si="9"/>
        <v>2.2018896377421373</v>
      </c>
      <c r="C115">
        <f t="shared" si="11"/>
        <v>13.223307941776792</v>
      </c>
      <c r="D115">
        <f t="shared" si="12"/>
        <v>1.3493171369160015</v>
      </c>
      <c r="E115">
        <f t="shared" si="13"/>
        <v>1.6283299810475462</v>
      </c>
    </row>
    <row r="116" spans="1:5" x14ac:dyDescent="0.25">
      <c r="A116">
        <f t="shared" si="10"/>
        <v>9.8999999999999808</v>
      </c>
      <c r="B116">
        <f t="shared" si="9"/>
        <v>2.2018896377421373</v>
      </c>
      <c r="C116">
        <f t="shared" si="11"/>
        <v>13.365678441029104</v>
      </c>
      <c r="D116">
        <f t="shared" si="12"/>
        <v>1.3500685293968815</v>
      </c>
      <c r="E116">
        <f t="shared" si="13"/>
        <v>1.6334013301937496</v>
      </c>
    </row>
    <row r="117" spans="1:5" x14ac:dyDescent="0.25">
      <c r="A117">
        <f t="shared" si="10"/>
        <v>9.9999999999999805</v>
      </c>
      <c r="B117">
        <f t="shared" si="9"/>
        <v>2.2018896377421373</v>
      </c>
      <c r="C117">
        <f t="shared" si="11"/>
        <v>13.508490105486363</v>
      </c>
      <c r="D117">
        <f t="shared" si="12"/>
        <v>1.3508490105486388</v>
      </c>
      <c r="E117">
        <f t="shared" si="13"/>
        <v>1.6384372671220619</v>
      </c>
    </row>
  </sheetData>
  <mergeCells count="4">
    <mergeCell ref="A3:A13"/>
    <mergeCell ref="C1:M1"/>
    <mergeCell ref="A1:B2"/>
    <mergeCell ref="O1:P1"/>
  </mergeCells>
  <conditionalFormatting sqref="C3:M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729F-C6C7-49D7-B169-95CCC108A8D9}">
  <dimension ref="A1:E102"/>
  <sheetViews>
    <sheetView tabSelected="1" topLeftCell="A13" workbookViewId="0">
      <selection activeCell="F19" sqref="F19"/>
    </sheetView>
  </sheetViews>
  <sheetFormatPr defaultRowHeight="15" x14ac:dyDescent="0.25"/>
  <sheetData>
    <row r="1" spans="1:5" x14ac:dyDescent="0.25">
      <c r="A1" t="s">
        <v>3</v>
      </c>
      <c r="B1" t="s">
        <v>11</v>
      </c>
      <c r="C1" t="s">
        <v>18</v>
      </c>
      <c r="D1" t="s">
        <v>19</v>
      </c>
      <c r="E1" t="s">
        <v>20</v>
      </c>
    </row>
    <row r="2" spans="1:5" x14ac:dyDescent="0.25">
      <c r="A2">
        <v>0</v>
      </c>
      <c r="B2" t="e">
        <f>Demand!B2</f>
        <v>#N/A</v>
      </c>
      <c r="C2" t="e">
        <f>Supply!E17</f>
        <v>#N/A</v>
      </c>
    </row>
    <row r="3" spans="1:5" x14ac:dyDescent="0.25">
      <c r="A3">
        <f>A2+0.1</f>
        <v>0.1</v>
      </c>
      <c r="B3">
        <f>Demand!B3</f>
        <v>4.2992707044388423</v>
      </c>
      <c r="C3">
        <f>Supply!E18</f>
        <v>0.39979951401295905</v>
      </c>
    </row>
    <row r="4" spans="1:5" x14ac:dyDescent="0.25">
      <c r="A4">
        <f t="shared" ref="A4:A67" si="0">A3+0.1</f>
        <v>0.2</v>
      </c>
      <c r="B4">
        <f>Demand!B4</f>
        <v>2.1496353522194211</v>
      </c>
      <c r="C4">
        <f>Supply!E19</f>
        <v>0.49436290602650462</v>
      </c>
    </row>
    <row r="5" spans="1:5" x14ac:dyDescent="0.25">
      <c r="A5">
        <f t="shared" si="0"/>
        <v>0.30000000000000004</v>
      </c>
      <c r="B5">
        <f>Demand!B5</f>
        <v>1.4330902348129473</v>
      </c>
      <c r="C5">
        <f>Supply!E20</f>
        <v>0.55973380070877843</v>
      </c>
    </row>
    <row r="6" spans="1:5" x14ac:dyDescent="0.25">
      <c r="A6">
        <f t="shared" si="0"/>
        <v>0.4</v>
      </c>
      <c r="B6">
        <f>Demand!B6</f>
        <v>1.0748176761097106</v>
      </c>
      <c r="C6">
        <f>Supply!E21</f>
        <v>0.61129309638692786</v>
      </c>
    </row>
    <row r="7" spans="1:5" x14ac:dyDescent="0.25">
      <c r="A7">
        <f t="shared" si="0"/>
        <v>0.5</v>
      </c>
      <c r="B7">
        <f>Demand!B7</f>
        <v>0.85985414088776846</v>
      </c>
      <c r="C7">
        <f>Supply!E22</f>
        <v>0.65453432264199174</v>
      </c>
    </row>
    <row r="8" spans="1:5" x14ac:dyDescent="0.25">
      <c r="A8">
        <f t="shared" si="0"/>
        <v>0.6</v>
      </c>
      <c r="B8">
        <f>Demand!B8</f>
        <v>0.71654511740647375</v>
      </c>
      <c r="C8">
        <f>Supply!E23</f>
        <v>0.69212597469711501</v>
      </c>
    </row>
    <row r="9" spans="1:5" x14ac:dyDescent="0.25">
      <c r="A9">
        <f t="shared" si="0"/>
        <v>0.7</v>
      </c>
      <c r="B9">
        <f>Demand!B9</f>
        <v>0.61418152920554892</v>
      </c>
      <c r="C9">
        <f>Supply!E24</f>
        <v>0.72558873783135447</v>
      </c>
    </row>
    <row r="10" spans="1:5" x14ac:dyDescent="0.25">
      <c r="A10">
        <f t="shared" si="0"/>
        <v>0.79999999999999993</v>
      </c>
      <c r="B10">
        <f>Demand!B10</f>
        <v>0.53740883805485529</v>
      </c>
      <c r="C10">
        <f>Supply!E25</f>
        <v>0.75588043749844691</v>
      </c>
    </row>
    <row r="11" spans="1:5" x14ac:dyDescent="0.25">
      <c r="A11">
        <f t="shared" si="0"/>
        <v>0.89999999999999991</v>
      </c>
      <c r="B11">
        <f>Demand!B11</f>
        <v>0.47769674493764919</v>
      </c>
      <c r="C11">
        <f>Supply!E26</f>
        <v>0.78364759504369785</v>
      </c>
    </row>
    <row r="12" spans="1:5" x14ac:dyDescent="0.25">
      <c r="A12">
        <f t="shared" si="0"/>
        <v>0.99999999999999989</v>
      </c>
      <c r="B12">
        <f>Demand!B12</f>
        <v>0.42992707044388423</v>
      </c>
      <c r="C12">
        <f>Supply!E27</f>
        <v>0.80934938261304767</v>
      </c>
    </row>
    <row r="13" spans="1:5" x14ac:dyDescent="0.25">
      <c r="A13">
        <f t="shared" si="0"/>
        <v>1.0999999999999999</v>
      </c>
      <c r="B13">
        <f>Demand!B13</f>
        <v>0.39084279131262206</v>
      </c>
      <c r="C13">
        <f>Supply!E28</f>
        <v>0.83332490539088255</v>
      </c>
    </row>
    <row r="14" spans="1:5" x14ac:dyDescent="0.25">
      <c r="A14">
        <f t="shared" si="0"/>
        <v>1.2</v>
      </c>
      <c r="B14">
        <f>Demand!B14</f>
        <v>0.35827255870323688</v>
      </c>
      <c r="C14">
        <f>Supply!E29</f>
        <v>0.8558324765162223</v>
      </c>
    </row>
    <row r="15" spans="1:5" x14ac:dyDescent="0.25">
      <c r="A15">
        <f t="shared" si="0"/>
        <v>1.3</v>
      </c>
      <c r="B15">
        <f>Demand!B15</f>
        <v>0.33071313111068013</v>
      </c>
      <c r="C15">
        <f>Supply!E30</f>
        <v>0.87707388416971033</v>
      </c>
    </row>
    <row r="16" spans="1:5" x14ac:dyDescent="0.25">
      <c r="A16">
        <f t="shared" si="0"/>
        <v>1.4000000000000001</v>
      </c>
      <c r="B16">
        <f>Demand!B16</f>
        <v>0.3070907646027744</v>
      </c>
      <c r="C16">
        <f>Supply!E31</f>
        <v>0.89721008766104993</v>
      </c>
    </row>
    <row r="17" spans="1:3" x14ac:dyDescent="0.25">
      <c r="A17">
        <f t="shared" si="0"/>
        <v>1.5000000000000002</v>
      </c>
      <c r="B17">
        <f>Demand!B17</f>
        <v>0.28661804696258941</v>
      </c>
      <c r="C17">
        <f>Supply!E32</f>
        <v>0.91637175950862382</v>
      </c>
    </row>
    <row r="18" spans="1:3" x14ac:dyDescent="0.25">
      <c r="A18">
        <f t="shared" si="0"/>
        <v>1.6000000000000003</v>
      </c>
      <c r="B18">
        <f>Demand!B18</f>
        <v>0.26870441902742759</v>
      </c>
      <c r="C18">
        <f>Supply!E33</f>
        <v>0.93466659311198075</v>
      </c>
    </row>
    <row r="19" spans="1:3" x14ac:dyDescent="0.25">
      <c r="A19">
        <f t="shared" si="0"/>
        <v>1.7000000000000004</v>
      </c>
      <c r="B19">
        <f>Demand!B19</f>
        <v>0.25289827673169657</v>
      </c>
      <c r="C19">
        <f>Supply!E34</f>
        <v>0.95218450638446561</v>
      </c>
    </row>
    <row r="20" spans="1:3" x14ac:dyDescent="0.25">
      <c r="A20">
        <f t="shared" si="0"/>
        <v>1.8000000000000005</v>
      </c>
      <c r="B20">
        <f>Demand!B20</f>
        <v>0.23884837246882448</v>
      </c>
      <c r="C20">
        <f>Supply!E35</f>
        <v>0.96900143398855343</v>
      </c>
    </row>
    <row r="21" spans="1:3" x14ac:dyDescent="0.25">
      <c r="A21">
        <f t="shared" si="0"/>
        <v>1.9000000000000006</v>
      </c>
      <c r="B21">
        <f>Demand!B21</f>
        <v>0.2262774054967811</v>
      </c>
      <c r="C21">
        <f>Supply!E36</f>
        <v>0.98518214732409148</v>
      </c>
    </row>
    <row r="22" spans="1:3" x14ac:dyDescent="0.25">
      <c r="A22">
        <f t="shared" si="0"/>
        <v>2.0000000000000004</v>
      </c>
      <c r="B22">
        <f>Demand!B22</f>
        <v>0.21496353522194206</v>
      </c>
      <c r="C22">
        <f>Supply!E37</f>
        <v>1.0007823890610696</v>
      </c>
    </row>
    <row r="23" spans="1:3" x14ac:dyDescent="0.25">
      <c r="A23">
        <f t="shared" si="0"/>
        <v>2.1000000000000005</v>
      </c>
      <c r="B23">
        <f>Demand!B23</f>
        <v>0.20472717640184956</v>
      </c>
      <c r="C23">
        <f>Supply!E38</f>
        <v>1.0158505144272514</v>
      </c>
    </row>
    <row r="24" spans="1:3" x14ac:dyDescent="0.25">
      <c r="A24">
        <f t="shared" si="0"/>
        <v>2.2000000000000006</v>
      </c>
      <c r="B24">
        <f>Demand!B24</f>
        <v>0.19542139565631095</v>
      </c>
      <c r="C24">
        <f>Supply!E39</f>
        <v>1.0304287710563487</v>
      </c>
    </row>
    <row r="25" spans="1:3" x14ac:dyDescent="0.25">
      <c r="A25">
        <f t="shared" si="0"/>
        <v>2.3000000000000007</v>
      </c>
      <c r="B25">
        <f>Demand!B25</f>
        <v>0.18692481323647134</v>
      </c>
      <c r="C25">
        <f>Supply!E40</f>
        <v>1.0445543096427568</v>
      </c>
    </row>
    <row r="26" spans="1:3" x14ac:dyDescent="0.25">
      <c r="A26">
        <f t="shared" si="0"/>
        <v>2.4000000000000008</v>
      </c>
      <c r="B26">
        <f>Demand!B26</f>
        <v>0.17913627935161835</v>
      </c>
      <c r="C26">
        <f>Supply!E41</f>
        <v>1.0582599911532309</v>
      </c>
    </row>
    <row r="27" spans="1:3" x14ac:dyDescent="0.25">
      <c r="A27">
        <f t="shared" si="0"/>
        <v>2.5000000000000009</v>
      </c>
      <c r="B27">
        <f>Demand!B27</f>
        <v>0.17197082817755363</v>
      </c>
      <c r="C27">
        <f>Supply!E42</f>
        <v>1.0715750382391023</v>
      </c>
    </row>
    <row r="28" spans="1:3" x14ac:dyDescent="0.25">
      <c r="A28">
        <f t="shared" si="0"/>
        <v>2.600000000000001</v>
      </c>
      <c r="B28">
        <f>Demand!B28</f>
        <v>0.16535656555534003</v>
      </c>
      <c r="C28">
        <f>Supply!E43</f>
        <v>1.0845255658916024</v>
      </c>
    </row>
    <row r="29" spans="1:3" x14ac:dyDescent="0.25">
      <c r="A29">
        <f t="shared" si="0"/>
        <v>2.7000000000000011</v>
      </c>
      <c r="B29">
        <f>Demand!B29</f>
        <v>0.15923224831254965</v>
      </c>
      <c r="C29">
        <f>Supply!E44</f>
        <v>1.0971350174674925</v>
      </c>
    </row>
    <row r="30" spans="1:3" x14ac:dyDescent="0.25">
      <c r="A30">
        <f t="shared" si="0"/>
        <v>2.8000000000000012</v>
      </c>
      <c r="B30">
        <f>Demand!B30</f>
        <v>0.15354538230138715</v>
      </c>
      <c r="C30">
        <f>Supply!E45</f>
        <v>1.1094245258087898</v>
      </c>
    </row>
    <row r="31" spans="1:3" x14ac:dyDescent="0.25">
      <c r="A31">
        <f t="shared" si="0"/>
        <v>2.9000000000000012</v>
      </c>
      <c r="B31">
        <f>Demand!B31</f>
        <v>0.1482507139461669</v>
      </c>
      <c r="C31">
        <f>Supply!E46</f>
        <v>1.1214132145173372</v>
      </c>
    </row>
    <row r="32" spans="1:3" x14ac:dyDescent="0.25">
      <c r="A32">
        <f t="shared" si="0"/>
        <v>3.0000000000000013</v>
      </c>
      <c r="B32">
        <f>Demand!B32</f>
        <v>0.14330902348129468</v>
      </c>
      <c r="C32">
        <f>Supply!E47</f>
        <v>1.1331184510059724</v>
      </c>
    </row>
    <row r="33" spans="1:3" x14ac:dyDescent="0.25">
      <c r="A33">
        <f t="shared" si="0"/>
        <v>3.1000000000000014</v>
      </c>
      <c r="B33">
        <f>Demand!B33</f>
        <v>0.13868615175609161</v>
      </c>
      <c r="C33">
        <f>Supply!E48</f>
        <v>1.144556060381954</v>
      </c>
    </row>
    <row r="34" spans="1:3" x14ac:dyDescent="0.25">
      <c r="A34">
        <f t="shared" si="0"/>
        <v>3.2000000000000015</v>
      </c>
      <c r="B34">
        <f>Demand!B34</f>
        <v>0.13435220951371374</v>
      </c>
      <c r="C34">
        <f>Supply!E49</f>
        <v>1.1557405072827431</v>
      </c>
    </row>
    <row r="35" spans="1:3" x14ac:dyDescent="0.25">
      <c r="A35">
        <f t="shared" si="0"/>
        <v>3.3000000000000016</v>
      </c>
      <c r="B35">
        <f>Demand!B35</f>
        <v>0.1302809304375406</v>
      </c>
      <c r="C35">
        <f>Supply!E50</f>
        <v>1.1666850513094997</v>
      </c>
    </row>
    <row r="36" spans="1:3" x14ac:dyDescent="0.25">
      <c r="A36">
        <f t="shared" si="0"/>
        <v>3.4000000000000017</v>
      </c>
      <c r="B36">
        <f>Demand!B36</f>
        <v>0.12644913836584823</v>
      </c>
      <c r="C36">
        <f>Supply!E51</f>
        <v>1.1774018805695181</v>
      </c>
    </row>
    <row r="37" spans="1:3" x14ac:dyDescent="0.25">
      <c r="A37">
        <f t="shared" si="0"/>
        <v>3.5000000000000018</v>
      </c>
      <c r="B37">
        <f>Demand!B37</f>
        <v>0.12283630584110973</v>
      </c>
      <c r="C37">
        <f>Supply!E52</f>
        <v>1.187902226958959</v>
      </c>
    </row>
    <row r="38" spans="1:3" x14ac:dyDescent="0.25">
      <c r="A38">
        <f t="shared" si="0"/>
        <v>3.6000000000000019</v>
      </c>
      <c r="B38">
        <f>Demand!B38</f>
        <v>0.11942418623441221</v>
      </c>
      <c r="C38">
        <f>Supply!E53</f>
        <v>1.1981964661290312</v>
      </c>
    </row>
    <row r="39" spans="1:3" x14ac:dyDescent="0.25">
      <c r="A39">
        <f t="shared" si="0"/>
        <v>3.700000000000002</v>
      </c>
      <c r="B39">
        <f>Demand!B39</f>
        <v>0.11619650552537406</v>
      </c>
      <c r="C39">
        <f>Supply!E54</f>
        <v>1.208294204536404</v>
      </c>
    </row>
    <row r="40" spans="1:3" x14ac:dyDescent="0.25">
      <c r="A40">
        <f t="shared" si="0"/>
        <v>3.800000000000002</v>
      </c>
      <c r="B40">
        <f>Demand!B40</f>
        <v>0.11313870274839054</v>
      </c>
      <c r="C40">
        <f>Supply!E55</f>
        <v>1.2182043555480242</v>
      </c>
    </row>
    <row r="41" spans="1:3" x14ac:dyDescent="0.25">
      <c r="A41">
        <f t="shared" si="0"/>
        <v>3.9000000000000021</v>
      </c>
      <c r="B41">
        <f>Demand!B41</f>
        <v>0.11023771037022667</v>
      </c>
      <c r="C41">
        <f>Supply!E56</f>
        <v>1.2279352062264142</v>
      </c>
    </row>
    <row r="42" spans="1:3" x14ac:dyDescent="0.25">
      <c r="A42">
        <f t="shared" si="0"/>
        <v>4.0000000000000018</v>
      </c>
      <c r="B42">
        <f>Demand!B42</f>
        <v>0.10748176761097102</v>
      </c>
      <c r="C42">
        <f>Supply!E57</f>
        <v>1.2374944761447153</v>
      </c>
    </row>
    <row r="43" spans="1:3" x14ac:dyDescent="0.25">
      <c r="A43">
        <f t="shared" si="0"/>
        <v>4.1000000000000014</v>
      </c>
      <c r="B43">
        <f>Demand!B43</f>
        <v>0.10486026108387417</v>
      </c>
      <c r="C43">
        <f>Supply!E58</f>
        <v>1.246889369356778</v>
      </c>
    </row>
    <row r="44" spans="1:3" x14ac:dyDescent="0.25">
      <c r="A44">
        <f t="shared" si="0"/>
        <v>4.2000000000000011</v>
      </c>
      <c r="B44">
        <f>Demand!B44</f>
        <v>0.10236358820092478</v>
      </c>
      <c r="C44">
        <f>Supply!E59</f>
        <v>1.2561266204653205</v>
      </c>
    </row>
    <row r="45" spans="1:3" x14ac:dyDescent="0.25">
      <c r="A45">
        <f t="shared" si="0"/>
        <v>4.3000000000000007</v>
      </c>
      <c r="B45">
        <f>Demand!B45</f>
        <v>9.99830396381126E-2</v>
      </c>
      <c r="C45">
        <f>Supply!E60</f>
        <v>1.2652125355820412</v>
      </c>
    </row>
    <row r="46" spans="1:3" x14ac:dyDescent="0.25">
      <c r="A46">
        <f t="shared" si="0"/>
        <v>4.4000000000000004</v>
      </c>
      <c r="B46">
        <f>Demand!B46</f>
        <v>9.7710697828155502E-2</v>
      </c>
      <c r="C46">
        <f>Supply!E61</f>
        <v>1.2741530288509171</v>
      </c>
    </row>
    <row r="47" spans="1:3" x14ac:dyDescent="0.25">
      <c r="A47">
        <f t="shared" si="0"/>
        <v>4.5</v>
      </c>
      <c r="B47">
        <f>Demand!B47</f>
        <v>9.5539348987529818E-2</v>
      </c>
      <c r="C47">
        <f>Supply!E62</f>
        <v>1.2829536551045604</v>
      </c>
    </row>
    <row r="48" spans="1:3" x14ac:dyDescent="0.25">
      <c r="A48">
        <f t="shared" si="0"/>
        <v>4.5999999999999996</v>
      </c>
      <c r="B48">
        <f>Demand!B48</f>
        <v>9.346240661823571E-2</v>
      </c>
      <c r="C48">
        <f>Supply!E63</f>
        <v>1.2916196391393424</v>
      </c>
    </row>
    <row r="49" spans="1:3" x14ac:dyDescent="0.25">
      <c r="A49">
        <f t="shared" si="0"/>
        <v>4.6999999999999993</v>
      </c>
      <c r="B49">
        <f>Demand!B49</f>
        <v>9.1473844775294536E-2</v>
      </c>
      <c r="C49">
        <f>Supply!E64</f>
        <v>1.3001559020248237</v>
      </c>
    </row>
    <row r="50" spans="1:3" x14ac:dyDescent="0.25">
      <c r="A50">
        <f t="shared" si="0"/>
        <v>4.7999999999999989</v>
      </c>
      <c r="B50">
        <f>Demand!B50</f>
        <v>8.9568139675809233E-2</v>
      </c>
      <c r="C50">
        <f>Supply!E65</f>
        <v>1.3085670848042517</v>
      </c>
    </row>
    <row r="51" spans="1:3" x14ac:dyDescent="0.25">
      <c r="A51">
        <f t="shared" si="0"/>
        <v>4.8999999999999986</v>
      </c>
      <c r="B51">
        <f>Demand!B51</f>
        <v>8.7740218457935587E-2</v>
      </c>
      <c r="C51">
        <f>Supply!E66</f>
        <v>1.3168575698934766</v>
      </c>
    </row>
    <row r="52" spans="1:3" x14ac:dyDescent="0.25">
      <c r="A52">
        <f t="shared" si="0"/>
        <v>4.9999999999999982</v>
      </c>
      <c r="B52">
        <f>Demand!B52</f>
        <v>8.5985414088776871E-2</v>
      </c>
      <c r="C52">
        <f>Supply!E67</f>
        <v>1.3250315004439306</v>
      </c>
    </row>
    <row r="53" spans="1:3" x14ac:dyDescent="0.25">
      <c r="A53">
        <f t="shared" si="0"/>
        <v>5.0999999999999979</v>
      </c>
      <c r="B53">
        <f>Demand!B53</f>
        <v>8.4299425577232232E-2</v>
      </c>
      <c r="C53">
        <f>Supply!E68</f>
        <v>1.3330927978999831</v>
      </c>
    </row>
    <row r="54" spans="1:3" x14ac:dyDescent="0.25">
      <c r="A54">
        <f t="shared" si="0"/>
        <v>5.1999999999999975</v>
      </c>
      <c r="B54">
        <f>Demand!B54</f>
        <v>8.2678282777670087E-2</v>
      </c>
      <c r="C54">
        <f>Supply!E69</f>
        <v>1.3410451779509498</v>
      </c>
    </row>
    <row r="55" spans="1:3" x14ac:dyDescent="0.25">
      <c r="A55">
        <f t="shared" si="0"/>
        <v>5.2999999999999972</v>
      </c>
      <c r="B55">
        <f>Demand!B55</f>
        <v>8.1118315178091399E-2</v>
      </c>
      <c r="C55">
        <f>Supply!E70</f>
        <v>1.348892165052421</v>
      </c>
    </row>
    <row r="56" spans="1:3" x14ac:dyDescent="0.25">
      <c r="A56">
        <f t="shared" si="0"/>
        <v>5.3999999999999968</v>
      </c>
      <c r="B56">
        <f>Demand!B56</f>
        <v>7.9616124156274906E-2</v>
      </c>
      <c r="C56">
        <f>Supply!E71</f>
        <v>1.35663710566964</v>
      </c>
    </row>
    <row r="57" spans="1:3" x14ac:dyDescent="0.25">
      <c r="A57">
        <f t="shared" si="0"/>
        <v>5.4999999999999964</v>
      </c>
      <c r="B57">
        <f>Demand!B57</f>
        <v>7.816855826252446E-2</v>
      </c>
      <c r="C57">
        <f>Supply!E72</f>
        <v>1.3642831803768611</v>
      </c>
    </row>
    <row r="58" spans="1:3" x14ac:dyDescent="0.25">
      <c r="A58">
        <f t="shared" si="0"/>
        <v>5.5999999999999961</v>
      </c>
      <c r="B58">
        <f>Demand!B58</f>
        <v>7.6772691150693656E-2</v>
      </c>
      <c r="C58">
        <f>Supply!E73</f>
        <v>1.3718334149303957</v>
      </c>
    </row>
    <row r="59" spans="1:3" x14ac:dyDescent="0.25">
      <c r="A59">
        <f t="shared" si="0"/>
        <v>5.6999999999999957</v>
      </c>
      <c r="B59">
        <f>Demand!B59</f>
        <v>7.5425801832260442E-2</v>
      </c>
      <c r="C59">
        <f>Supply!E74</f>
        <v>1.379290690419086</v>
      </c>
    </row>
    <row r="60" spans="1:3" x14ac:dyDescent="0.25">
      <c r="A60">
        <f t="shared" si="0"/>
        <v>5.7999999999999954</v>
      </c>
      <c r="B60">
        <f>Demand!B60</f>
        <v>7.4125356973083548E-2</v>
      </c>
      <c r="C60">
        <f>Supply!E75</f>
        <v>1.386657752583824</v>
      </c>
    </row>
    <row r="61" spans="1:3" x14ac:dyDescent="0.25">
      <c r="A61">
        <f t="shared" si="0"/>
        <v>5.899999999999995</v>
      </c>
      <c r="B61">
        <f>Demand!B61</f>
        <v>7.2868994990488906E-2</v>
      </c>
      <c r="C61">
        <f>Supply!E76</f>
        <v>1.3939372203872153</v>
      </c>
    </row>
    <row r="62" spans="1:3" x14ac:dyDescent="0.25">
      <c r="A62">
        <f t="shared" si="0"/>
        <v>5.9999999999999947</v>
      </c>
      <c r="B62">
        <f>Demand!B62</f>
        <v>7.1654511740647436E-2</v>
      </c>
      <c r="C62">
        <f>Supply!E77</f>
        <v>1.4011315939053555</v>
      </c>
    </row>
    <row r="63" spans="1:3" x14ac:dyDescent="0.25">
      <c r="A63">
        <f t="shared" si="0"/>
        <v>6.0999999999999943</v>
      </c>
      <c r="B63">
        <f>Demand!B63</f>
        <v>7.0479847613751576E-2</v>
      </c>
      <c r="C63">
        <f>Supply!E78</f>
        <v>1.4082432616056795</v>
      </c>
    </row>
    <row r="64" spans="1:3" x14ac:dyDescent="0.25">
      <c r="A64">
        <f t="shared" si="0"/>
        <v>6.199999999999994</v>
      </c>
      <c r="B64">
        <f>Demand!B64</f>
        <v>6.9343075878045918E-2</v>
      </c>
      <c r="C64">
        <f>Supply!E79</f>
        <v>1.4152745070678838</v>
      </c>
    </row>
    <row r="65" spans="1:3" x14ac:dyDescent="0.25">
      <c r="A65">
        <f t="shared" si="0"/>
        <v>6.2999999999999936</v>
      </c>
      <c r="B65">
        <f>Demand!B65</f>
        <v>6.8242392133949947E-2</v>
      </c>
      <c r="C65">
        <f>Supply!E80</f>
        <v>1.4222275151987864</v>
      </c>
    </row>
    <row r="66" spans="1:3" x14ac:dyDescent="0.25">
      <c r="A66">
        <f t="shared" si="0"/>
        <v>6.3999999999999932</v>
      </c>
      <c r="B66">
        <f>Demand!B66</f>
        <v>6.717610475685698E-2</v>
      </c>
      <c r="C66">
        <f>Supply!E81</f>
        <v>1.4291043779866217</v>
      </c>
    </row>
    <row r="67" spans="1:3" x14ac:dyDescent="0.25">
      <c r="A67">
        <f t="shared" si="0"/>
        <v>6.4999999999999929</v>
      </c>
      <c r="B67">
        <f>Demand!B67</f>
        <v>6.6142626222136111E-2</v>
      </c>
      <c r="C67">
        <f>Supply!E82</f>
        <v>1.435907099835529</v>
      </c>
    </row>
    <row r="68" spans="1:3" x14ac:dyDescent="0.25">
      <c r="A68">
        <f t="shared" ref="A68:A102" si="1">A67+0.1</f>
        <v>6.5999999999999925</v>
      </c>
      <c r="B68">
        <f>Demand!B68</f>
        <v>6.5140465218770413E-2</v>
      </c>
      <c r="C68">
        <f>Supply!E83</f>
        <v>1.4426376025168217</v>
      </c>
    </row>
    <row r="69" spans="1:3" x14ac:dyDescent="0.25">
      <c r="A69">
        <f t="shared" si="1"/>
        <v>6.6999999999999922</v>
      </c>
      <c r="B69">
        <f>Demand!B69</f>
        <v>6.4168219469236523E-2</v>
      </c>
      <c r="C69">
        <f>Supply!E84</f>
        <v>1.4492977297699248</v>
      </c>
    </row>
    <row r="70" spans="1:3" x14ac:dyDescent="0.25">
      <c r="A70">
        <f t="shared" si="1"/>
        <v>6.7999999999999918</v>
      </c>
      <c r="B70">
        <f>Demand!B70</f>
        <v>6.3224569182924226E-2</v>
      </c>
      <c r="C70">
        <f>Supply!E85</f>
        <v>1.4558892515826105</v>
      </c>
    </row>
    <row r="71" spans="1:3" x14ac:dyDescent="0.25">
      <c r="A71">
        <f t="shared" si="1"/>
        <v>6.8999999999999915</v>
      </c>
      <c r="B71">
        <f>Demand!B71</f>
        <v>6.2308271078823876E-2</v>
      </c>
      <c r="C71">
        <f>Supply!E86</f>
        <v>1.4624138681772456</v>
      </c>
    </row>
    <row r="72" spans="1:3" x14ac:dyDescent="0.25">
      <c r="A72">
        <f t="shared" si="1"/>
        <v>6.9999999999999911</v>
      </c>
      <c r="B72">
        <f>Demand!B72</f>
        <v>6.1418152920554969E-2</v>
      </c>
      <c r="C72">
        <f>Supply!E87</f>
        <v>1.4688732137271983</v>
      </c>
    </row>
    <row r="73" spans="1:3" x14ac:dyDescent="0.25">
      <c r="A73">
        <f t="shared" si="1"/>
        <v>7.0999999999999908</v>
      </c>
      <c r="B73">
        <f>Demand!B73</f>
        <v>6.0553108513223208E-2</v>
      </c>
      <c r="C73">
        <f>Supply!E88</f>
        <v>1.4752688598252444</v>
      </c>
    </row>
    <row r="74" spans="1:3" x14ac:dyDescent="0.25">
      <c r="A74">
        <f t="shared" si="1"/>
        <v>7.1999999999999904</v>
      </c>
      <c r="B74">
        <f>Demand!B74</f>
        <v>5.9712093117206218E-2</v>
      </c>
      <c r="C74">
        <f>Supply!E89</f>
        <v>1.4816023187237688</v>
      </c>
    </row>
    <row r="75" spans="1:3" x14ac:dyDescent="0.25">
      <c r="A75">
        <f t="shared" si="1"/>
        <v>7.2999999999999901</v>
      </c>
      <c r="B75">
        <f>Demand!B75</f>
        <v>5.8894119238888328E-2</v>
      </c>
      <c r="C75">
        <f>Supply!E90</f>
        <v>1.4878750463647232</v>
      </c>
    </row>
    <row r="76" spans="1:3" x14ac:dyDescent="0.25">
      <c r="A76">
        <f t="shared" si="1"/>
        <v>7.3999999999999897</v>
      </c>
      <c r="B76">
        <f>Demand!B76</f>
        <v>5.8098252762687146E-2</v>
      </c>
      <c r="C76">
        <f>Supply!E91</f>
        <v>1.4940884452156644</v>
      </c>
    </row>
    <row r="77" spans="1:3" x14ac:dyDescent="0.25">
      <c r="A77">
        <f t="shared" si="1"/>
        <v>7.4999999999999893</v>
      </c>
      <c r="B77">
        <f>Demand!B77</f>
        <v>5.7323609392517981E-2</v>
      </c>
      <c r="C77">
        <f>Supply!E92</f>
        <v>1.5002438669267253</v>
      </c>
    </row>
    <row r="78" spans="1:3" x14ac:dyDescent="0.25">
      <c r="A78">
        <f t="shared" si="1"/>
        <v>7.599999999999989</v>
      </c>
      <c r="B78">
        <f>Demand!B78</f>
        <v>5.6569351374195373E-2</v>
      </c>
      <c r="C78">
        <f>Supply!E93</f>
        <v>1.5063426148220516</v>
      </c>
    </row>
    <row r="79" spans="1:3" x14ac:dyDescent="0.25">
      <c r="A79">
        <f t="shared" si="1"/>
        <v>7.6999999999999886</v>
      </c>
      <c r="B79">
        <f>Demand!B79</f>
        <v>5.5834684473231797E-2</v>
      </c>
      <c r="C79">
        <f>Supply!E94</f>
        <v>1.5123859462380542</v>
      </c>
    </row>
    <row r="80" spans="1:3" x14ac:dyDescent="0.25">
      <c r="A80">
        <f t="shared" si="1"/>
        <v>7.7999999999999883</v>
      </c>
      <c r="B80">
        <f>Demand!B80</f>
        <v>5.511885518511344E-2</v>
      </c>
      <c r="C80">
        <f>Supply!E95</f>
        <v>1.5183750747197466</v>
      </c>
    </row>
    <row r="81" spans="1:3" x14ac:dyDescent="0.25">
      <c r="A81">
        <f t="shared" si="1"/>
        <v>7.8999999999999879</v>
      </c>
      <c r="B81">
        <f>Demand!B81</f>
        <v>5.4421148157453789E-2</v>
      </c>
      <c r="C81">
        <f>Supply!E96</f>
        <v>1.5243111720854938</v>
      </c>
    </row>
    <row r="82" spans="1:3" x14ac:dyDescent="0.25">
      <c r="A82">
        <f t="shared" si="1"/>
        <v>7.9999999999999876</v>
      </c>
      <c r="B82">
        <f>Demand!B82</f>
        <v>5.3740883805485612E-2</v>
      </c>
      <c r="C82">
        <f>Supply!E97</f>
        <v>1.5301953703696056</v>
      </c>
    </row>
    <row r="83" spans="1:3" x14ac:dyDescent="0.25">
      <c r="A83">
        <f t="shared" si="1"/>
        <v>8.0999999999999872</v>
      </c>
      <c r="B83">
        <f>Demand!B83</f>
        <v>5.3077416104183324E-2</v>
      </c>
      <c r="C83">
        <f>Supply!E98</f>
        <v>1.5360287636514383</v>
      </c>
    </row>
    <row r="84" spans="1:3" x14ac:dyDescent="0.25">
      <c r="A84">
        <f t="shared" si="1"/>
        <v>8.1999999999999869</v>
      </c>
      <c r="B84">
        <f>Demand!B84</f>
        <v>5.2430130541937181E-2</v>
      </c>
      <c r="C84">
        <f>Supply!E99</f>
        <v>1.5418124097789467</v>
      </c>
    </row>
    <row r="85" spans="1:3" x14ac:dyDescent="0.25">
      <c r="A85">
        <f t="shared" si="1"/>
        <v>8.2999999999999865</v>
      </c>
      <c r="B85">
        <f>Demand!B85</f>
        <v>5.1798442222154809E-2</v>
      </c>
      <c r="C85">
        <f>Supply!E100</f>
        <v>1.5475473319939861</v>
      </c>
    </row>
    <row r="86" spans="1:3" x14ac:dyDescent="0.25">
      <c r="A86">
        <f t="shared" si="1"/>
        <v>8.3999999999999861</v>
      </c>
      <c r="B86">
        <f>Demand!B86</f>
        <v>5.1181794100462495E-2</v>
      </c>
      <c r="C86">
        <f>Supply!E101</f>
        <v>1.553234520466074</v>
      </c>
    </row>
    <row r="87" spans="1:3" x14ac:dyDescent="0.25">
      <c r="A87">
        <f t="shared" si="1"/>
        <v>8.4999999999999858</v>
      </c>
      <c r="B87">
        <f>Demand!B87</f>
        <v>5.0579655346339403E-2</v>
      </c>
      <c r="C87">
        <f>Supply!E102</f>
        <v>1.5588749337407992</v>
      </c>
    </row>
    <row r="88" spans="1:3" x14ac:dyDescent="0.25">
      <c r="A88">
        <f t="shared" si="1"/>
        <v>8.5999999999999854</v>
      </c>
      <c r="B88">
        <f>Demand!B88</f>
        <v>4.999151981905639E-2</v>
      </c>
      <c r="C88">
        <f>Supply!E103</f>
        <v>1.5644695001085618</v>
      </c>
    </row>
    <row r="89" spans="1:3" x14ac:dyDescent="0.25">
      <c r="A89">
        <f t="shared" si="1"/>
        <v>8.6999999999999851</v>
      </c>
      <c r="B89">
        <f>Demand!B89</f>
        <v>4.9416904648722407E-2</v>
      </c>
      <c r="C89">
        <f>Supply!E104</f>
        <v>1.5700191188989081</v>
      </c>
    </row>
    <row r="90" spans="1:3" x14ac:dyDescent="0.25">
      <c r="A90">
        <f t="shared" si="1"/>
        <v>8.7999999999999847</v>
      </c>
      <c r="B90">
        <f>Demand!B90</f>
        <v>4.8855348914077834E-2</v>
      </c>
      <c r="C90">
        <f>Supply!E105</f>
        <v>1.5755246617053036</v>
      </c>
    </row>
    <row r="91" spans="1:3" x14ac:dyDescent="0.25">
      <c r="A91">
        <f t="shared" si="1"/>
        <v>8.8999999999999844</v>
      </c>
      <c r="B91">
        <f>Demand!B91</f>
        <v>4.8306412409425278E-2</v>
      </c>
      <c r="C91">
        <f>Supply!E106</f>
        <v>1.5809869735448339</v>
      </c>
    </row>
    <row r="92" spans="1:3" x14ac:dyDescent="0.25">
      <c r="A92">
        <f t="shared" si="1"/>
        <v>8.999999999999984</v>
      </c>
      <c r="B92">
        <f>Demand!B92</f>
        <v>4.7769674493764999E-2</v>
      </c>
      <c r="C92">
        <f>Supply!E107</f>
        <v>1.5864068739569752</v>
      </c>
    </row>
    <row r="93" spans="1:3" x14ac:dyDescent="0.25">
      <c r="A93">
        <f t="shared" si="1"/>
        <v>9.0999999999999837</v>
      </c>
      <c r="B93">
        <f>Demand!B93</f>
        <v>4.7244733015811537E-2</v>
      </c>
      <c r="C93">
        <f>Supply!E108</f>
        <v>1.5917851580452784</v>
      </c>
    </row>
    <row r="94" spans="1:3" x14ac:dyDescent="0.25">
      <c r="A94">
        <f t="shared" si="1"/>
        <v>9.1999999999999833</v>
      </c>
      <c r="B94">
        <f>Demand!B94</f>
        <v>4.6731203309117932E-2</v>
      </c>
      <c r="C94">
        <f>Supply!E109</f>
        <v>1.5971225974655217</v>
      </c>
    </row>
    <row r="95" spans="1:3" x14ac:dyDescent="0.25">
      <c r="A95">
        <f t="shared" si="1"/>
        <v>9.2999999999999829</v>
      </c>
      <c r="B95">
        <f>Demand!B95</f>
        <v>4.6228717252030649E-2</v>
      </c>
      <c r="C95">
        <f>Supply!E110</f>
        <v>1.6024199413636384</v>
      </c>
    </row>
    <row r="96" spans="1:3" x14ac:dyDescent="0.25">
      <c r="A96">
        <f t="shared" si="1"/>
        <v>9.3999999999999826</v>
      </c>
      <c r="B96">
        <f>Demand!B96</f>
        <v>4.5736922387647344E-2</v>
      </c>
      <c r="C96">
        <f>Supply!E111</f>
        <v>1.6076779172664755</v>
      </c>
    </row>
    <row r="97" spans="1:3" x14ac:dyDescent="0.25">
      <c r="A97">
        <f t="shared" si="1"/>
        <v>9.4999999999999822</v>
      </c>
      <c r="B97">
        <f>Demand!B97</f>
        <v>4.5255481099356322E-2</v>
      </c>
      <c r="C97">
        <f>Supply!E112</f>
        <v>1.6128972319282391</v>
      </c>
    </row>
    <row r="98" spans="1:3" x14ac:dyDescent="0.25">
      <c r="A98">
        <f t="shared" si="1"/>
        <v>9.5999999999999819</v>
      </c>
      <c r="B98">
        <f>Demand!B98</f>
        <v>4.4784069837904693E-2</v>
      </c>
      <c r="C98">
        <f>Supply!E113</f>
        <v>1.6180785721352637</v>
      </c>
    </row>
    <row r="99" spans="1:3" x14ac:dyDescent="0.25">
      <c r="A99">
        <f t="shared" si="1"/>
        <v>9.6999999999999815</v>
      </c>
      <c r="B99">
        <f>Demand!B99</f>
        <v>4.4322378396276813E-2</v>
      </c>
      <c r="C99">
        <f>Supply!E114</f>
        <v>1.623222605471577</v>
      </c>
    </row>
    <row r="100" spans="1:3" x14ac:dyDescent="0.25">
      <c r="A100">
        <f t="shared" si="1"/>
        <v>9.7999999999999812</v>
      </c>
      <c r="B100">
        <f>Demand!B100</f>
        <v>4.3870109228967863E-2</v>
      </c>
      <c r="C100">
        <f>Supply!E115</f>
        <v>1.6283299810475462</v>
      </c>
    </row>
    <row r="101" spans="1:3" x14ac:dyDescent="0.25">
      <c r="A101">
        <f t="shared" si="1"/>
        <v>9.8999999999999808</v>
      </c>
      <c r="B101">
        <f>Demand!B101</f>
        <v>4.3426976812513639E-2</v>
      </c>
      <c r="C101">
        <f>Supply!E116</f>
        <v>1.6334013301937496</v>
      </c>
    </row>
    <row r="102" spans="1:3" x14ac:dyDescent="0.25">
      <c r="A102">
        <f t="shared" si="1"/>
        <v>9.9999999999999805</v>
      </c>
      <c r="B102">
        <f>Demand!B102</f>
        <v>4.2992707044388512E-2</v>
      </c>
      <c r="C102">
        <f>Supply!E117</f>
        <v>1.6384372671220619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Supply</vt:lpstr>
      <vt:lpstr>Equilibrium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Eerik Nieminen</dc:creator>
  <cp:lastModifiedBy>Eerik Nieminen</cp:lastModifiedBy>
  <dcterms:created xsi:type="dcterms:W3CDTF">2015-06-05T18:17:20Z</dcterms:created>
  <dcterms:modified xsi:type="dcterms:W3CDTF">2025-05-08T23:52:08Z</dcterms:modified>
</cp:coreProperties>
</file>