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erikki.maula\Downloads\"/>
    </mc:Choice>
  </mc:AlternateContent>
  <xr:revisionPtr revIDLastSave="0" documentId="13_ncr:1_{808A83B2-C012-467E-A753-6B842505DBB9}" xr6:coauthVersionLast="47" xr6:coauthVersionMax="47" xr10:uidLastSave="{00000000-0000-0000-0000-000000000000}"/>
  <bookViews>
    <workbookView xWindow="-19310" yWindow="0" windowWidth="12400" windowHeight="10300" xr2:uid="{A35A2CE8-B48B-4FB7-BA14-B4605E3E4430}"/>
  </bookViews>
  <sheets>
    <sheet name="tunnit" sheetId="1" r:id="rId1"/>
    <sheet name="yhteenveto" sheetId="4" r:id="rId2"/>
  </sheets>
  <definedNames>
    <definedName name="_xlnm._FilterDatabase" localSheetId="1" hidden="1">yhteenveto!$B$3:$B$7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6" i="1" s="1"/>
  <c r="A8" i="1" s="1"/>
  <c r="A10" i="1" s="1"/>
  <c r="A3" i="1"/>
  <c r="A5" i="1" s="1"/>
  <c r="A7" i="1" s="1"/>
  <c r="A9" i="1" s="1"/>
  <c r="A11" i="1" s="1"/>
  <c r="C7" i="4"/>
  <c r="D7" i="4" s="1"/>
  <c r="C6" i="4"/>
  <c r="D6" i="4" s="1"/>
  <c r="C5" i="4"/>
  <c r="D5" i="4" s="1"/>
  <c r="C4" i="4"/>
  <c r="D4" i="4" s="1"/>
  <c r="C3" i="4"/>
  <c r="A13" i="1" l="1"/>
  <c r="A15" i="1" s="1"/>
  <c r="A12" i="1"/>
  <c r="A14" i="1" s="1"/>
  <c r="C8" i="4"/>
  <c r="D8" i="4" s="1"/>
  <c r="D3" i="4"/>
</calcChain>
</file>

<file path=xl/sharedStrings.xml><?xml version="1.0" encoding="utf-8"?>
<sst xmlns="http://schemas.openxmlformats.org/spreadsheetml/2006/main" count="38" uniqueCount="17">
  <si>
    <t>Päiväys</t>
  </si>
  <si>
    <t>Suunniteltu</t>
  </si>
  <si>
    <t>Toteutunut</t>
  </si>
  <si>
    <t>Tekijä</t>
  </si>
  <si>
    <t>Tehtävä</t>
  </si>
  <si>
    <t>Kuvaus</t>
  </si>
  <si>
    <t>Lisähuomio jos tarpeen</t>
  </si>
  <si>
    <t>ke</t>
  </si>
  <si>
    <t>to</t>
  </si>
  <si>
    <t>pe</t>
  </si>
  <si>
    <t>Yhteensä</t>
  </si>
  <si>
    <t>Opiskelija</t>
  </si>
  <si>
    <t>Loppuraportti</t>
  </si>
  <si>
    <t>Testauslomake</t>
  </si>
  <si>
    <t>Taso 1</t>
  </si>
  <si>
    <t>Suunnittelu</t>
  </si>
  <si>
    <t>Pistelasku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</si>
</sst>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3" borderId="1" xfId="0" applyFont="1" applyFill="1" applyBorder="1"/>
    <xf numFmtId="0" fontId="1" fillId="0" borderId="1" xfId="0" applyFont="1" applyBorder="1"/>
    <xf numFmtId="0" fontId="2" fillId="0" borderId="1" xfId="0" applyFont="1" applyBorder="1"/>
    <xf numFmtId="0" fontId="0" fillId="3" borderId="0" xfId="0" applyFill="1"/>
    <xf numFmtId="0" fontId="2" fillId="3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6" fontId="0" fillId="0" borderId="2" xfId="0" applyNumberFormat="1" applyBorder="1"/>
    <xf numFmtId="16" fontId="0" fillId="0" borderId="3" xfId="0" applyNumberFormat="1" applyBorder="1"/>
    <xf numFmtId="0" fontId="0" fillId="0" borderId="3" xfId="0" applyBorder="1"/>
    <xf numFmtId="0" fontId="0" fillId="0" borderId="4" xfId="0" applyBorder="1"/>
    <xf numFmtId="16" fontId="0" fillId="0" borderId="5" xfId="0" applyNumberFormat="1" applyBorder="1"/>
    <xf numFmtId="16" fontId="0" fillId="0" borderId="6" xfId="0" applyNumberFormat="1" applyBorder="1"/>
    <xf numFmtId="0" fontId="1" fillId="0" borderId="6" xfId="0" applyFont="1" applyBorder="1"/>
    <xf numFmtId="0" fontId="1" fillId="0" borderId="7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1" fillId="0" borderId="3" xfId="0" applyFont="1" applyBorder="1"/>
    <xf numFmtId="164" fontId="0" fillId="0" borderId="3" xfId="0" applyNumberFormat="1" applyBorder="1"/>
    <xf numFmtId="164" fontId="1" fillId="0" borderId="3" xfId="0" applyNumberFormat="1" applyFont="1" applyBorder="1"/>
    <xf numFmtId="164" fontId="0" fillId="0" borderId="6" xfId="0" applyNumberFormat="1" applyBorder="1"/>
    <xf numFmtId="164" fontId="1" fillId="0" borderId="6" xfId="0" applyNumberFormat="1" applyFont="1" applyBorder="1"/>
    <xf numFmtId="164" fontId="2" fillId="0" borderId="3" xfId="0" applyNumberFormat="1" applyFont="1" applyBorder="1"/>
    <xf numFmtId="164" fontId="2" fillId="0" borderId="6" xfId="0" applyNumberFormat="1" applyFont="1" applyBorder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yhteenveto!$D$2</c:f>
              <c:strCache>
                <c:ptCount val="1"/>
                <c:pt idx="0">
                  <c:v>Yhteensä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6E-46AB-A680-7FDC8EC59E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6E-46AB-A680-7FDC8EC59EA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D6E-46AB-A680-7FDC8EC59EA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D6E-46AB-A680-7FDC8EC59EA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D6E-46AB-A680-7FDC8EC59EA4}"/>
              </c:ext>
            </c:extLst>
          </c:dPt>
          <c:cat>
            <c:strRef>
              <c:f>yhteenveto!$B$3:$B$7</c:f>
              <c:strCache>
                <c:ptCount val="5"/>
                <c:pt idx="0">
                  <c:v>Suunnittelu</c:v>
                </c:pt>
                <c:pt idx="1">
                  <c:v>Taso 1</c:v>
                </c:pt>
                <c:pt idx="2">
                  <c:v>Pistelasku</c:v>
                </c:pt>
                <c:pt idx="3">
                  <c:v>Testauslomake</c:v>
                </c:pt>
                <c:pt idx="4">
                  <c:v>Loppuraportti</c:v>
                </c:pt>
              </c:strCache>
            </c:strRef>
          </c:cat>
          <c:val>
            <c:numRef>
              <c:f>yhteenveto!$D$3:$D$7</c:f>
              <c:numCache>
                <c:formatCode>0.00</c:formatCode>
                <c:ptCount val="5"/>
                <c:pt idx="0">
                  <c:v>6</c:v>
                </c:pt>
                <c:pt idx="1">
                  <c:v>4.25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5C-4938-872B-CA4A7B0AF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yhteenveto!$C$2</c:f>
              <c:strCache>
                <c:ptCount val="1"/>
                <c:pt idx="0">
                  <c:v>Opiskelija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yhteenveto!$B$3:$B$7</c:f>
              <c:strCache>
                <c:ptCount val="5"/>
                <c:pt idx="0">
                  <c:v>Suunnittelu</c:v>
                </c:pt>
                <c:pt idx="1">
                  <c:v>Taso 1</c:v>
                </c:pt>
                <c:pt idx="2">
                  <c:v>Pistelasku</c:v>
                </c:pt>
                <c:pt idx="3">
                  <c:v>Testauslomake</c:v>
                </c:pt>
                <c:pt idx="4">
                  <c:v>Loppuraportti</c:v>
                </c:pt>
              </c:strCache>
            </c:strRef>
          </c:cat>
          <c:val>
            <c:numRef>
              <c:f>yhteenveto!$C$3:$C$7</c:f>
              <c:numCache>
                <c:formatCode>0.00</c:formatCode>
                <c:ptCount val="5"/>
                <c:pt idx="0">
                  <c:v>6</c:v>
                </c:pt>
                <c:pt idx="1">
                  <c:v>4.25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19-48EF-A017-570704FEF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1620224"/>
        <c:axId val="1301622720"/>
      </c:barChart>
      <c:catAx>
        <c:axId val="130162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301622720"/>
        <c:crosses val="autoZero"/>
        <c:auto val="1"/>
        <c:lblAlgn val="ctr"/>
        <c:lblOffset val="100"/>
        <c:noMultiLvlLbl val="0"/>
      </c:catAx>
      <c:valAx>
        <c:axId val="130162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30162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10</xdr:row>
      <xdr:rowOff>38100</xdr:rowOff>
    </xdr:from>
    <xdr:to>
      <xdr:col>3</xdr:col>
      <xdr:colOff>161925</xdr:colOff>
      <xdr:row>24</xdr:row>
      <xdr:rowOff>114300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463F7377-28AA-40B4-8233-A632F19BA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10</xdr:row>
      <xdr:rowOff>38100</xdr:rowOff>
    </xdr:from>
    <xdr:to>
      <xdr:col>10</xdr:col>
      <xdr:colOff>581025</xdr:colOff>
      <xdr:row>24</xdr:row>
      <xdr:rowOff>114300</xdr:rowOff>
    </xdr:to>
    <xdr:graphicFrame macro="">
      <xdr:nvGraphicFramePr>
        <xdr:cNvPr id="4" name="Kaavio 3">
          <a:extLst>
            <a:ext uri="{FF2B5EF4-FFF2-40B4-BE49-F238E27FC236}">
              <a16:creationId xmlns:a16="http://schemas.microsoft.com/office/drawing/2014/main" id="{BB823C41-FF06-4C16-A335-FF84500C59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490E4-0D15-40D2-B06A-AE3394E7ACA5}">
  <dimension ref="A1:G19"/>
  <sheetViews>
    <sheetView tabSelected="1" workbookViewId="0">
      <selection activeCell="E4" sqref="E4"/>
    </sheetView>
  </sheetViews>
  <sheetFormatPr defaultRowHeight="15" x14ac:dyDescent="0.25"/>
  <cols>
    <col min="1" max="1" width="9.7109375" bestFit="1" customWidth="1"/>
    <col min="2" max="2" width="3.5703125" bestFit="1" customWidth="1"/>
    <col min="3" max="4" width="10.140625" bestFit="1" customWidth="1"/>
    <col min="5" max="5" width="12.7109375" bestFit="1" customWidth="1"/>
    <col min="6" max="6" width="31.85546875" bestFit="1" customWidth="1"/>
    <col min="7" max="7" width="20.140625" bestFit="1" customWidth="1"/>
  </cols>
  <sheetData>
    <row r="1" spans="1:7" x14ac:dyDescent="0.25">
      <c r="A1" s="4" t="s">
        <v>0</v>
      </c>
      <c r="B1" s="4"/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 x14ac:dyDescent="0.25">
      <c r="A2" s="8">
        <v>45589</v>
      </c>
      <c r="B2" s="9" t="s">
        <v>8</v>
      </c>
      <c r="C2" s="21">
        <v>7.5</v>
      </c>
      <c r="D2" s="22">
        <v>6</v>
      </c>
      <c r="E2" s="20" t="s">
        <v>11</v>
      </c>
      <c r="F2" s="20" t="s">
        <v>15</v>
      </c>
      <c r="G2" s="11"/>
    </row>
    <row r="3" spans="1:7" x14ac:dyDescent="0.25">
      <c r="A3" s="12">
        <f>A2+1</f>
        <v>45590</v>
      </c>
      <c r="B3" s="13" t="s">
        <v>9</v>
      </c>
      <c r="C3" s="23">
        <v>5</v>
      </c>
      <c r="D3" s="24">
        <v>4.25</v>
      </c>
      <c r="E3" s="14" t="s">
        <v>11</v>
      </c>
      <c r="F3" s="14" t="s">
        <v>14</v>
      </c>
      <c r="G3" s="15" t="s">
        <v>6</v>
      </c>
    </row>
    <row r="4" spans="1:7" x14ac:dyDescent="0.25">
      <c r="A4" s="8">
        <f>A2+7</f>
        <v>45596</v>
      </c>
      <c r="B4" s="9" t="s">
        <v>8</v>
      </c>
      <c r="C4" s="21">
        <v>7.5</v>
      </c>
      <c r="D4" s="21"/>
      <c r="E4" s="10"/>
      <c r="F4" s="10"/>
      <c r="G4" s="11"/>
    </row>
    <row r="5" spans="1:7" x14ac:dyDescent="0.25">
      <c r="A5" s="12">
        <f>A3+7</f>
        <v>45597</v>
      </c>
      <c r="B5" s="13" t="s">
        <v>9</v>
      </c>
      <c r="C5" s="23">
        <v>4.5</v>
      </c>
      <c r="D5" s="24"/>
      <c r="E5" s="14"/>
      <c r="F5" s="14"/>
      <c r="G5" s="15"/>
    </row>
    <row r="6" spans="1:7" x14ac:dyDescent="0.25">
      <c r="A6" s="8">
        <f t="shared" ref="A6:A15" si="0">A4+7</f>
        <v>45603</v>
      </c>
      <c r="B6" s="9" t="s">
        <v>8</v>
      </c>
      <c r="C6" s="21">
        <v>7.5</v>
      </c>
      <c r="D6" s="25"/>
      <c r="E6" s="16"/>
      <c r="F6" s="16"/>
      <c r="G6" s="17"/>
    </row>
    <row r="7" spans="1:7" x14ac:dyDescent="0.25">
      <c r="A7" s="12">
        <f t="shared" si="0"/>
        <v>45604</v>
      </c>
      <c r="B7" s="13" t="s">
        <v>9</v>
      </c>
      <c r="C7" s="23">
        <v>5.5</v>
      </c>
      <c r="D7" s="26"/>
      <c r="E7" s="18"/>
      <c r="F7" s="18"/>
      <c r="G7" s="19"/>
    </row>
    <row r="8" spans="1:7" x14ac:dyDescent="0.25">
      <c r="A8" s="8">
        <f t="shared" si="0"/>
        <v>45610</v>
      </c>
      <c r="B8" s="9" t="s">
        <v>8</v>
      </c>
      <c r="C8" s="21">
        <v>3.5</v>
      </c>
      <c r="D8" s="21"/>
      <c r="E8" s="10"/>
      <c r="F8" s="10"/>
      <c r="G8" s="11"/>
    </row>
    <row r="9" spans="1:7" x14ac:dyDescent="0.25">
      <c r="A9" s="12">
        <f t="shared" si="0"/>
        <v>45611</v>
      </c>
      <c r="B9" s="13" t="s">
        <v>9</v>
      </c>
      <c r="C9" s="23">
        <v>6.5</v>
      </c>
      <c r="D9" s="24"/>
      <c r="E9" s="14"/>
      <c r="F9" s="14"/>
      <c r="G9" s="15"/>
    </row>
    <row r="10" spans="1:7" x14ac:dyDescent="0.25">
      <c r="A10" s="8">
        <f t="shared" si="0"/>
        <v>45617</v>
      </c>
      <c r="B10" s="9" t="s">
        <v>8</v>
      </c>
      <c r="C10" s="21">
        <v>7.5</v>
      </c>
      <c r="D10" s="21"/>
      <c r="E10" s="10"/>
      <c r="F10" s="10"/>
      <c r="G10" s="11"/>
    </row>
    <row r="11" spans="1:7" x14ac:dyDescent="0.25">
      <c r="A11" s="12">
        <f t="shared" si="0"/>
        <v>45618</v>
      </c>
      <c r="B11" s="13" t="s">
        <v>9</v>
      </c>
      <c r="C11" s="23">
        <v>5.5</v>
      </c>
      <c r="D11" s="24"/>
      <c r="E11" s="14"/>
      <c r="F11" s="14"/>
      <c r="G11" s="15"/>
    </row>
    <row r="12" spans="1:7" x14ac:dyDescent="0.25">
      <c r="A12" s="8">
        <f t="shared" si="0"/>
        <v>45624</v>
      </c>
      <c r="B12" s="9" t="s">
        <v>8</v>
      </c>
      <c r="C12" s="21">
        <v>7.5</v>
      </c>
      <c r="D12" s="21"/>
      <c r="E12" s="10"/>
      <c r="F12" s="10"/>
      <c r="G12" s="11"/>
    </row>
    <row r="13" spans="1:7" x14ac:dyDescent="0.25">
      <c r="A13" s="12">
        <f t="shared" si="0"/>
        <v>45625</v>
      </c>
      <c r="B13" s="13" t="s">
        <v>9</v>
      </c>
      <c r="C13" s="23">
        <v>5.5</v>
      </c>
      <c r="D13" s="24"/>
      <c r="E13" s="14"/>
      <c r="F13" s="14"/>
      <c r="G13" s="15"/>
    </row>
    <row r="14" spans="1:7" x14ac:dyDescent="0.25">
      <c r="A14" s="8">
        <f t="shared" si="0"/>
        <v>45631</v>
      </c>
      <c r="B14" s="9" t="s">
        <v>8</v>
      </c>
      <c r="C14" s="21">
        <v>7.5</v>
      </c>
      <c r="D14" s="21"/>
      <c r="E14" s="10"/>
      <c r="F14" s="10"/>
      <c r="G14" s="11"/>
    </row>
    <row r="15" spans="1:7" x14ac:dyDescent="0.25">
      <c r="A15" s="12">
        <f t="shared" si="0"/>
        <v>45632</v>
      </c>
      <c r="B15" s="13" t="s">
        <v>9</v>
      </c>
      <c r="C15" s="23">
        <v>0</v>
      </c>
      <c r="D15" s="24"/>
      <c r="E15" s="14"/>
      <c r="F15" s="14"/>
      <c r="G15" s="15"/>
    </row>
    <row r="16" spans="1:7" x14ac:dyDescent="0.25">
      <c r="A16" s="8">
        <v>45637</v>
      </c>
      <c r="B16" s="9" t="s">
        <v>7</v>
      </c>
      <c r="C16" s="21">
        <v>6.5</v>
      </c>
      <c r="D16" s="21"/>
      <c r="E16" s="10"/>
      <c r="F16" s="10"/>
      <c r="G16" s="11"/>
    </row>
    <row r="17" spans="1:7" x14ac:dyDescent="0.25">
      <c r="A17" s="12">
        <v>45638</v>
      </c>
      <c r="B17" s="13" t="s">
        <v>8</v>
      </c>
      <c r="C17" s="23">
        <v>7.5</v>
      </c>
      <c r="D17" s="24"/>
      <c r="E17" s="14"/>
      <c r="F17" s="14"/>
      <c r="G17" s="15"/>
    </row>
    <row r="18" spans="1:7" x14ac:dyDescent="0.25">
      <c r="A18" s="8">
        <v>45643</v>
      </c>
      <c r="B18" s="9" t="s">
        <v>7</v>
      </c>
      <c r="C18" s="21">
        <v>7.5</v>
      </c>
      <c r="D18" s="21"/>
      <c r="E18" s="10"/>
      <c r="F18" s="10"/>
      <c r="G18" s="11"/>
    </row>
    <row r="19" spans="1:7" x14ac:dyDescent="0.25">
      <c r="A19" s="12">
        <v>45644</v>
      </c>
      <c r="B19" s="13" t="s">
        <v>8</v>
      </c>
      <c r="C19" s="23">
        <v>0</v>
      </c>
      <c r="D19" s="24"/>
      <c r="E19" s="14"/>
      <c r="F19" s="14"/>
      <c r="G19" s="15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8D390-693C-4B16-8414-58FEADBDD9D3}">
  <dimension ref="B2:D8"/>
  <sheetViews>
    <sheetView workbookViewId="0">
      <selection activeCell="B5" sqref="B5"/>
    </sheetView>
  </sheetViews>
  <sheetFormatPr defaultRowHeight="15" x14ac:dyDescent="0.25"/>
  <cols>
    <col min="2" max="2" width="36.7109375" customWidth="1"/>
  </cols>
  <sheetData>
    <row r="2" spans="2:4" x14ac:dyDescent="0.25">
      <c r="B2" s="1" t="s">
        <v>4</v>
      </c>
      <c r="C2" s="5" t="s">
        <v>11</v>
      </c>
      <c r="D2" s="5" t="s">
        <v>10</v>
      </c>
    </row>
    <row r="3" spans="2:4" x14ac:dyDescent="0.25">
      <c r="B3" s="2" t="s">
        <v>15</v>
      </c>
      <c r="C3" s="6">
        <f>SUMIF(tunnit!F:F,yhteenveto!B3,tunnit!D:D)</f>
        <v>6</v>
      </c>
      <c r="D3" s="7">
        <f t="shared" ref="D3:D8" si="0">SUM(C3:C3)</f>
        <v>6</v>
      </c>
    </row>
    <row r="4" spans="2:4" x14ac:dyDescent="0.25">
      <c r="B4" s="2" t="s">
        <v>14</v>
      </c>
      <c r="C4" s="6">
        <f>SUMIF(tunnit!F:F,yhteenveto!B4,tunnit!D:D)</f>
        <v>4.25</v>
      </c>
      <c r="D4" s="7">
        <f t="shared" si="0"/>
        <v>4.25</v>
      </c>
    </row>
    <row r="5" spans="2:4" x14ac:dyDescent="0.25">
      <c r="B5" s="2" t="s">
        <v>16</v>
      </c>
      <c r="C5" s="6">
        <f>SUMIF(tunnit!F:F,yhteenveto!B5,tunnit!D:D)</f>
        <v>0</v>
      </c>
      <c r="D5" s="7">
        <f t="shared" si="0"/>
        <v>0</v>
      </c>
    </row>
    <row r="6" spans="2:4" x14ac:dyDescent="0.25">
      <c r="B6" s="2" t="s">
        <v>13</v>
      </c>
      <c r="C6" s="6">
        <f>SUMIF(tunnit!F:F,yhteenveto!B6,tunnit!D:D)</f>
        <v>0</v>
      </c>
      <c r="D6" s="7">
        <f t="shared" si="0"/>
        <v>0</v>
      </c>
    </row>
    <row r="7" spans="2:4" x14ac:dyDescent="0.25">
      <c r="B7" s="2" t="s">
        <v>12</v>
      </c>
      <c r="C7" s="6">
        <f>SUMIF(tunnit!F:F,yhteenveto!B7,tunnit!D:D)</f>
        <v>0</v>
      </c>
      <c r="D7" s="7">
        <f t="shared" si="0"/>
        <v>0</v>
      </c>
    </row>
    <row r="8" spans="2:4" x14ac:dyDescent="0.25">
      <c r="B8" s="3" t="s">
        <v>10</v>
      </c>
      <c r="C8" s="7">
        <f>SUM(C3:C7)</f>
        <v>10.25</v>
      </c>
      <c r="D8" s="7">
        <f t="shared" si="0"/>
        <v>10.25</v>
      </c>
    </row>
  </sheetData>
  <sortState xmlns:xlrd2="http://schemas.microsoft.com/office/spreadsheetml/2017/richdata2" ref="B3:B7">
    <sortCondition ref="B3:B7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ee9339b-7095-4861-9341-62921a98955a">
      <Terms xmlns="http://schemas.microsoft.com/office/infopath/2007/PartnerControls"/>
    </lcf76f155ced4ddcb4097134ff3c332f>
    <TaxCatchAll xmlns="660b6cfa-6e14-4451-aa9c-04f8e527d3c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1A3B01681A17E041A19037BA597D1C86" ma:contentTypeVersion="12" ma:contentTypeDescription="Luo uusi asiakirja." ma:contentTypeScope="" ma:versionID="ca537cae08f959cd75b47a6fdb2cba50">
  <xsd:schema xmlns:xsd="http://www.w3.org/2001/XMLSchema" xmlns:xs="http://www.w3.org/2001/XMLSchema" xmlns:p="http://schemas.microsoft.com/office/2006/metadata/properties" xmlns:ns2="aee9339b-7095-4861-9341-62921a98955a" xmlns:ns3="660b6cfa-6e14-4451-aa9c-04f8e527d3c1" targetNamespace="http://schemas.microsoft.com/office/2006/metadata/properties" ma:root="true" ma:fieldsID="113a82006141fe5afd4730f10724ab16" ns2:_="" ns3:_="">
    <xsd:import namespace="aee9339b-7095-4861-9341-62921a98955a"/>
    <xsd:import namespace="660b6cfa-6e14-4451-aa9c-04f8e527d3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OCR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e9339b-7095-4861-9341-62921a9895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Kuvien tunnisteet" ma:readOnly="false" ma:fieldId="{5cf76f15-5ced-4ddc-b409-7134ff3c332f}" ma:taxonomyMulti="true" ma:sspId="fe7cb61c-dd39-43d3-bf86-c9bf051416c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0b6cfa-6e14-4451-aa9c-04f8e527d3c1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90bef1e1-5831-41a0-b0fa-60567bf8afa3}" ma:internalName="TaxCatchAll" ma:showField="CatchAllData" ma:web="660b6cfa-6e14-4451-aa9c-04f8e527d3c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8DC34F-B8C7-4EBB-B5AA-5C1A72982195}">
  <ds:schemaRefs>
    <ds:schemaRef ds:uri="http://schemas.microsoft.com/office/2006/metadata/properties"/>
    <ds:schemaRef ds:uri="http://schemas.microsoft.com/office/infopath/2007/PartnerControls"/>
    <ds:schemaRef ds:uri="aee9339b-7095-4861-9341-62921a98955a"/>
    <ds:schemaRef ds:uri="660b6cfa-6e14-4451-aa9c-04f8e527d3c1"/>
  </ds:schemaRefs>
</ds:datastoreItem>
</file>

<file path=customXml/itemProps2.xml><?xml version="1.0" encoding="utf-8"?>
<ds:datastoreItem xmlns:ds="http://schemas.openxmlformats.org/officeDocument/2006/customXml" ds:itemID="{D7EB30EA-D46C-45FA-8FBE-6FF8366F3C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e9339b-7095-4861-9341-62921a98955a"/>
    <ds:schemaRef ds:uri="660b6cfa-6e14-4451-aa9c-04f8e527d3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9F54F30-26E5-472C-92E0-CAD89654AA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tunnit</vt:lpstr>
      <vt:lpstr>yhteenveto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Eerikki Maula</dc:creator>
  <cp:keywords/>
  <dc:description/>
  <cp:lastModifiedBy>Eerikki Maula</cp:lastModifiedBy>
  <cp:revision/>
  <dcterms:created xsi:type="dcterms:W3CDTF">2021-09-02T05:05:29Z</dcterms:created>
  <dcterms:modified xsi:type="dcterms:W3CDTF">2024-10-24T05:34:48Z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0x0101001A3B01681A17E041A19037BA597D1C86</vt:lpwstr>
  </property>
  <property fmtid="{D5CDD505-2E9C-101B-9397-08002B2CF9AE}" pid="3" name="MediaServiceImageTags">
    <vt:lpwstr/>
  </property>
</Properties>
</file>