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221"/>
  <workbookPr showInkAnnotation="0" autoCompressPictures="0"/>
  <bookViews>
    <workbookView xWindow="35300" yWindow="200" windowWidth="23780" windowHeight="155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Z44" i="1" l="1"/>
  <c r="DB44" i="1"/>
  <c r="DA44" i="1"/>
  <c r="DC44" i="1"/>
  <c r="DD44" i="1"/>
  <c r="CZ43" i="1"/>
  <c r="DB43" i="1"/>
  <c r="DA43" i="1"/>
  <c r="DC43" i="1"/>
  <c r="DD43" i="1"/>
  <c r="CZ42" i="1"/>
  <c r="DB42" i="1"/>
  <c r="DA42" i="1"/>
  <c r="DC42" i="1"/>
  <c r="DD42" i="1"/>
  <c r="CZ41" i="1"/>
  <c r="DB41" i="1"/>
  <c r="DA41" i="1"/>
  <c r="DC41" i="1"/>
  <c r="DD41" i="1"/>
  <c r="CZ40" i="1"/>
  <c r="DB40" i="1"/>
  <c r="DA40" i="1"/>
  <c r="DC40" i="1"/>
  <c r="DD40" i="1"/>
  <c r="CZ39" i="1"/>
  <c r="DB39" i="1"/>
  <c r="DA39" i="1"/>
  <c r="DC39" i="1"/>
  <c r="DD39" i="1"/>
  <c r="CZ38" i="1"/>
  <c r="DB38" i="1"/>
  <c r="DA38" i="1"/>
  <c r="DC38" i="1"/>
  <c r="DD38" i="1"/>
  <c r="CZ37" i="1"/>
  <c r="DB37" i="1"/>
  <c r="DA37" i="1"/>
  <c r="DC37" i="1"/>
  <c r="DD37" i="1"/>
  <c r="CZ36" i="1"/>
  <c r="DB36" i="1"/>
  <c r="DA36" i="1"/>
  <c r="DC36" i="1"/>
  <c r="DD36" i="1"/>
  <c r="CZ29" i="1"/>
  <c r="CT44" i="1"/>
  <c r="CV44" i="1"/>
  <c r="CU44" i="1"/>
  <c r="CW44" i="1"/>
  <c r="CX44" i="1"/>
  <c r="CT43" i="1"/>
  <c r="CV43" i="1"/>
  <c r="CU43" i="1"/>
  <c r="CW43" i="1"/>
  <c r="CX43" i="1"/>
  <c r="CT42" i="1"/>
  <c r="CV42" i="1"/>
  <c r="CU42" i="1"/>
  <c r="CW42" i="1"/>
  <c r="CX42" i="1"/>
  <c r="CT41" i="1"/>
  <c r="CV41" i="1"/>
  <c r="CU41" i="1"/>
  <c r="CW41" i="1"/>
  <c r="CX41" i="1"/>
  <c r="CT40" i="1"/>
  <c r="CV40" i="1"/>
  <c r="CU40" i="1"/>
  <c r="CW40" i="1"/>
  <c r="CX40" i="1"/>
  <c r="CT39" i="1"/>
  <c r="CV39" i="1"/>
  <c r="CU39" i="1"/>
  <c r="CW39" i="1"/>
  <c r="CX39" i="1"/>
  <c r="CT38" i="1"/>
  <c r="CV38" i="1"/>
  <c r="CU38" i="1"/>
  <c r="CW38" i="1"/>
  <c r="CX38" i="1"/>
  <c r="CT37" i="1"/>
  <c r="CV37" i="1"/>
  <c r="CU37" i="1"/>
  <c r="CW37" i="1"/>
  <c r="CX37" i="1"/>
  <c r="CT36" i="1"/>
  <c r="CV36" i="1"/>
  <c r="CU36" i="1"/>
  <c r="CW36" i="1"/>
  <c r="CX36" i="1"/>
  <c r="CT29" i="1"/>
  <c r="CN44" i="1"/>
  <c r="CP44" i="1"/>
  <c r="CO44" i="1"/>
  <c r="CQ44" i="1"/>
  <c r="CR44" i="1"/>
  <c r="CN43" i="1"/>
  <c r="CP43" i="1"/>
  <c r="CO43" i="1"/>
  <c r="CQ43" i="1"/>
  <c r="CR43" i="1"/>
  <c r="CN42" i="1"/>
  <c r="CP42" i="1"/>
  <c r="CO42" i="1"/>
  <c r="CQ42" i="1"/>
  <c r="CR42" i="1"/>
  <c r="CN41" i="1"/>
  <c r="CP41" i="1"/>
  <c r="CO41" i="1"/>
  <c r="CQ41" i="1"/>
  <c r="CR41" i="1"/>
  <c r="CN40" i="1"/>
  <c r="CP40" i="1"/>
  <c r="CO40" i="1"/>
  <c r="CQ40" i="1"/>
  <c r="CR40" i="1"/>
  <c r="CN39" i="1"/>
  <c r="CP39" i="1"/>
  <c r="CO39" i="1"/>
  <c r="CQ39" i="1"/>
  <c r="CR39" i="1"/>
  <c r="CN38" i="1"/>
  <c r="CP38" i="1"/>
  <c r="CO38" i="1"/>
  <c r="CQ38" i="1"/>
  <c r="CR38" i="1"/>
  <c r="CN37" i="1"/>
  <c r="CP37" i="1"/>
  <c r="CO37" i="1"/>
  <c r="CQ37" i="1"/>
  <c r="CR37" i="1"/>
  <c r="CN36" i="1"/>
  <c r="CP36" i="1"/>
  <c r="CO36" i="1"/>
  <c r="CQ36" i="1"/>
  <c r="CR36" i="1"/>
  <c r="CN29" i="1"/>
  <c r="CH44" i="1"/>
  <c r="CJ44" i="1"/>
  <c r="CI44" i="1"/>
  <c r="CK44" i="1"/>
  <c r="CL44" i="1"/>
  <c r="CH43" i="1"/>
  <c r="CJ43" i="1"/>
  <c r="CI43" i="1"/>
  <c r="CK43" i="1"/>
  <c r="CL43" i="1"/>
  <c r="CH42" i="1"/>
  <c r="CJ42" i="1"/>
  <c r="CI42" i="1"/>
  <c r="CK42" i="1"/>
  <c r="CL42" i="1"/>
  <c r="CH41" i="1"/>
  <c r="CJ41" i="1"/>
  <c r="CI41" i="1"/>
  <c r="CK41" i="1"/>
  <c r="CL41" i="1"/>
  <c r="CH40" i="1"/>
  <c r="CJ40" i="1"/>
  <c r="CI40" i="1"/>
  <c r="CK40" i="1"/>
  <c r="CL40" i="1"/>
  <c r="CH39" i="1"/>
  <c r="CJ39" i="1"/>
  <c r="CI39" i="1"/>
  <c r="CK39" i="1"/>
  <c r="CL39" i="1"/>
  <c r="CH38" i="1"/>
  <c r="CJ38" i="1"/>
  <c r="CI38" i="1"/>
  <c r="CK38" i="1"/>
  <c r="CL38" i="1"/>
  <c r="CH37" i="1"/>
  <c r="CJ37" i="1"/>
  <c r="CI37" i="1"/>
  <c r="CK37" i="1"/>
  <c r="CL37" i="1"/>
  <c r="CH36" i="1"/>
  <c r="CJ36" i="1"/>
  <c r="CI36" i="1"/>
  <c r="CK36" i="1"/>
  <c r="CL36" i="1"/>
  <c r="CH29" i="1"/>
  <c r="CB44" i="1"/>
  <c r="CD44" i="1"/>
  <c r="CC44" i="1"/>
  <c r="CE44" i="1"/>
  <c r="CF44" i="1"/>
  <c r="CB43" i="1"/>
  <c r="CD43" i="1"/>
  <c r="CC43" i="1"/>
  <c r="CE43" i="1"/>
  <c r="CF43" i="1"/>
  <c r="CB42" i="1"/>
  <c r="CD42" i="1"/>
  <c r="CC42" i="1"/>
  <c r="CE42" i="1"/>
  <c r="CF42" i="1"/>
  <c r="CB41" i="1"/>
  <c r="CD41" i="1"/>
  <c r="CC41" i="1"/>
  <c r="CE41" i="1"/>
  <c r="CF41" i="1"/>
  <c r="CB40" i="1"/>
  <c r="CD40" i="1"/>
  <c r="CC40" i="1"/>
  <c r="CE40" i="1"/>
  <c r="CF40" i="1"/>
  <c r="CB39" i="1"/>
  <c r="CD39" i="1"/>
  <c r="CC39" i="1"/>
  <c r="CE39" i="1"/>
  <c r="CF39" i="1"/>
  <c r="CB38" i="1"/>
  <c r="CD38" i="1"/>
  <c r="CC38" i="1"/>
  <c r="CE38" i="1"/>
  <c r="CF38" i="1"/>
  <c r="CB37" i="1"/>
  <c r="CD37" i="1"/>
  <c r="CC37" i="1"/>
  <c r="CE37" i="1"/>
  <c r="CF37" i="1"/>
  <c r="CB36" i="1"/>
  <c r="CD36" i="1"/>
  <c r="CC36" i="1"/>
  <c r="CE36" i="1"/>
  <c r="CF36" i="1"/>
  <c r="CB29" i="1"/>
  <c r="BV44" i="1"/>
  <c r="BX44" i="1"/>
  <c r="BW44" i="1"/>
  <c r="BY44" i="1"/>
  <c r="BZ44" i="1"/>
  <c r="BV43" i="1"/>
  <c r="BX43" i="1"/>
  <c r="BW43" i="1"/>
  <c r="BY43" i="1"/>
  <c r="BZ43" i="1"/>
  <c r="BV42" i="1"/>
  <c r="BX42" i="1"/>
  <c r="BW42" i="1"/>
  <c r="BY42" i="1"/>
  <c r="BZ42" i="1"/>
  <c r="BV41" i="1"/>
  <c r="BX41" i="1"/>
  <c r="BW41" i="1"/>
  <c r="BY41" i="1"/>
  <c r="BZ41" i="1"/>
  <c r="BV40" i="1"/>
  <c r="BX40" i="1"/>
  <c r="BW40" i="1"/>
  <c r="BY40" i="1"/>
  <c r="BZ40" i="1"/>
  <c r="BV39" i="1"/>
  <c r="BX39" i="1"/>
  <c r="BW39" i="1"/>
  <c r="BY39" i="1"/>
  <c r="BZ39" i="1"/>
  <c r="BV38" i="1"/>
  <c r="BX38" i="1"/>
  <c r="BW38" i="1"/>
  <c r="BY38" i="1"/>
  <c r="BZ38" i="1"/>
  <c r="BV37" i="1"/>
  <c r="BX37" i="1"/>
  <c r="BW37" i="1"/>
  <c r="BY37" i="1"/>
  <c r="BZ37" i="1"/>
  <c r="BV36" i="1"/>
  <c r="BX36" i="1"/>
  <c r="BW36" i="1"/>
  <c r="BY36" i="1"/>
  <c r="BZ36" i="1"/>
  <c r="BV29" i="1"/>
  <c r="BP44" i="1"/>
  <c r="BR44" i="1"/>
  <c r="BQ44" i="1"/>
  <c r="BS44" i="1"/>
  <c r="BT44" i="1"/>
  <c r="BP43" i="1"/>
  <c r="BR43" i="1"/>
  <c r="BQ43" i="1"/>
  <c r="BS43" i="1"/>
  <c r="BT43" i="1"/>
  <c r="BP42" i="1"/>
  <c r="BR42" i="1"/>
  <c r="BQ42" i="1"/>
  <c r="BS42" i="1"/>
  <c r="BT42" i="1"/>
  <c r="BP41" i="1"/>
  <c r="BR41" i="1"/>
  <c r="BQ41" i="1"/>
  <c r="BS41" i="1"/>
  <c r="BT41" i="1"/>
  <c r="BP40" i="1"/>
  <c r="BR40" i="1"/>
  <c r="BQ40" i="1"/>
  <c r="BS40" i="1"/>
  <c r="BT40" i="1"/>
  <c r="BP39" i="1"/>
  <c r="BR39" i="1"/>
  <c r="BQ39" i="1"/>
  <c r="BS39" i="1"/>
  <c r="BT39" i="1"/>
  <c r="BP38" i="1"/>
  <c r="BR38" i="1"/>
  <c r="BQ38" i="1"/>
  <c r="BS38" i="1"/>
  <c r="BT38" i="1"/>
  <c r="BP37" i="1"/>
  <c r="BR37" i="1"/>
  <c r="BQ37" i="1"/>
  <c r="BS37" i="1"/>
  <c r="BT37" i="1"/>
  <c r="BP36" i="1"/>
  <c r="BR36" i="1"/>
  <c r="BQ36" i="1"/>
  <c r="BS36" i="1"/>
  <c r="BT36" i="1"/>
  <c r="BP29" i="1"/>
  <c r="BJ44" i="1"/>
  <c r="BL44" i="1"/>
  <c r="BK44" i="1"/>
  <c r="BM44" i="1"/>
  <c r="BN44" i="1"/>
  <c r="BJ43" i="1"/>
  <c r="BL43" i="1"/>
  <c r="BK43" i="1"/>
  <c r="BM43" i="1"/>
  <c r="BN43" i="1"/>
  <c r="BJ42" i="1"/>
  <c r="BL42" i="1"/>
  <c r="BK42" i="1"/>
  <c r="BM42" i="1"/>
  <c r="BN42" i="1"/>
  <c r="BJ41" i="1"/>
  <c r="BL41" i="1"/>
  <c r="BK41" i="1"/>
  <c r="BM41" i="1"/>
  <c r="BN41" i="1"/>
  <c r="BJ40" i="1"/>
  <c r="BL40" i="1"/>
  <c r="BK40" i="1"/>
  <c r="BM40" i="1"/>
  <c r="BN40" i="1"/>
  <c r="BJ39" i="1"/>
  <c r="BL39" i="1"/>
  <c r="BK39" i="1"/>
  <c r="BM39" i="1"/>
  <c r="BN39" i="1"/>
  <c r="BJ38" i="1"/>
  <c r="BL38" i="1"/>
  <c r="BK38" i="1"/>
  <c r="BM38" i="1"/>
  <c r="BN38" i="1"/>
  <c r="BJ37" i="1"/>
  <c r="BL37" i="1"/>
  <c r="BK37" i="1"/>
  <c r="BM37" i="1"/>
  <c r="BN37" i="1"/>
  <c r="BJ36" i="1"/>
  <c r="BL36" i="1"/>
  <c r="BK36" i="1"/>
  <c r="BM36" i="1"/>
  <c r="BN36" i="1"/>
  <c r="BJ29" i="1"/>
  <c r="BD29" i="1"/>
  <c r="BD44" i="1"/>
  <c r="BF44" i="1"/>
  <c r="BE44" i="1"/>
  <c r="BG44" i="1"/>
  <c r="BH44" i="1"/>
  <c r="BD43" i="1"/>
  <c r="BF43" i="1"/>
  <c r="BE43" i="1"/>
  <c r="BG43" i="1"/>
  <c r="BH43" i="1"/>
  <c r="BD42" i="1"/>
  <c r="BF42" i="1"/>
  <c r="BE42" i="1"/>
  <c r="BG42" i="1"/>
  <c r="BH42" i="1"/>
  <c r="BD41" i="1"/>
  <c r="BF41" i="1"/>
  <c r="BE41" i="1"/>
  <c r="BG41" i="1"/>
  <c r="BH41" i="1"/>
  <c r="BD40" i="1"/>
  <c r="BF40" i="1"/>
  <c r="BE40" i="1"/>
  <c r="BG40" i="1"/>
  <c r="BH40" i="1"/>
  <c r="BD39" i="1"/>
  <c r="BF39" i="1"/>
  <c r="BE39" i="1"/>
  <c r="BG39" i="1"/>
  <c r="BH39" i="1"/>
  <c r="BD38" i="1"/>
  <c r="BF38" i="1"/>
  <c r="BE38" i="1"/>
  <c r="BG38" i="1"/>
  <c r="BH38" i="1"/>
  <c r="BD37" i="1"/>
  <c r="BF37" i="1"/>
  <c r="BE37" i="1"/>
  <c r="BG37" i="1"/>
  <c r="BH37" i="1"/>
  <c r="BD36" i="1"/>
  <c r="BF36" i="1"/>
  <c r="BE36" i="1"/>
  <c r="BG36" i="1"/>
  <c r="BH36" i="1"/>
  <c r="AX44" i="1"/>
  <c r="AZ44" i="1"/>
  <c r="AY44" i="1"/>
  <c r="BA44" i="1"/>
  <c r="BB44" i="1"/>
  <c r="AX43" i="1"/>
  <c r="AZ43" i="1"/>
  <c r="AY43" i="1"/>
  <c r="BA43" i="1"/>
  <c r="BB43" i="1"/>
  <c r="AX42" i="1"/>
  <c r="AZ42" i="1"/>
  <c r="AY42" i="1"/>
  <c r="BA42" i="1"/>
  <c r="BB42" i="1"/>
  <c r="AX41" i="1"/>
  <c r="AZ41" i="1"/>
  <c r="AY41" i="1"/>
  <c r="BA41" i="1"/>
  <c r="BB41" i="1"/>
  <c r="AX40" i="1"/>
  <c r="AZ40" i="1"/>
  <c r="AY40" i="1"/>
  <c r="BA40" i="1"/>
  <c r="BB40" i="1"/>
  <c r="AX39" i="1"/>
  <c r="AZ39" i="1"/>
  <c r="AY39" i="1"/>
  <c r="BA39" i="1"/>
  <c r="BB39" i="1"/>
  <c r="AX38" i="1"/>
  <c r="AZ38" i="1"/>
  <c r="AY38" i="1"/>
  <c r="BA38" i="1"/>
  <c r="BB38" i="1"/>
  <c r="AX37" i="1"/>
  <c r="AZ37" i="1"/>
  <c r="AY37" i="1"/>
  <c r="BA37" i="1"/>
  <c r="BB37" i="1"/>
  <c r="AX36" i="1"/>
  <c r="AZ36" i="1"/>
  <c r="AY36" i="1"/>
  <c r="BA36" i="1"/>
  <c r="BB36" i="1"/>
  <c r="AX29" i="1"/>
  <c r="AR44" i="1"/>
  <c r="AT44" i="1"/>
  <c r="AS44" i="1"/>
  <c r="AU44" i="1"/>
  <c r="AV44" i="1"/>
  <c r="AR43" i="1"/>
  <c r="AT43" i="1"/>
  <c r="AS43" i="1"/>
  <c r="AU43" i="1"/>
  <c r="AV43" i="1"/>
  <c r="AR42" i="1"/>
  <c r="AT42" i="1"/>
  <c r="AS42" i="1"/>
  <c r="AU42" i="1"/>
  <c r="AV42" i="1"/>
  <c r="AR41" i="1"/>
  <c r="AT41" i="1"/>
  <c r="AS41" i="1"/>
  <c r="AU41" i="1"/>
  <c r="AV41" i="1"/>
  <c r="AR40" i="1"/>
  <c r="AT40" i="1"/>
  <c r="AS40" i="1"/>
  <c r="AU40" i="1"/>
  <c r="AV40" i="1"/>
  <c r="AR39" i="1"/>
  <c r="AT39" i="1"/>
  <c r="AS39" i="1"/>
  <c r="AU39" i="1"/>
  <c r="AV39" i="1"/>
  <c r="AR38" i="1"/>
  <c r="AT38" i="1"/>
  <c r="AS38" i="1"/>
  <c r="AU38" i="1"/>
  <c r="AV38" i="1"/>
  <c r="AR37" i="1"/>
  <c r="AT37" i="1"/>
  <c r="AS37" i="1"/>
  <c r="AU37" i="1"/>
  <c r="AV37" i="1"/>
  <c r="AR36" i="1"/>
  <c r="AT36" i="1"/>
  <c r="AS36" i="1"/>
  <c r="AU36" i="1"/>
  <c r="AV36" i="1"/>
  <c r="AR29" i="1"/>
  <c r="AL44" i="1"/>
  <c r="AN44" i="1"/>
  <c r="AM44" i="1"/>
  <c r="AO44" i="1"/>
  <c r="AP44" i="1"/>
  <c r="AL43" i="1"/>
  <c r="AN43" i="1"/>
  <c r="AM43" i="1"/>
  <c r="AO43" i="1"/>
  <c r="AP43" i="1"/>
  <c r="AL42" i="1"/>
  <c r="AN42" i="1"/>
  <c r="AM42" i="1"/>
  <c r="AO42" i="1"/>
  <c r="AP42" i="1"/>
  <c r="AL41" i="1"/>
  <c r="AN41" i="1"/>
  <c r="AM41" i="1"/>
  <c r="AO41" i="1"/>
  <c r="AP41" i="1"/>
  <c r="AL40" i="1"/>
  <c r="AN40" i="1"/>
  <c r="AM40" i="1"/>
  <c r="AO40" i="1"/>
  <c r="AP40" i="1"/>
  <c r="AL39" i="1"/>
  <c r="AN39" i="1"/>
  <c r="AM39" i="1"/>
  <c r="AO39" i="1"/>
  <c r="AP39" i="1"/>
  <c r="AL38" i="1"/>
  <c r="AN38" i="1"/>
  <c r="AM38" i="1"/>
  <c r="AO38" i="1"/>
  <c r="AP38" i="1"/>
  <c r="AL37" i="1"/>
  <c r="AN37" i="1"/>
  <c r="AM37" i="1"/>
  <c r="AO37" i="1"/>
  <c r="AP37" i="1"/>
  <c r="AL36" i="1"/>
  <c r="AN36" i="1"/>
  <c r="AM36" i="1"/>
  <c r="AO36" i="1"/>
  <c r="AP36" i="1"/>
  <c r="AL29" i="1"/>
  <c r="AF44" i="1"/>
  <c r="AH44" i="1"/>
  <c r="AG44" i="1"/>
  <c r="AI44" i="1"/>
  <c r="AJ44" i="1"/>
  <c r="AF43" i="1"/>
  <c r="AH43" i="1"/>
  <c r="AG43" i="1"/>
  <c r="AI43" i="1"/>
  <c r="AJ43" i="1"/>
  <c r="AF42" i="1"/>
  <c r="AH42" i="1"/>
  <c r="AG42" i="1"/>
  <c r="AI42" i="1"/>
  <c r="AJ42" i="1"/>
  <c r="AF41" i="1"/>
  <c r="AH41" i="1"/>
  <c r="AG41" i="1"/>
  <c r="AI41" i="1"/>
  <c r="AJ41" i="1"/>
  <c r="AF40" i="1"/>
  <c r="AH40" i="1"/>
  <c r="AG40" i="1"/>
  <c r="AI40" i="1"/>
  <c r="AJ40" i="1"/>
  <c r="AF39" i="1"/>
  <c r="AH39" i="1"/>
  <c r="AG39" i="1"/>
  <c r="AI39" i="1"/>
  <c r="AJ39" i="1"/>
  <c r="AF38" i="1"/>
  <c r="AH38" i="1"/>
  <c r="AG38" i="1"/>
  <c r="AI38" i="1"/>
  <c r="AJ38" i="1"/>
  <c r="AF37" i="1"/>
  <c r="AH37" i="1"/>
  <c r="AG37" i="1"/>
  <c r="AI37" i="1"/>
  <c r="AJ37" i="1"/>
  <c r="AF36" i="1"/>
  <c r="AH36" i="1"/>
  <c r="AG36" i="1"/>
  <c r="AI36" i="1"/>
  <c r="AJ36" i="1"/>
  <c r="AF29" i="1"/>
  <c r="Z44" i="1"/>
  <c r="AB44" i="1"/>
  <c r="AA44" i="1"/>
  <c r="AC44" i="1"/>
  <c r="AD44" i="1"/>
  <c r="Z43" i="1"/>
  <c r="AB43" i="1"/>
  <c r="AA43" i="1"/>
  <c r="AC43" i="1"/>
  <c r="AD43" i="1"/>
  <c r="Z42" i="1"/>
  <c r="AB42" i="1"/>
  <c r="AA42" i="1"/>
  <c r="AC42" i="1"/>
  <c r="AD42" i="1"/>
  <c r="Z41" i="1"/>
  <c r="AB41" i="1"/>
  <c r="AA41" i="1"/>
  <c r="AC41" i="1"/>
  <c r="AD41" i="1"/>
  <c r="Z40" i="1"/>
  <c r="AB40" i="1"/>
  <c r="AA40" i="1"/>
  <c r="AC40" i="1"/>
  <c r="AD40" i="1"/>
  <c r="Z39" i="1"/>
  <c r="AB39" i="1"/>
  <c r="AA39" i="1"/>
  <c r="AC39" i="1"/>
  <c r="AD39" i="1"/>
  <c r="Z38" i="1"/>
  <c r="AB38" i="1"/>
  <c r="AA38" i="1"/>
  <c r="AC38" i="1"/>
  <c r="AD38" i="1"/>
  <c r="Z37" i="1"/>
  <c r="AB37" i="1"/>
  <c r="AA37" i="1"/>
  <c r="AC37" i="1"/>
  <c r="AD37" i="1"/>
  <c r="Z36" i="1"/>
  <c r="AB36" i="1"/>
  <c r="AA36" i="1"/>
  <c r="AC36" i="1"/>
  <c r="AD36" i="1"/>
  <c r="Z29" i="1"/>
  <c r="T44" i="1"/>
  <c r="V44" i="1"/>
  <c r="U44" i="1"/>
  <c r="W44" i="1"/>
  <c r="X44" i="1"/>
  <c r="T43" i="1"/>
  <c r="V43" i="1"/>
  <c r="U43" i="1"/>
  <c r="W43" i="1"/>
  <c r="X43" i="1"/>
  <c r="T42" i="1"/>
  <c r="V42" i="1"/>
  <c r="U42" i="1"/>
  <c r="W42" i="1"/>
  <c r="X42" i="1"/>
  <c r="T41" i="1"/>
  <c r="V41" i="1"/>
  <c r="U41" i="1"/>
  <c r="W41" i="1"/>
  <c r="X41" i="1"/>
  <c r="T40" i="1"/>
  <c r="V40" i="1"/>
  <c r="U40" i="1"/>
  <c r="W40" i="1"/>
  <c r="X40" i="1"/>
  <c r="T39" i="1"/>
  <c r="V39" i="1"/>
  <c r="U39" i="1"/>
  <c r="W39" i="1"/>
  <c r="X39" i="1"/>
  <c r="T38" i="1"/>
  <c r="V38" i="1"/>
  <c r="U38" i="1"/>
  <c r="W38" i="1"/>
  <c r="X38" i="1"/>
  <c r="T37" i="1"/>
  <c r="V37" i="1"/>
  <c r="U37" i="1"/>
  <c r="W37" i="1"/>
  <c r="X37" i="1"/>
  <c r="T36" i="1"/>
  <c r="V36" i="1"/>
  <c r="U36" i="1"/>
  <c r="W36" i="1"/>
  <c r="X36" i="1"/>
  <c r="T29" i="1"/>
  <c r="N44" i="1"/>
  <c r="P44" i="1"/>
  <c r="O44" i="1"/>
  <c r="Q44" i="1"/>
  <c r="R44" i="1"/>
  <c r="N43" i="1"/>
  <c r="P43" i="1"/>
  <c r="O43" i="1"/>
  <c r="Q43" i="1"/>
  <c r="R43" i="1"/>
  <c r="N42" i="1"/>
  <c r="P42" i="1"/>
  <c r="O42" i="1"/>
  <c r="Q42" i="1"/>
  <c r="R42" i="1"/>
  <c r="N41" i="1"/>
  <c r="P41" i="1"/>
  <c r="O41" i="1"/>
  <c r="Q41" i="1"/>
  <c r="R41" i="1"/>
  <c r="N40" i="1"/>
  <c r="P40" i="1"/>
  <c r="O40" i="1"/>
  <c r="Q40" i="1"/>
  <c r="R40" i="1"/>
  <c r="N39" i="1"/>
  <c r="P39" i="1"/>
  <c r="O39" i="1"/>
  <c r="Q39" i="1"/>
  <c r="R39" i="1"/>
  <c r="N38" i="1"/>
  <c r="P38" i="1"/>
  <c r="O38" i="1"/>
  <c r="Q38" i="1"/>
  <c r="R38" i="1"/>
  <c r="N37" i="1"/>
  <c r="P37" i="1"/>
  <c r="O37" i="1"/>
  <c r="Q37" i="1"/>
  <c r="R37" i="1"/>
  <c r="N36" i="1"/>
  <c r="P36" i="1"/>
  <c r="O36" i="1"/>
  <c r="Q36" i="1"/>
  <c r="R36" i="1"/>
  <c r="N29" i="1"/>
  <c r="H44" i="1"/>
  <c r="J44" i="1"/>
  <c r="I44" i="1"/>
  <c r="K44" i="1"/>
  <c r="L44" i="1"/>
  <c r="H43" i="1"/>
  <c r="J43" i="1"/>
  <c r="I43" i="1"/>
  <c r="K43" i="1"/>
  <c r="L43" i="1"/>
  <c r="H42" i="1"/>
  <c r="J42" i="1"/>
  <c r="I42" i="1"/>
  <c r="K42" i="1"/>
  <c r="L42" i="1"/>
  <c r="H41" i="1"/>
  <c r="J41" i="1"/>
  <c r="I41" i="1"/>
  <c r="K41" i="1"/>
  <c r="L41" i="1"/>
  <c r="H40" i="1"/>
  <c r="J40" i="1"/>
  <c r="I40" i="1"/>
  <c r="K40" i="1"/>
  <c r="L40" i="1"/>
  <c r="H39" i="1"/>
  <c r="J39" i="1"/>
  <c r="I39" i="1"/>
  <c r="K39" i="1"/>
  <c r="L39" i="1"/>
  <c r="H38" i="1"/>
  <c r="J38" i="1"/>
  <c r="I38" i="1"/>
  <c r="K38" i="1"/>
  <c r="L38" i="1"/>
  <c r="H37" i="1"/>
  <c r="J37" i="1"/>
  <c r="I37" i="1"/>
  <c r="K37" i="1"/>
  <c r="L37" i="1"/>
  <c r="H36" i="1"/>
  <c r="J36" i="1"/>
  <c r="I36" i="1"/>
  <c r="K36" i="1"/>
  <c r="L36" i="1"/>
  <c r="H29" i="1"/>
  <c r="D36" i="1"/>
  <c r="E36" i="1"/>
  <c r="F36" i="1"/>
  <c r="D37" i="1"/>
  <c r="E37" i="1"/>
  <c r="F37" i="1"/>
  <c r="D38" i="1"/>
  <c r="E38" i="1"/>
  <c r="F38" i="1"/>
  <c r="D39" i="1"/>
  <c r="E39" i="1"/>
  <c r="F39" i="1"/>
  <c r="D40" i="1"/>
  <c r="E40" i="1"/>
  <c r="F40" i="1"/>
  <c r="D41" i="1"/>
  <c r="E41" i="1"/>
  <c r="F41" i="1"/>
  <c r="D42" i="1"/>
  <c r="E42" i="1"/>
  <c r="F42" i="1"/>
  <c r="D43" i="1"/>
  <c r="E43" i="1"/>
  <c r="F43" i="1"/>
  <c r="D44" i="1"/>
  <c r="E44" i="1"/>
  <c r="F44" i="1"/>
  <c r="B29" i="1"/>
  <c r="H28" i="1"/>
  <c r="B28" i="1"/>
  <c r="C25" i="1"/>
  <c r="B25" i="1"/>
  <c r="C36" i="1"/>
  <c r="C37" i="1"/>
  <c r="C38" i="1"/>
  <c r="C39" i="1"/>
  <c r="C40" i="1"/>
  <c r="C41" i="1"/>
  <c r="C42" i="1"/>
  <c r="C43" i="1"/>
  <c r="C44" i="1"/>
  <c r="B44" i="1"/>
  <c r="B43" i="1"/>
  <c r="B42" i="1"/>
  <c r="B41" i="1"/>
  <c r="B40" i="1"/>
  <c r="B39" i="1"/>
  <c r="B38" i="1"/>
  <c r="B37" i="1"/>
  <c r="B36" i="1"/>
  <c r="B18" i="1"/>
  <c r="B20" i="1"/>
  <c r="B23" i="1"/>
  <c r="D6" i="1"/>
  <c r="C21" i="1"/>
  <c r="C19" i="1"/>
  <c r="B21" i="1"/>
  <c r="B19" i="1"/>
  <c r="C18" i="1"/>
  <c r="C20" i="1"/>
  <c r="C23" i="1"/>
  <c r="D7" i="1"/>
  <c r="D8" i="1"/>
  <c r="D18" i="1"/>
  <c r="CZ20" i="1"/>
  <c r="DA20" i="1"/>
  <c r="CT20" i="1"/>
  <c r="CU20" i="1"/>
  <c r="CN20" i="1"/>
  <c r="CO20" i="1"/>
  <c r="CH20" i="1"/>
  <c r="CI20" i="1"/>
  <c r="CB20" i="1"/>
  <c r="CC20" i="1"/>
  <c r="BV20" i="1"/>
  <c r="BW20" i="1"/>
  <c r="BP20" i="1"/>
  <c r="BQ20" i="1"/>
  <c r="BJ20" i="1"/>
  <c r="BK20" i="1"/>
  <c r="BD20" i="1"/>
  <c r="BE20" i="1"/>
  <c r="AX20" i="1"/>
  <c r="AY20" i="1"/>
  <c r="AR20" i="1"/>
  <c r="AS20" i="1"/>
  <c r="AL20" i="1"/>
  <c r="AM20" i="1"/>
  <c r="AF20" i="1"/>
  <c r="AG20" i="1"/>
  <c r="Z20" i="1"/>
  <c r="AA20" i="1"/>
  <c r="T20" i="1"/>
  <c r="U20" i="1"/>
  <c r="N20" i="1"/>
  <c r="O20" i="1"/>
  <c r="H20" i="1"/>
  <c r="I20" i="1"/>
  <c r="CZ18" i="1"/>
  <c r="DA18" i="1"/>
  <c r="CT18" i="1"/>
  <c r="CU18" i="1"/>
  <c r="CN18" i="1"/>
  <c r="CO18" i="1"/>
  <c r="CH18" i="1"/>
  <c r="CI18" i="1"/>
  <c r="CB18" i="1"/>
  <c r="CC18" i="1"/>
  <c r="BV18" i="1"/>
  <c r="BW18" i="1"/>
  <c r="BP18" i="1"/>
  <c r="BQ18" i="1"/>
  <c r="BJ18" i="1"/>
  <c r="BK18" i="1"/>
  <c r="BD18" i="1"/>
  <c r="BE18" i="1"/>
  <c r="AX18" i="1"/>
  <c r="AY18" i="1"/>
  <c r="AR18" i="1"/>
  <c r="AS18" i="1"/>
  <c r="AL18" i="1"/>
  <c r="AM18" i="1"/>
  <c r="AF18" i="1"/>
  <c r="AG18" i="1"/>
  <c r="Z18" i="1"/>
  <c r="AA18" i="1"/>
  <c r="T18" i="1"/>
  <c r="U18" i="1"/>
  <c r="N18" i="1"/>
  <c r="O18" i="1"/>
  <c r="H18" i="1"/>
  <c r="I18" i="1"/>
  <c r="CZ23" i="1"/>
  <c r="CZ25" i="1"/>
  <c r="DA23" i="1"/>
  <c r="DA25" i="1"/>
  <c r="CZ28" i="1"/>
  <c r="CN23" i="1"/>
  <c r="CN25" i="1"/>
  <c r="CO23" i="1"/>
  <c r="CO25" i="1"/>
  <c r="CN28" i="1"/>
  <c r="DB10" i="1"/>
  <c r="DB11" i="1"/>
  <c r="DB12" i="1"/>
  <c r="DB20" i="1"/>
  <c r="CV10" i="1"/>
  <c r="CV11" i="1"/>
  <c r="CV12" i="1"/>
  <c r="CV20" i="1"/>
  <c r="CP10" i="1"/>
  <c r="CP11" i="1"/>
  <c r="CP12" i="1"/>
  <c r="CP20" i="1"/>
  <c r="CP6" i="1"/>
  <c r="CP7" i="1"/>
  <c r="CP8" i="1"/>
  <c r="CP18" i="1"/>
  <c r="DB8" i="1"/>
  <c r="DB7" i="1"/>
  <c r="DB6" i="1"/>
  <c r="CV8" i="1"/>
  <c r="CV7" i="1"/>
  <c r="CV6" i="1"/>
  <c r="DB18" i="1"/>
  <c r="DB16" i="1"/>
  <c r="CT23" i="1"/>
  <c r="CT25" i="1"/>
  <c r="CU23" i="1"/>
  <c r="CU25" i="1"/>
  <c r="CT28" i="1"/>
  <c r="CV18" i="1"/>
  <c r="CV16" i="1"/>
  <c r="CH23" i="1"/>
  <c r="CH25" i="1"/>
  <c r="CJ10" i="1"/>
  <c r="CJ11" i="1"/>
  <c r="CJ12" i="1"/>
  <c r="CJ20" i="1"/>
  <c r="CJ6" i="1"/>
  <c r="CJ7" i="1"/>
  <c r="CJ8" i="1"/>
  <c r="CJ18" i="1"/>
  <c r="CI23" i="1"/>
  <c r="CI25" i="1"/>
  <c r="CH28" i="1"/>
  <c r="CJ16" i="1"/>
  <c r="CB23" i="1"/>
  <c r="CB25" i="1"/>
  <c r="CC23" i="1"/>
  <c r="CC25" i="1"/>
  <c r="CB28" i="1"/>
  <c r="BV23" i="1"/>
  <c r="BV25" i="1"/>
  <c r="BW23" i="1"/>
  <c r="BW25" i="1"/>
  <c r="BV28" i="1"/>
  <c r="BP23" i="1"/>
  <c r="BP25" i="1"/>
  <c r="BQ23" i="1"/>
  <c r="BQ25" i="1"/>
  <c r="BP28" i="1"/>
  <c r="BJ23" i="1"/>
  <c r="BJ25" i="1"/>
  <c r="BK23" i="1"/>
  <c r="BK25" i="1"/>
  <c r="BJ28" i="1"/>
  <c r="BD23" i="1"/>
  <c r="BD25" i="1"/>
  <c r="BE23" i="1"/>
  <c r="BE25" i="1"/>
  <c r="BD28" i="1"/>
  <c r="AX23" i="1"/>
  <c r="AX25" i="1"/>
  <c r="AY23" i="1"/>
  <c r="AY25" i="1"/>
  <c r="AX28" i="1"/>
  <c r="AR23" i="1"/>
  <c r="AR25" i="1"/>
  <c r="AS23" i="1"/>
  <c r="AS25" i="1"/>
  <c r="AR28" i="1"/>
  <c r="AL23" i="1"/>
  <c r="AL25" i="1"/>
  <c r="AM23" i="1"/>
  <c r="AM25" i="1"/>
  <c r="AL28" i="1"/>
  <c r="AF23" i="1"/>
  <c r="AF25" i="1"/>
  <c r="AG23" i="1"/>
  <c r="AG25" i="1"/>
  <c r="AF28" i="1"/>
  <c r="Z23" i="1"/>
  <c r="Z25" i="1"/>
  <c r="AA23" i="1"/>
  <c r="AA25" i="1"/>
  <c r="Z28" i="1"/>
  <c r="T23" i="1"/>
  <c r="T25" i="1"/>
  <c r="U23" i="1"/>
  <c r="U25" i="1"/>
  <c r="T28" i="1"/>
  <c r="N23" i="1"/>
  <c r="N25" i="1"/>
  <c r="O23" i="1"/>
  <c r="O25" i="1"/>
  <c r="N28" i="1"/>
  <c r="H23" i="1"/>
  <c r="H25" i="1"/>
  <c r="I23" i="1"/>
  <c r="I25" i="1"/>
  <c r="CD10" i="1"/>
  <c r="CD11" i="1"/>
  <c r="CD12" i="1"/>
  <c r="CD20" i="1"/>
  <c r="CD6" i="1"/>
  <c r="CD7" i="1"/>
  <c r="CD8" i="1"/>
  <c r="CD18" i="1"/>
  <c r="BX10" i="1"/>
  <c r="BX11" i="1"/>
  <c r="BX12" i="1"/>
  <c r="BX20" i="1"/>
  <c r="BX6" i="1"/>
  <c r="BX7" i="1"/>
  <c r="BX8" i="1"/>
  <c r="BX18" i="1"/>
  <c r="BR10" i="1"/>
  <c r="BR11" i="1"/>
  <c r="BR12" i="1"/>
  <c r="BR20" i="1"/>
  <c r="BR6" i="1"/>
  <c r="BR7" i="1"/>
  <c r="BR8" i="1"/>
  <c r="BR18" i="1"/>
  <c r="BL10" i="1"/>
  <c r="BL11" i="1"/>
  <c r="BL12" i="1"/>
  <c r="BL20" i="1"/>
  <c r="BL6" i="1"/>
  <c r="BL7" i="1"/>
  <c r="BL8" i="1"/>
  <c r="BL18" i="1"/>
  <c r="BF10" i="1"/>
  <c r="BF11" i="1"/>
  <c r="BF12" i="1"/>
  <c r="BF20" i="1"/>
  <c r="BF6" i="1"/>
  <c r="BF7" i="1"/>
  <c r="BF8" i="1"/>
  <c r="BF18" i="1"/>
  <c r="AZ10" i="1"/>
  <c r="AZ11" i="1"/>
  <c r="AZ12" i="1"/>
  <c r="AZ20" i="1"/>
  <c r="AZ6" i="1"/>
  <c r="AZ7" i="1"/>
  <c r="AZ8" i="1"/>
  <c r="AZ18" i="1"/>
  <c r="AT10" i="1"/>
  <c r="AT11" i="1"/>
  <c r="AT12" i="1"/>
  <c r="AT20" i="1"/>
  <c r="AT6" i="1"/>
  <c r="AT7" i="1"/>
  <c r="AT8" i="1"/>
  <c r="AT18" i="1"/>
  <c r="AN6" i="1"/>
  <c r="AN7" i="1"/>
  <c r="AN8" i="1"/>
  <c r="AN18" i="1"/>
  <c r="AN10" i="1"/>
  <c r="AN11" i="1"/>
  <c r="AN12" i="1"/>
  <c r="AN20" i="1"/>
  <c r="AH10" i="1"/>
  <c r="AH11" i="1"/>
  <c r="AH12" i="1"/>
  <c r="AH20" i="1"/>
  <c r="AH6" i="1"/>
  <c r="AH7" i="1"/>
  <c r="AH8" i="1"/>
  <c r="AH18" i="1"/>
  <c r="AB10" i="1"/>
  <c r="AB11" i="1"/>
  <c r="AB12" i="1"/>
  <c r="AB20" i="1"/>
  <c r="AB6" i="1"/>
  <c r="AB7" i="1"/>
  <c r="AB8" i="1"/>
  <c r="AB18" i="1"/>
  <c r="CD16" i="1"/>
  <c r="BX16" i="1"/>
  <c r="BR16" i="1"/>
  <c r="BL16" i="1"/>
  <c r="AZ16" i="1"/>
  <c r="AT16" i="1"/>
  <c r="V10" i="1"/>
  <c r="V12" i="1"/>
  <c r="V11" i="1"/>
  <c r="V20" i="1"/>
  <c r="V7" i="1"/>
  <c r="V6" i="1"/>
  <c r="V8" i="1"/>
  <c r="V18" i="1"/>
  <c r="P10" i="1"/>
  <c r="P11" i="1"/>
  <c r="P12" i="1"/>
  <c r="P20" i="1"/>
  <c r="P6" i="1"/>
  <c r="P7" i="1"/>
  <c r="P8" i="1"/>
  <c r="P18" i="1"/>
  <c r="J6" i="1"/>
  <c r="J7" i="1"/>
  <c r="J8" i="1"/>
  <c r="J18" i="1"/>
  <c r="D10" i="1"/>
  <c r="D11" i="1"/>
  <c r="D12" i="1"/>
  <c r="D20" i="1"/>
  <c r="J10" i="1"/>
  <c r="J11" i="1"/>
  <c r="J20" i="1"/>
  <c r="J16" i="1"/>
  <c r="P16" i="1"/>
  <c r="V16" i="1"/>
  <c r="AB16" i="1"/>
  <c r="AH16" i="1"/>
  <c r="AN16" i="1"/>
  <c r="BF16" i="1"/>
  <c r="D16" i="1"/>
  <c r="CP16" i="1"/>
</calcChain>
</file>

<file path=xl/sharedStrings.xml><?xml version="1.0" encoding="utf-8"?>
<sst xmlns="http://schemas.openxmlformats.org/spreadsheetml/2006/main" count="178" uniqueCount="39">
  <si>
    <t>SCR Validation Summary</t>
  </si>
  <si>
    <t>Mut</t>
  </si>
  <si>
    <t>SCR</t>
  </si>
  <si>
    <t>PP2A</t>
  </si>
  <si>
    <t>dCT</t>
  </si>
  <si>
    <t>SALK_061079</t>
  </si>
  <si>
    <t>dreb2a-1</t>
  </si>
  <si>
    <t>dreb2a-2</t>
  </si>
  <si>
    <t>GABI_718E12</t>
  </si>
  <si>
    <t>SALK_085482</t>
  </si>
  <si>
    <t>SALK_065296</t>
  </si>
  <si>
    <t>GT_5_17102</t>
  </si>
  <si>
    <t>WiscDsLox_324F09</t>
  </si>
  <si>
    <t>SALK_015182</t>
  </si>
  <si>
    <t>SALK_057720</t>
  </si>
  <si>
    <t>pif3-7</t>
  </si>
  <si>
    <t>pifq</t>
  </si>
  <si>
    <t>SAIL_17D08</t>
  </si>
  <si>
    <t>Mt Avg</t>
  </si>
  <si>
    <t>TTEST</t>
  </si>
  <si>
    <t>PP2A - 2.05</t>
  </si>
  <si>
    <t>SCR - 1.99</t>
  </si>
  <si>
    <t xml:space="preserve">dCt </t>
  </si>
  <si>
    <t>Eff. Corrected</t>
  </si>
  <si>
    <t>Ratio</t>
  </si>
  <si>
    <t>GABI_104F06</t>
  </si>
  <si>
    <t>N3363</t>
  </si>
  <si>
    <t>N3364</t>
  </si>
  <si>
    <t>N3362</t>
  </si>
  <si>
    <t>Columbia-0</t>
  </si>
  <si>
    <t>Col0 or LER</t>
  </si>
  <si>
    <t>Col0 or LER Avg</t>
  </si>
  <si>
    <t>35S:CA-DREB2A</t>
  </si>
  <si>
    <t>E(SCR)</t>
  </si>
  <si>
    <t>E(PP2A)</t>
  </si>
  <si>
    <t>StDev</t>
  </si>
  <si>
    <t>dreb2a</t>
  </si>
  <si>
    <t>dreb2b</t>
  </si>
  <si>
    <t>dreb2a/dreb2b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</si>
</sst>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i/>
      <sz val="12"/>
      <color theme="1"/>
      <name val="Calibri"/>
      <scheme val="minor"/>
    </font>
    <font>
      <sz val="8"/>
      <name val="Calibri"/>
      <family val="2"/>
      <scheme val="minor"/>
    </font>
    <font>
      <sz val="12"/>
      <name val="Calibri"/>
      <scheme val="minor"/>
    </font>
    <font>
      <b/>
      <sz val="12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8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6" fillId="0" borderId="0" xfId="0" applyFont="1"/>
    <xf numFmtId="0" fontId="7" fillId="0" borderId="0" xfId="0" applyFont="1"/>
    <xf numFmtId="0" fontId="7" fillId="0" borderId="0" xfId="0" applyFont="1" applyAlignment="1">
      <alignment wrapText="1"/>
    </xf>
    <xf numFmtId="2" fontId="7" fillId="0" borderId="0" xfId="0" applyNumberFormat="1" applyFont="1"/>
    <xf numFmtId="2" fontId="6" fillId="0" borderId="0" xfId="0" applyNumberFormat="1" applyFont="1"/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</cellXfs>
  <cellStyles count="28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B56"/>
  <sheetViews>
    <sheetView tabSelected="1" topLeftCell="CM1" zoomScale="125" zoomScaleNormal="125" zoomScalePageLayoutView="125" workbookViewId="0">
      <selection activeCell="CZ4" sqref="CZ4:DB4"/>
    </sheetView>
  </sheetViews>
  <sheetFormatPr baseColWidth="10" defaultRowHeight="15" x14ac:dyDescent="0"/>
  <cols>
    <col min="1" max="1" width="14.6640625" customWidth="1"/>
    <col min="5" max="6" width="10.83203125" customWidth="1"/>
    <col min="7" max="7" width="5.5" customWidth="1"/>
    <col min="13" max="13" width="5.5" customWidth="1"/>
    <col min="19" max="19" width="5.5" customWidth="1"/>
    <col min="25" max="25" width="5.5" customWidth="1"/>
    <col min="31" max="31" width="5.5" customWidth="1"/>
    <col min="37" max="37" width="5.5" customWidth="1"/>
    <col min="43" max="43" width="5.5" customWidth="1"/>
    <col min="49" max="49" width="5.5" customWidth="1"/>
    <col min="55" max="55" width="5.5" customWidth="1"/>
    <col min="61" max="61" width="5.5" customWidth="1"/>
    <col min="67" max="67" width="5.5" customWidth="1"/>
    <col min="73" max="73" width="5.5" customWidth="1"/>
    <col min="79" max="79" width="5.5" customWidth="1"/>
    <col min="85" max="85" width="5.5" customWidth="1"/>
    <col min="91" max="91" width="5.5" customWidth="1"/>
    <col min="97" max="97" width="5.5" customWidth="1"/>
    <col min="103" max="103" width="5.5" customWidth="1"/>
    <col min="109" max="109" width="5.5" customWidth="1"/>
  </cols>
  <sheetData>
    <row r="1" spans="1:109">
      <c r="A1" t="s">
        <v>0</v>
      </c>
      <c r="H1" s="2" t="s">
        <v>21</v>
      </c>
    </row>
    <row r="2" spans="1:109">
      <c r="H2" s="2" t="s">
        <v>20</v>
      </c>
    </row>
    <row r="3" spans="1:109">
      <c r="CO3" t="s">
        <v>37</v>
      </c>
      <c r="CU3" t="s">
        <v>36</v>
      </c>
      <c r="DA3" t="s">
        <v>38</v>
      </c>
    </row>
    <row r="4" spans="1:109" s="1" customFormat="1">
      <c r="B4" s="9" t="s">
        <v>5</v>
      </c>
      <c r="C4" s="9"/>
      <c r="D4" s="9"/>
      <c r="H4" s="10" t="s">
        <v>6</v>
      </c>
      <c r="I4" s="9"/>
      <c r="J4" s="9"/>
      <c r="K4" s="7"/>
      <c r="L4" s="7"/>
      <c r="N4" s="10" t="s">
        <v>7</v>
      </c>
      <c r="O4" s="10"/>
      <c r="P4" s="10"/>
      <c r="Q4" s="8"/>
      <c r="R4" s="8"/>
      <c r="T4" s="9" t="s">
        <v>8</v>
      </c>
      <c r="U4" s="9"/>
      <c r="V4" s="9"/>
      <c r="W4" s="7"/>
      <c r="X4" s="7"/>
      <c r="Z4" s="9" t="s">
        <v>9</v>
      </c>
      <c r="AA4" s="9"/>
      <c r="AB4" s="9"/>
      <c r="AC4" s="7"/>
      <c r="AD4" s="7"/>
      <c r="AF4" s="9" t="s">
        <v>10</v>
      </c>
      <c r="AG4" s="9"/>
      <c r="AH4" s="9"/>
      <c r="AI4" s="7"/>
      <c r="AJ4" s="7"/>
      <c r="AL4" s="9" t="s">
        <v>11</v>
      </c>
      <c r="AM4" s="9"/>
      <c r="AN4" s="9"/>
      <c r="AO4" s="7"/>
      <c r="AP4" s="7"/>
      <c r="AR4" s="9" t="s">
        <v>12</v>
      </c>
      <c r="AS4" s="9"/>
      <c r="AT4" s="9"/>
      <c r="AU4" s="7"/>
      <c r="AV4" s="7"/>
      <c r="AX4" s="9" t="s">
        <v>13</v>
      </c>
      <c r="AY4" s="9"/>
      <c r="AZ4" s="9"/>
      <c r="BA4" s="7"/>
      <c r="BB4" s="7"/>
      <c r="BD4" s="9" t="s">
        <v>14</v>
      </c>
      <c r="BE4" s="9"/>
      <c r="BF4" s="9"/>
      <c r="BG4" s="7"/>
      <c r="BH4" s="7"/>
      <c r="BJ4" s="9" t="s">
        <v>32</v>
      </c>
      <c r="BK4" s="9"/>
      <c r="BL4" s="9"/>
      <c r="BM4" s="7"/>
      <c r="BN4" s="7"/>
      <c r="BP4" s="10" t="s">
        <v>15</v>
      </c>
      <c r="BQ4" s="10"/>
      <c r="BR4" s="10"/>
      <c r="BS4" s="8"/>
      <c r="BT4" s="8"/>
      <c r="BV4" s="10" t="s">
        <v>16</v>
      </c>
      <c r="BW4" s="10"/>
      <c r="BX4" s="10"/>
      <c r="BY4" s="8"/>
      <c r="BZ4" s="8"/>
      <c r="CB4" s="9" t="s">
        <v>17</v>
      </c>
      <c r="CC4" s="9"/>
      <c r="CD4" s="9"/>
      <c r="CE4" s="7"/>
      <c r="CF4" s="7"/>
      <c r="CH4" s="9" t="s">
        <v>25</v>
      </c>
      <c r="CI4" s="9"/>
      <c r="CJ4" s="9"/>
      <c r="CK4" s="7"/>
      <c r="CL4" s="7"/>
      <c r="CN4" s="9" t="s">
        <v>26</v>
      </c>
      <c r="CO4" s="9"/>
      <c r="CP4" s="9"/>
      <c r="CQ4" s="7"/>
      <c r="CR4" s="7"/>
      <c r="CT4" s="9" t="s">
        <v>27</v>
      </c>
      <c r="CU4" s="9"/>
      <c r="CV4" s="9"/>
      <c r="CW4" s="7"/>
      <c r="CX4" s="7"/>
      <c r="CZ4" s="9" t="s">
        <v>28</v>
      </c>
      <c r="DA4" s="9"/>
      <c r="DB4" s="9"/>
      <c r="DC4" s="7"/>
      <c r="DD4" s="7"/>
    </row>
    <row r="5" spans="1:109">
      <c r="B5" t="s">
        <v>2</v>
      </c>
      <c r="C5" t="s">
        <v>3</v>
      </c>
      <c r="D5" t="s">
        <v>4</v>
      </c>
      <c r="H5" t="s">
        <v>2</v>
      </c>
      <c r="I5" t="s">
        <v>3</v>
      </c>
      <c r="J5" t="s">
        <v>4</v>
      </c>
      <c r="N5" t="s">
        <v>2</v>
      </c>
      <c r="O5" t="s">
        <v>3</v>
      </c>
      <c r="P5" t="s">
        <v>4</v>
      </c>
      <c r="T5" t="s">
        <v>2</v>
      </c>
      <c r="U5" t="s">
        <v>3</v>
      </c>
      <c r="V5" t="s">
        <v>4</v>
      </c>
      <c r="Z5" t="s">
        <v>2</v>
      </c>
      <c r="AA5" t="s">
        <v>3</v>
      </c>
      <c r="AB5" t="s">
        <v>4</v>
      </c>
      <c r="AF5" t="s">
        <v>2</v>
      </c>
      <c r="AG5" t="s">
        <v>3</v>
      </c>
      <c r="AH5" t="s">
        <v>4</v>
      </c>
      <c r="AL5" t="s">
        <v>2</v>
      </c>
      <c r="AM5" t="s">
        <v>3</v>
      </c>
      <c r="AN5" t="s">
        <v>4</v>
      </c>
      <c r="AR5" t="s">
        <v>2</v>
      </c>
      <c r="AS5" t="s">
        <v>3</v>
      </c>
      <c r="AT5" t="s">
        <v>4</v>
      </c>
      <c r="AX5" t="s">
        <v>2</v>
      </c>
      <c r="AY5" t="s">
        <v>3</v>
      </c>
      <c r="AZ5" t="s">
        <v>4</v>
      </c>
      <c r="BD5" t="s">
        <v>2</v>
      </c>
      <c r="BE5" t="s">
        <v>3</v>
      </c>
      <c r="BF5" t="s">
        <v>4</v>
      </c>
      <c r="BJ5" t="s">
        <v>2</v>
      </c>
      <c r="BK5" t="s">
        <v>3</v>
      </c>
      <c r="BL5" t="s">
        <v>4</v>
      </c>
      <c r="BP5" t="s">
        <v>2</v>
      </c>
      <c r="BQ5" t="s">
        <v>3</v>
      </c>
      <c r="BR5" t="s">
        <v>4</v>
      </c>
      <c r="BV5" t="s">
        <v>2</v>
      </c>
      <c r="BW5" t="s">
        <v>3</v>
      </c>
      <c r="BX5" t="s">
        <v>4</v>
      </c>
      <c r="CB5" t="s">
        <v>2</v>
      </c>
      <c r="CC5" t="s">
        <v>3</v>
      </c>
      <c r="CD5" t="s">
        <v>4</v>
      </c>
      <c r="CH5" t="s">
        <v>2</v>
      </c>
      <c r="CI5" t="s">
        <v>3</v>
      </c>
      <c r="CJ5" t="s">
        <v>4</v>
      </c>
      <c r="CN5" t="s">
        <v>2</v>
      </c>
      <c r="CO5" t="s">
        <v>3</v>
      </c>
      <c r="CP5" t="s">
        <v>4</v>
      </c>
      <c r="CT5" t="s">
        <v>2</v>
      </c>
      <c r="CU5" t="s">
        <v>3</v>
      </c>
      <c r="CV5" t="s">
        <v>4</v>
      </c>
      <c r="CZ5" t="s">
        <v>2</v>
      </c>
      <c r="DA5" t="s">
        <v>3</v>
      </c>
      <c r="DB5" t="s">
        <v>4</v>
      </c>
    </row>
    <row r="6" spans="1:109">
      <c r="A6" t="s">
        <v>30</v>
      </c>
      <c r="B6">
        <v>28.876775741577148</v>
      </c>
      <c r="C6">
        <v>29.636425018310547</v>
      </c>
      <c r="D6">
        <f>C6-B6</f>
        <v>0.75964927673339844</v>
      </c>
      <c r="H6">
        <v>27.947402318318684</v>
      </c>
      <c r="I6">
        <v>28.954521814982098</v>
      </c>
      <c r="J6">
        <f>I6-H6</f>
        <v>1.0071194966634138</v>
      </c>
      <c r="N6">
        <v>27.947402318318684</v>
      </c>
      <c r="O6">
        <v>28.954521814982098</v>
      </c>
      <c r="P6">
        <f>O6-N6</f>
        <v>1.0071194966634138</v>
      </c>
      <c r="T6">
        <v>27.947402318318684</v>
      </c>
      <c r="U6">
        <v>28.954521814982098</v>
      </c>
      <c r="V6">
        <f>U6-T6</f>
        <v>1.0071194966634138</v>
      </c>
      <c r="Z6">
        <v>27.024301528930664</v>
      </c>
      <c r="AA6">
        <v>27.865793863932293</v>
      </c>
      <c r="AB6">
        <f>AA6-Z6</f>
        <v>0.84149233500162879</v>
      </c>
      <c r="AF6">
        <v>27.024301528930664</v>
      </c>
      <c r="AG6">
        <v>27.865793863932293</v>
      </c>
      <c r="AH6">
        <f>AG6-AF6</f>
        <v>0.84149233500162879</v>
      </c>
      <c r="AL6">
        <v>30.426188786824543</v>
      </c>
      <c r="AM6">
        <v>30.308830897013348</v>
      </c>
      <c r="AN6">
        <f>AM6-AL6</f>
        <v>-0.11735788981119555</v>
      </c>
      <c r="AR6">
        <v>30.210552215576172</v>
      </c>
      <c r="AS6">
        <v>31.105417887369793</v>
      </c>
      <c r="AT6">
        <f>AS6-AR6</f>
        <v>0.89486567179362098</v>
      </c>
      <c r="AX6">
        <v>30.447701772054035</v>
      </c>
      <c r="AY6">
        <v>31.147029240926106</v>
      </c>
      <c r="AZ6">
        <f>AY6-AX6</f>
        <v>0.69932746887207031</v>
      </c>
      <c r="BD6">
        <v>30.447701772054035</v>
      </c>
      <c r="BE6">
        <v>31.147029240926106</v>
      </c>
      <c r="BF6">
        <f>BE6-BD6</f>
        <v>0.69932746887207031</v>
      </c>
      <c r="BJ6">
        <v>29.559458414713543</v>
      </c>
      <c r="BK6">
        <v>28.476763407389324</v>
      </c>
      <c r="BL6">
        <f>BK6-BJ6</f>
        <v>-1.0826950073242188</v>
      </c>
      <c r="BP6">
        <v>29.559458414713543</v>
      </c>
      <c r="BQ6">
        <v>28.476763407389324</v>
      </c>
      <c r="BR6">
        <f>BQ6-BP6</f>
        <v>-1.0826950073242188</v>
      </c>
      <c r="BV6">
        <v>29.559458414713543</v>
      </c>
      <c r="BW6">
        <v>28.476763407389324</v>
      </c>
      <c r="BX6">
        <f>BW6-BV6</f>
        <v>-1.0826950073242188</v>
      </c>
      <c r="CB6">
        <v>30.959030151367188</v>
      </c>
      <c r="CC6">
        <v>30.675944646199543</v>
      </c>
      <c r="CD6">
        <f>CC6-CB6</f>
        <v>-0.28308550516764441</v>
      </c>
      <c r="CH6" s="2">
        <v>27.693466822306316</v>
      </c>
      <c r="CI6" s="2">
        <v>29.052275975545246</v>
      </c>
      <c r="CJ6" s="2">
        <f>CI6-CH6</f>
        <v>1.3588091532389299</v>
      </c>
      <c r="CK6" s="2"/>
      <c r="CL6" s="2"/>
      <c r="CM6" s="2"/>
      <c r="CN6" s="2">
        <v>33.993768692016602</v>
      </c>
      <c r="CO6" s="2">
        <v>33.225252151489258</v>
      </c>
      <c r="CP6" s="2">
        <f>CO6-CN6</f>
        <v>-0.76851654052734375</v>
      </c>
      <c r="CQ6" s="2"/>
      <c r="CR6" s="2"/>
      <c r="CS6" s="2"/>
      <c r="CT6" s="2">
        <v>33.993768692016602</v>
      </c>
      <c r="CU6" s="2">
        <v>33.225252151489258</v>
      </c>
      <c r="CV6" s="2">
        <f>CU6-CT6</f>
        <v>-0.76851654052734375</v>
      </c>
      <c r="CW6" s="2"/>
      <c r="CX6" s="2"/>
      <c r="CY6" s="2"/>
      <c r="CZ6" s="2">
        <v>33.993768692016602</v>
      </c>
      <c r="DA6" s="2">
        <v>33.225252151489258</v>
      </c>
      <c r="DB6" s="2">
        <f>DA6-CZ6</f>
        <v>-0.76851654052734375</v>
      </c>
      <c r="DC6" s="2"/>
      <c r="DD6" s="2"/>
      <c r="DE6" s="2"/>
    </row>
    <row r="7" spans="1:109">
      <c r="B7">
        <v>29.533280054728191</v>
      </c>
      <c r="C7">
        <v>30.40638542175293</v>
      </c>
      <c r="D7">
        <f>C7-B7</f>
        <v>0.8731053670247384</v>
      </c>
      <c r="H7">
        <v>28.639966328938801</v>
      </c>
      <c r="I7">
        <v>29.530804951985676</v>
      </c>
      <c r="J7">
        <f>I7-H7</f>
        <v>0.890838623046875</v>
      </c>
      <c r="N7">
        <v>28.639966328938801</v>
      </c>
      <c r="O7">
        <v>29.530804951985676</v>
      </c>
      <c r="P7">
        <f>O7-N7</f>
        <v>0.890838623046875</v>
      </c>
      <c r="T7">
        <v>28.639966328938801</v>
      </c>
      <c r="U7">
        <v>29.530804951985676</v>
      </c>
      <c r="V7">
        <f>U7-T7</f>
        <v>0.890838623046875</v>
      </c>
      <c r="Z7">
        <v>27.531614939371746</v>
      </c>
      <c r="AA7">
        <v>28.362187067667644</v>
      </c>
      <c r="AB7">
        <f>AA7-Z7</f>
        <v>0.83057212829589844</v>
      </c>
      <c r="AF7">
        <v>27.531614939371746</v>
      </c>
      <c r="AG7">
        <v>28.362187067667644</v>
      </c>
      <c r="AH7">
        <f>AG7-AF7</f>
        <v>0.83057212829589844</v>
      </c>
      <c r="AL7">
        <v>29.315057118733723</v>
      </c>
      <c r="AM7">
        <v>29.416846593221027</v>
      </c>
      <c r="AN7">
        <f>AM7-AL7</f>
        <v>0.10178947448730469</v>
      </c>
      <c r="AR7">
        <v>31.523387908935547</v>
      </c>
      <c r="AS7">
        <v>32.436737060546875</v>
      </c>
      <c r="AT7">
        <f>AS7-AR7</f>
        <v>0.91334915161132812</v>
      </c>
      <c r="AX7">
        <v>30.432537714640301</v>
      </c>
      <c r="AY7">
        <v>30.871240615844727</v>
      </c>
      <c r="AZ7">
        <f>AY7-AX7</f>
        <v>0.4387029012044259</v>
      </c>
      <c r="BD7">
        <v>30.432537714640301</v>
      </c>
      <c r="BE7">
        <v>30.871240615844727</v>
      </c>
      <c r="BF7">
        <f>BE7-BD7</f>
        <v>0.4387029012044259</v>
      </c>
      <c r="BJ7">
        <v>29.860925674438477</v>
      </c>
      <c r="BK7">
        <v>28.696418126424152</v>
      </c>
      <c r="BL7">
        <f>BK7-BJ7</f>
        <v>-1.1645075480143241</v>
      </c>
      <c r="BP7">
        <v>29.860925674438477</v>
      </c>
      <c r="BQ7">
        <v>28.696418126424152</v>
      </c>
      <c r="BR7">
        <f>BQ7-BP7</f>
        <v>-1.1645075480143241</v>
      </c>
      <c r="BV7">
        <v>29.860925674438477</v>
      </c>
      <c r="BW7">
        <v>28.696418126424152</v>
      </c>
      <c r="BX7">
        <f>BW7-BV7</f>
        <v>-1.1645075480143241</v>
      </c>
      <c r="CB7">
        <v>30.590078989664715</v>
      </c>
      <c r="CC7">
        <v>30.446957906087238</v>
      </c>
      <c r="CD7">
        <f>CC7-CB7</f>
        <v>-0.14312108357747633</v>
      </c>
      <c r="CH7" s="2">
        <v>28.107577006022137</v>
      </c>
      <c r="CI7" s="2">
        <v>30.076604843139648</v>
      </c>
      <c r="CJ7" s="2">
        <f>CI7-CH7</f>
        <v>1.9690278371175118</v>
      </c>
      <c r="CK7" s="2"/>
      <c r="CL7" s="2"/>
      <c r="CM7" s="2"/>
      <c r="CN7" s="2">
        <v>35.831026077270508</v>
      </c>
      <c r="CO7" s="2">
        <v>35.407508850097656</v>
      </c>
      <c r="CP7" s="2">
        <f>CO7-CN7</f>
        <v>-0.42351722717285156</v>
      </c>
      <c r="CQ7" s="2"/>
      <c r="CR7" s="2"/>
      <c r="CS7" s="2"/>
      <c r="CT7" s="2">
        <v>35.831026077270508</v>
      </c>
      <c r="CU7" s="2">
        <v>35.407508850097656</v>
      </c>
      <c r="CV7" s="2">
        <f>CU7-CT7</f>
        <v>-0.42351722717285156</v>
      </c>
      <c r="CW7" s="2"/>
      <c r="CX7" s="2"/>
      <c r="CY7" s="2"/>
      <c r="CZ7" s="2">
        <v>35.831026077270508</v>
      </c>
      <c r="DA7" s="2">
        <v>35.407508850097656</v>
      </c>
      <c r="DB7" s="2">
        <f>DA7-CZ7</f>
        <v>-0.42351722717285156</v>
      </c>
      <c r="DC7" s="2"/>
      <c r="DD7" s="2"/>
      <c r="DE7" s="2"/>
    </row>
    <row r="8" spans="1:109">
      <c r="B8">
        <v>28.959262212117512</v>
      </c>
      <c r="C8">
        <v>29.833546956380207</v>
      </c>
      <c r="D8">
        <f>C8-B8</f>
        <v>0.87428474426269531</v>
      </c>
      <c r="H8">
        <v>27.421709696451824</v>
      </c>
      <c r="I8">
        <v>28.303513844807942</v>
      </c>
      <c r="J8">
        <f>I8-H8</f>
        <v>0.88180414835611742</v>
      </c>
      <c r="N8">
        <v>27.421709696451824</v>
      </c>
      <c r="O8">
        <v>28.303513844807942</v>
      </c>
      <c r="P8">
        <f>O8-N8</f>
        <v>0.88180414835611742</v>
      </c>
      <c r="T8">
        <v>27.421709696451824</v>
      </c>
      <c r="U8">
        <v>28.303513844807942</v>
      </c>
      <c r="V8">
        <f>U8-T8</f>
        <v>0.88180414835611742</v>
      </c>
      <c r="Z8">
        <v>28.576679229736328</v>
      </c>
      <c r="AA8">
        <v>29.315724690755207</v>
      </c>
      <c r="AB8">
        <f>AA8-Z8</f>
        <v>0.73904546101887902</v>
      </c>
      <c r="AF8">
        <v>28.576679229736328</v>
      </c>
      <c r="AG8">
        <v>29.315724690755207</v>
      </c>
      <c r="AH8">
        <f>AG8-AF8</f>
        <v>0.73904546101887902</v>
      </c>
      <c r="AL8">
        <v>27.364852269490559</v>
      </c>
      <c r="AM8">
        <v>28.055466334025066</v>
      </c>
      <c r="AN8">
        <f>AM8-AL8</f>
        <v>0.69061406453450758</v>
      </c>
      <c r="AR8">
        <v>30.679882049560547</v>
      </c>
      <c r="AS8">
        <v>31.692446390787762</v>
      </c>
      <c r="AT8">
        <f>AS8-AR8</f>
        <v>1.0125643412272147</v>
      </c>
      <c r="AX8">
        <v>31.536353429158527</v>
      </c>
      <c r="AY8">
        <v>31.920935948689777</v>
      </c>
      <c r="AZ8">
        <f>AY8-AX8</f>
        <v>0.38458251953125</v>
      </c>
      <c r="BD8">
        <v>31.536353429158527</v>
      </c>
      <c r="BE8">
        <v>31.920935948689777</v>
      </c>
      <c r="BF8">
        <f>BE8-BD8</f>
        <v>0.38458251953125</v>
      </c>
      <c r="BJ8">
        <v>30.452987035115559</v>
      </c>
      <c r="BK8">
        <v>28.933008193969727</v>
      </c>
      <c r="BL8">
        <f>BK8-BJ8</f>
        <v>-1.5199788411458321</v>
      </c>
      <c r="BP8">
        <v>30.452987035115559</v>
      </c>
      <c r="BQ8">
        <v>28.933008193969727</v>
      </c>
      <c r="BR8">
        <f>BQ8-BP8</f>
        <v>-1.5199788411458321</v>
      </c>
      <c r="BV8">
        <v>30.452987035115559</v>
      </c>
      <c r="BW8">
        <v>28.933008193969727</v>
      </c>
      <c r="BX8">
        <f>BW8-BV8</f>
        <v>-1.5199788411458321</v>
      </c>
      <c r="CB8">
        <v>30.863938013712566</v>
      </c>
      <c r="CC8">
        <v>30.771484375</v>
      </c>
      <c r="CD8">
        <f>CC8-CB8</f>
        <v>-9.2453638712566288E-2</v>
      </c>
      <c r="CH8" s="2">
        <v>28.155426661173504</v>
      </c>
      <c r="CI8" s="2">
        <v>30.15753173828125</v>
      </c>
      <c r="CJ8" s="2">
        <f>CI8-CH8</f>
        <v>2.0021050771077462</v>
      </c>
      <c r="CK8" s="2"/>
      <c r="CL8" s="2"/>
      <c r="CM8" s="2"/>
      <c r="CN8" s="2">
        <v>35.581039428710938</v>
      </c>
      <c r="CO8" s="2">
        <v>35.434970855712891</v>
      </c>
      <c r="CP8" s="2">
        <f>CO8-CN8</f>
        <v>-0.14606857299804688</v>
      </c>
      <c r="CQ8" s="2"/>
      <c r="CR8" s="2"/>
      <c r="CS8" s="2"/>
      <c r="CT8" s="2">
        <v>35.581039428710938</v>
      </c>
      <c r="CU8" s="2">
        <v>35.434970855712891</v>
      </c>
      <c r="CV8" s="2">
        <f>CU8-CT8</f>
        <v>-0.14606857299804688</v>
      </c>
      <c r="CW8" s="2"/>
      <c r="CX8" s="2"/>
      <c r="CY8" s="2"/>
      <c r="CZ8" s="2">
        <v>35.581039428710938</v>
      </c>
      <c r="DA8" s="2">
        <v>35.434970855712891</v>
      </c>
      <c r="DB8" s="2">
        <f>DA8-CZ8</f>
        <v>-0.14606857299804688</v>
      </c>
      <c r="DC8" s="2"/>
      <c r="DD8" s="2"/>
      <c r="DE8" s="2"/>
    </row>
    <row r="9" spans="1:109"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</row>
    <row r="10" spans="1:109">
      <c r="A10" t="s">
        <v>1</v>
      </c>
      <c r="B10">
        <v>29.710154851277668</v>
      </c>
      <c r="C10">
        <v>30.49576695760091</v>
      </c>
      <c r="D10">
        <f>C10-B10</f>
        <v>0.78561210632324219</v>
      </c>
      <c r="H10">
        <v>24.551003138224285</v>
      </c>
      <c r="I10">
        <v>26.30266825358073</v>
      </c>
      <c r="J10">
        <f>I10-H10</f>
        <v>1.7516651153564453</v>
      </c>
      <c r="N10">
        <v>26.762275695800781</v>
      </c>
      <c r="O10">
        <v>28.109188079833984</v>
      </c>
      <c r="P10">
        <f>O10-N10</f>
        <v>1.3469123840332031</v>
      </c>
      <c r="T10">
        <v>28.96190071105957</v>
      </c>
      <c r="U10">
        <v>29.269172032674152</v>
      </c>
      <c r="V10">
        <f>U10-T10</f>
        <v>0.30727132161458215</v>
      </c>
      <c r="Z10">
        <v>30.250603993733723</v>
      </c>
      <c r="AA10">
        <v>29.615154902140301</v>
      </c>
      <c r="AB10">
        <f>AA10-Z10</f>
        <v>-0.63544909159342211</v>
      </c>
      <c r="AF10">
        <v>32.331034342447914</v>
      </c>
      <c r="AG10">
        <v>31.815873463948567</v>
      </c>
      <c r="AH10">
        <f>AG10-AF10</f>
        <v>-0.51516087849934777</v>
      </c>
      <c r="AL10">
        <v>29.05635706583659</v>
      </c>
      <c r="AM10">
        <v>29.36131477355957</v>
      </c>
      <c r="AN10">
        <f>AM10-AL10</f>
        <v>0.30495770772298059</v>
      </c>
      <c r="AR10">
        <v>29.737467447916668</v>
      </c>
      <c r="AS10">
        <v>30.426510492960613</v>
      </c>
      <c r="AT10">
        <f>AS10-AR10</f>
        <v>0.68904304504394531</v>
      </c>
      <c r="AX10">
        <v>33.842529296875</v>
      </c>
      <c r="AY10">
        <v>33.714336395263672</v>
      </c>
      <c r="AZ10">
        <f>AY10-AX10</f>
        <v>-0.12819290161132812</v>
      </c>
      <c r="BD10">
        <v>33.450372060139976</v>
      </c>
      <c r="BE10">
        <v>33.845328013102211</v>
      </c>
      <c r="BF10">
        <f>BE10-BD10</f>
        <v>0.39495595296223485</v>
      </c>
      <c r="BJ10">
        <v>30.244706153869629</v>
      </c>
      <c r="BK10">
        <v>28.910530090332031</v>
      </c>
      <c r="BL10">
        <f>BK10-BJ10</f>
        <v>-1.3341760635375977</v>
      </c>
      <c r="BP10">
        <v>29.435089111328125</v>
      </c>
      <c r="BQ10">
        <v>28.829644521077473</v>
      </c>
      <c r="BR10">
        <f>BQ10-BP10</f>
        <v>-0.60544459025065223</v>
      </c>
      <c r="BV10">
        <v>29.622584025065105</v>
      </c>
      <c r="BW10">
        <v>28.978992462158203</v>
      </c>
      <c r="BX10">
        <f>BW10-BV10</f>
        <v>-0.64359156290690223</v>
      </c>
      <c r="CB10">
        <v>30.764121373494465</v>
      </c>
      <c r="CC10">
        <v>30.460235595703125</v>
      </c>
      <c r="CD10">
        <f>CC10-CB10</f>
        <v>-0.30388577779133996</v>
      </c>
      <c r="CH10">
        <v>26.585192998250324</v>
      </c>
      <c r="CI10">
        <v>28.654270807902019</v>
      </c>
      <c r="CJ10">
        <f>CI10-CH10</f>
        <v>2.0690778096516951</v>
      </c>
      <c r="CN10" s="2">
        <v>30.592194875081379</v>
      </c>
      <c r="CO10" s="2">
        <v>29.860874176025391</v>
      </c>
      <c r="CP10" s="2">
        <f>CO10-CN10</f>
        <v>-0.7313206990559884</v>
      </c>
      <c r="CQ10" s="2"/>
      <c r="CR10" s="2"/>
      <c r="CS10" s="2"/>
      <c r="CT10" s="2">
        <v>31.59071159362793</v>
      </c>
      <c r="CU10" s="2">
        <v>30.944325764973957</v>
      </c>
      <c r="CV10" s="2">
        <f>CU10-CT10</f>
        <v>-0.64638582865397254</v>
      </c>
      <c r="CW10" s="2"/>
      <c r="CX10" s="2"/>
      <c r="CY10" s="2"/>
      <c r="CZ10" s="2">
        <v>32.02337646484375</v>
      </c>
      <c r="DA10" s="2">
        <v>31.578776677449543</v>
      </c>
      <c r="DB10" s="2">
        <f>DA10-CZ10</f>
        <v>-0.44459978739420691</v>
      </c>
      <c r="DC10" s="2"/>
      <c r="DD10" s="2"/>
      <c r="DE10" s="2"/>
    </row>
    <row r="11" spans="1:109">
      <c r="B11">
        <v>29.736722310384113</v>
      </c>
      <c r="C11">
        <v>29.771114349365234</v>
      </c>
      <c r="D11">
        <f>C11-B11</f>
        <v>3.4392038981120976E-2</v>
      </c>
      <c r="H11">
        <v>27.64514668782552</v>
      </c>
      <c r="I11">
        <v>28.714483261108398</v>
      </c>
      <c r="J11">
        <f t="shared" ref="J11" si="0">I11-H11</f>
        <v>1.0693365732828788</v>
      </c>
      <c r="N11">
        <v>25.870548248291016</v>
      </c>
      <c r="O11">
        <v>27.599079132080078</v>
      </c>
      <c r="P11">
        <f>O11-N11</f>
        <v>1.7285308837890625</v>
      </c>
      <c r="T11">
        <v>26.649645487467449</v>
      </c>
      <c r="U11">
        <v>28.303086280822754</v>
      </c>
      <c r="V11">
        <f>U11-T11</f>
        <v>1.6534407933553048</v>
      </c>
      <c r="Z11">
        <v>30.881313959757488</v>
      </c>
      <c r="AA11">
        <v>30.422281901041668</v>
      </c>
      <c r="AB11">
        <f>AA11-Z11</f>
        <v>-0.45903205871582031</v>
      </c>
      <c r="AF11">
        <v>30.613230387369793</v>
      </c>
      <c r="AG11">
        <v>30.114046096801758</v>
      </c>
      <c r="AH11">
        <f>AG11-AF11</f>
        <v>-0.49918429056803504</v>
      </c>
      <c r="AL11">
        <v>30.994831085205078</v>
      </c>
      <c r="AM11">
        <v>31.216179529825848</v>
      </c>
      <c r="AN11">
        <f>AM11-AL11</f>
        <v>0.22134844462076941</v>
      </c>
      <c r="AR11">
        <v>29.477045059204102</v>
      </c>
      <c r="AS11">
        <v>30.388904571533203</v>
      </c>
      <c r="AT11">
        <f>AS11-AR11</f>
        <v>0.91185951232910156</v>
      </c>
      <c r="AX11">
        <v>34.134133656819664</v>
      </c>
      <c r="AY11">
        <v>33.828852335611977</v>
      </c>
      <c r="AZ11">
        <f>AY11-AX11</f>
        <v>-0.30528132120768703</v>
      </c>
      <c r="BD11">
        <v>33.398325602213539</v>
      </c>
      <c r="BE11">
        <v>33.7437744140625</v>
      </c>
      <c r="BF11">
        <f>BE11-BD11</f>
        <v>0.3454488118489607</v>
      </c>
      <c r="BJ11">
        <v>30.309257507324219</v>
      </c>
      <c r="BK11">
        <v>28.798458735148113</v>
      </c>
      <c r="BL11">
        <f>BK11-BJ11</f>
        <v>-1.5107987721761056</v>
      </c>
      <c r="BP11">
        <v>30.060689290364582</v>
      </c>
      <c r="BQ11">
        <v>28.981428782145183</v>
      </c>
      <c r="BR11">
        <f>BQ11-BP11</f>
        <v>-1.0792605082193987</v>
      </c>
      <c r="BV11">
        <v>29.116313298543293</v>
      </c>
      <c r="BW11">
        <v>28.782007217407227</v>
      </c>
      <c r="BX11">
        <f>BW11-BV11</f>
        <v>-0.33430608113606652</v>
      </c>
      <c r="CB11">
        <v>30.892582575480144</v>
      </c>
      <c r="CC11">
        <v>30.700862248738606</v>
      </c>
      <c r="CD11">
        <f>CC11-CB11</f>
        <v>-0.19172032674153883</v>
      </c>
      <c r="CH11">
        <v>26.13817024230957</v>
      </c>
      <c r="CI11">
        <v>28.744755427042644</v>
      </c>
      <c r="CJ11">
        <f>CI11-CH11</f>
        <v>2.6065851847330741</v>
      </c>
      <c r="CN11" s="2">
        <v>30.555450439453125</v>
      </c>
      <c r="CO11" s="2">
        <v>30.080611546834309</v>
      </c>
      <c r="CP11" s="2">
        <f>CO11-CN11</f>
        <v>-0.47483889261881629</v>
      </c>
      <c r="CQ11" s="2"/>
      <c r="CR11" s="2"/>
      <c r="CS11" s="2"/>
      <c r="CT11" s="2">
        <v>31.802657445271809</v>
      </c>
      <c r="CU11" s="2">
        <v>31.049215316772461</v>
      </c>
      <c r="CV11" s="2">
        <f>CU11-CT11</f>
        <v>-0.75344212849934777</v>
      </c>
      <c r="CW11" s="2"/>
      <c r="CX11" s="2"/>
      <c r="CY11" s="2"/>
      <c r="CZ11" s="2">
        <v>32.142749786376953</v>
      </c>
      <c r="DA11" s="2">
        <v>31.541326522827148</v>
      </c>
      <c r="DB11" s="2">
        <f>DA11-CZ11</f>
        <v>-0.60142326354980469</v>
      </c>
      <c r="DC11" s="2"/>
      <c r="DD11" s="2"/>
      <c r="DE11" s="2"/>
    </row>
    <row r="12" spans="1:109">
      <c r="B12">
        <v>29.980785369873047</v>
      </c>
      <c r="C12">
        <v>29.611082712809246</v>
      </c>
      <c r="D12">
        <f>C12-B12</f>
        <v>-0.3697026570638009</v>
      </c>
      <c r="N12">
        <v>23.788070678710938</v>
      </c>
      <c r="O12">
        <v>26.019890467325848</v>
      </c>
      <c r="P12">
        <f>O12-N12</f>
        <v>2.23181978861491</v>
      </c>
      <c r="T12">
        <v>26.847429911295574</v>
      </c>
      <c r="U12">
        <v>28.552535374959309</v>
      </c>
      <c r="V12">
        <f>U12-T12</f>
        <v>1.7051054636637346</v>
      </c>
      <c r="Z12">
        <v>29.565275192260742</v>
      </c>
      <c r="AA12">
        <v>29.16611607869466</v>
      </c>
      <c r="AB12">
        <f>AA12-Z12</f>
        <v>-0.39915911356608191</v>
      </c>
      <c r="AF12">
        <v>31.022571563720703</v>
      </c>
      <c r="AG12">
        <v>30.557826995849609</v>
      </c>
      <c r="AH12">
        <f>AG12-AF12</f>
        <v>-0.46474456787109375</v>
      </c>
      <c r="AL12">
        <v>30.379117965698242</v>
      </c>
      <c r="AM12">
        <v>30.380612691243488</v>
      </c>
      <c r="AN12">
        <f>AM12-AL12</f>
        <v>1.4947255452462116E-3</v>
      </c>
      <c r="AR12">
        <v>30.383528391520183</v>
      </c>
      <c r="AS12">
        <v>31.318866093953449</v>
      </c>
      <c r="AT12">
        <f>AS12-AR12</f>
        <v>0.93533770243326586</v>
      </c>
      <c r="AX12">
        <v>34.697566986083984</v>
      </c>
      <c r="AY12">
        <v>34.2855224609375</v>
      </c>
      <c r="AZ12">
        <f>AY12-AX12</f>
        <v>-0.41204452514648438</v>
      </c>
      <c r="BD12">
        <v>32.909177144368492</v>
      </c>
      <c r="BE12">
        <v>33.039421081542969</v>
      </c>
      <c r="BF12">
        <f>BE12-BD12</f>
        <v>0.1302439371744768</v>
      </c>
      <c r="BJ12">
        <v>30.59418233235677</v>
      </c>
      <c r="BK12">
        <v>28.542323430379231</v>
      </c>
      <c r="BL12">
        <f>BK12-BJ12</f>
        <v>-2.0518589019775391</v>
      </c>
      <c r="BP12">
        <v>30.528410593668621</v>
      </c>
      <c r="BQ12">
        <v>29.135467529296875</v>
      </c>
      <c r="BR12">
        <f>BQ12-BP12</f>
        <v>-1.392943064371746</v>
      </c>
      <c r="BV12">
        <v>29.118096669514973</v>
      </c>
      <c r="BW12">
        <v>28.858204523722332</v>
      </c>
      <c r="BX12">
        <f>BW12-BV12</f>
        <v>-0.25989214579264086</v>
      </c>
      <c r="CB12">
        <v>30.897750218709309</v>
      </c>
      <c r="CC12">
        <v>30.851713180541992</v>
      </c>
      <c r="CD12">
        <f>CC12-CB12</f>
        <v>-4.6037038167316524E-2</v>
      </c>
      <c r="CH12">
        <v>26.149510065714519</v>
      </c>
      <c r="CI12">
        <v>29.240094502766926</v>
      </c>
      <c r="CJ12">
        <f>CI12-CH12</f>
        <v>3.0905844370524065</v>
      </c>
      <c r="CN12" s="2">
        <v>32.033533096313477</v>
      </c>
      <c r="CO12" s="2">
        <v>31.673889795939129</v>
      </c>
      <c r="CP12" s="2">
        <f>CO12-CN12</f>
        <v>-0.35964330037434777</v>
      </c>
      <c r="CQ12" s="2"/>
      <c r="CR12" s="2"/>
      <c r="CS12" s="2"/>
      <c r="CT12" s="2">
        <v>33.086306254069008</v>
      </c>
      <c r="CU12" s="2">
        <v>32.028681437174477</v>
      </c>
      <c r="CV12" s="2">
        <f>CU12-CT12</f>
        <v>-1.0576248168945312</v>
      </c>
      <c r="CW12" s="2"/>
      <c r="CX12" s="2"/>
      <c r="CY12" s="2"/>
      <c r="CZ12" s="2">
        <v>32.298604329427086</v>
      </c>
      <c r="DA12" s="2">
        <v>31.574611028035481</v>
      </c>
      <c r="DB12" s="2">
        <f>DA12-CZ12</f>
        <v>-0.72399330139160512</v>
      </c>
      <c r="DC12" s="2"/>
      <c r="DD12" s="2"/>
      <c r="DE12" s="2"/>
    </row>
    <row r="16" spans="1:109">
      <c r="A16" t="s">
        <v>19</v>
      </c>
      <c r="D16">
        <f>TTEST(D6:D8,D10:D12,2,2)</f>
        <v>0.11444059763110144</v>
      </c>
      <c r="J16">
        <f>TTEST(J6:J8,J10:J12,2,2)</f>
        <v>0.15915123654215302</v>
      </c>
      <c r="P16">
        <f>TTEST(P6:P8,P10:P12,2,2)</f>
        <v>3.1443036581271309E-2</v>
      </c>
      <c r="V16">
        <f>TTEST(V6:V8,V10:V12,2,2)</f>
        <v>0.55524539497056868</v>
      </c>
      <c r="AB16">
        <f>TTEST(AB6:AB8,AB10:AB12,2,2)</f>
        <v>7.5591855354120922E-5</v>
      </c>
      <c r="AH16">
        <f>TTEST(AH6:AH8,AH10:AH12,2,2)</f>
        <v>3.4396653582288791E-6</v>
      </c>
      <c r="AN16">
        <f>TTEST(AN6:AN8,AN10:AN12,2,2)</f>
        <v>0.85820126202475477</v>
      </c>
      <c r="AT16">
        <f>TTEST(AT6:AT8,AT10:AT12,2,2)</f>
        <v>0.33478973905741027</v>
      </c>
      <c r="AZ16">
        <f>TTEST(AZ6:AZ8,AZ10:AZ12,2,2)</f>
        <v>3.4737204794715458E-3</v>
      </c>
      <c r="BF16">
        <f>TTEST(BF6:BF8,BF10:BF12,2,2)</f>
        <v>0.16133589468777423</v>
      </c>
      <c r="BL16">
        <f>TTEST(BL6:BL8,BL10:BL12,2,2)</f>
        <v>0.21266942607232855</v>
      </c>
      <c r="BR16">
        <f>TTEST(BR6:BR8,BR10:BR12,2,2)</f>
        <v>0.43523749551730323</v>
      </c>
      <c r="BX16">
        <f>TTEST(BX6:BX8,BX10:BX12,2,2)</f>
        <v>9.1253381399371506E-3</v>
      </c>
      <c r="CD16">
        <f>TTEST(CD6:CD8,CD10:CD12,2,2)</f>
        <v>0.93890992734498757</v>
      </c>
      <c r="CJ16">
        <f>TTEST(CJ6:CJ8,CJ10:CJ12,2,2)</f>
        <v>8.8064875376407933E-2</v>
      </c>
      <c r="CP16">
        <f>TTEST(CP6:CP8,CP10:CP12,2,2)</f>
        <v>0.73713197886232518</v>
      </c>
      <c r="CV16">
        <f>TTEST(CV6:CV8,CV10:CV12,2,2)</f>
        <v>0.16235929990779793</v>
      </c>
      <c r="DB16">
        <f>TTEST(DB6:DB8,DB10:DB12,2,2)</f>
        <v>0.50612658927692</v>
      </c>
    </row>
    <row r="18" spans="1:106">
      <c r="A18" t="s">
        <v>31</v>
      </c>
      <c r="B18" s="2">
        <f>AVERAGE(B6:B8)</f>
        <v>29.123106002807617</v>
      </c>
      <c r="C18" s="2">
        <f>AVERAGE(C6:C8)</f>
        <v>29.95878579881456</v>
      </c>
      <c r="D18">
        <f>AVERAGE(D6:D8)</f>
        <v>0.83567979600694409</v>
      </c>
      <c r="H18" s="2">
        <f>AVERAGE(H6:H8)</f>
        <v>28.003026114569767</v>
      </c>
      <c r="I18" s="2">
        <f>AVERAGE(I6:I8)</f>
        <v>28.929613537258572</v>
      </c>
      <c r="J18">
        <f>AVERAGE(J6:J8)</f>
        <v>0.92658742268880212</v>
      </c>
      <c r="N18" s="2">
        <f>AVERAGE(N6:N8)</f>
        <v>28.003026114569767</v>
      </c>
      <c r="O18" s="2">
        <f>AVERAGE(O6:O8)</f>
        <v>28.929613537258572</v>
      </c>
      <c r="P18">
        <f>AVERAGE(P6:P8)</f>
        <v>0.92658742268880212</v>
      </c>
      <c r="T18" s="2">
        <f>AVERAGE(T6:T8)</f>
        <v>28.003026114569767</v>
      </c>
      <c r="U18" s="2">
        <f>AVERAGE(U6:U8)</f>
        <v>28.929613537258572</v>
      </c>
      <c r="V18">
        <f>AVERAGE(V6:V8)</f>
        <v>0.92658742268880212</v>
      </c>
      <c r="Z18" s="2">
        <f>AVERAGE(Z6:Z8)</f>
        <v>27.710865232679581</v>
      </c>
      <c r="AA18" s="2">
        <f>AVERAGE(AA6:AA8)</f>
        <v>28.514568540785049</v>
      </c>
      <c r="AB18">
        <f>AVERAGE(AB6:AB8)</f>
        <v>0.80370330810546875</v>
      </c>
      <c r="AF18" s="2">
        <f>AVERAGE(AF6:AF8)</f>
        <v>27.710865232679581</v>
      </c>
      <c r="AG18" s="2">
        <f>AVERAGE(AG6:AG8)</f>
        <v>28.514568540785049</v>
      </c>
      <c r="AH18">
        <f>AVERAGE(AH6:AH8)</f>
        <v>0.80370330810546875</v>
      </c>
      <c r="AL18" s="2">
        <f>AVERAGE(AL6:AL8)</f>
        <v>29.035366058349609</v>
      </c>
      <c r="AM18" s="2">
        <f>AVERAGE(AM6:AM8)</f>
        <v>29.260381274753147</v>
      </c>
      <c r="AN18">
        <f>AVERAGE(AN6:AN8)</f>
        <v>0.22501521640353891</v>
      </c>
      <c r="AR18" s="2">
        <f>AVERAGE(AR6:AR8)</f>
        <v>30.804607391357422</v>
      </c>
      <c r="AS18" s="2">
        <f>AVERAGE(AS6:AS8)</f>
        <v>31.744867112901478</v>
      </c>
      <c r="AT18">
        <f>AVERAGE(AT6:AT8)</f>
        <v>0.94025972154405457</v>
      </c>
      <c r="AX18" s="2">
        <f>AVERAGE(AX6:AX8)</f>
        <v>30.805530971950954</v>
      </c>
      <c r="AY18" s="2">
        <f>AVERAGE(AY6:AY8)</f>
        <v>31.313068601820202</v>
      </c>
      <c r="AZ18">
        <f>AVERAGE(AZ6:AZ8)</f>
        <v>0.50753762986924877</v>
      </c>
      <c r="BD18" s="2">
        <f>AVERAGE(BD6:BD8)</f>
        <v>30.805530971950954</v>
      </c>
      <c r="BE18" s="2">
        <f>AVERAGE(BE6:BE8)</f>
        <v>31.313068601820202</v>
      </c>
      <c r="BF18">
        <f>AVERAGE(BF6:BF8)</f>
        <v>0.50753762986924877</v>
      </c>
      <c r="BJ18" s="2">
        <f>AVERAGE(BJ6:BJ8)</f>
        <v>29.957790374755859</v>
      </c>
      <c r="BK18" s="2">
        <f>AVERAGE(BK6:BK8)</f>
        <v>28.702063242594402</v>
      </c>
      <c r="BL18">
        <f>AVERAGE(BL6:BL8)</f>
        <v>-1.2557271321614583</v>
      </c>
      <c r="BP18" s="2">
        <f>AVERAGE(BP6:BP8)</f>
        <v>29.957790374755859</v>
      </c>
      <c r="BQ18" s="2">
        <f>AVERAGE(BQ6:BQ8)</f>
        <v>28.702063242594402</v>
      </c>
      <c r="BR18">
        <f>AVERAGE(BR6:BR8)</f>
        <v>-1.2557271321614583</v>
      </c>
      <c r="BV18" s="2">
        <f>AVERAGE(BV6:BV8)</f>
        <v>29.957790374755859</v>
      </c>
      <c r="BW18" s="2">
        <f>AVERAGE(BW6:BW8)</f>
        <v>28.702063242594402</v>
      </c>
      <c r="BX18">
        <f>AVERAGE(BX6:BX8)</f>
        <v>-1.2557271321614583</v>
      </c>
      <c r="CB18" s="2">
        <f>AVERAGE(CB6:CB8)</f>
        <v>30.804349051581493</v>
      </c>
      <c r="CC18" s="2">
        <f>AVERAGE(CC6:CC8)</f>
        <v>30.631462309095593</v>
      </c>
      <c r="CD18">
        <f>AVERAGE(CD6:CD8)</f>
        <v>-0.17288674248589567</v>
      </c>
      <c r="CH18" s="2">
        <f>AVERAGE(CH6:CH8)</f>
        <v>27.985490163167317</v>
      </c>
      <c r="CI18" s="2">
        <f>AVERAGE(CI6:CI8)</f>
        <v>29.762137518988713</v>
      </c>
      <c r="CJ18">
        <f>AVERAGE(CJ6:CJ8)</f>
        <v>1.776647355821396</v>
      </c>
      <c r="CN18" s="2">
        <f>AVERAGE(CN6:CN8)</f>
        <v>35.135278065999351</v>
      </c>
      <c r="CO18" s="2">
        <f>AVERAGE(CO6:CO8)</f>
        <v>34.689243952433266</v>
      </c>
      <c r="CP18">
        <f>AVERAGE(CP6:CP8)</f>
        <v>-0.44603411356608075</v>
      </c>
      <c r="CT18" s="2">
        <f>AVERAGE(CT6:CT8)</f>
        <v>35.135278065999351</v>
      </c>
      <c r="CU18" s="2">
        <f>AVERAGE(CU6:CU8)</f>
        <v>34.689243952433266</v>
      </c>
      <c r="CV18">
        <f>AVERAGE(CV6:CV8)</f>
        <v>-0.44603411356608075</v>
      </c>
      <c r="CZ18" s="2">
        <f>AVERAGE(CZ6:CZ8)</f>
        <v>35.135278065999351</v>
      </c>
      <c r="DA18" s="2">
        <f>AVERAGE(DA6:DA8)</f>
        <v>34.689243952433266</v>
      </c>
      <c r="DB18">
        <f>AVERAGE(DB6:DB8)</f>
        <v>-0.44603411356608075</v>
      </c>
    </row>
    <row r="19" spans="1:106">
      <c r="B19" s="2">
        <f>STDEV(B6:B8)</f>
        <v>0.35760742317135691</v>
      </c>
      <c r="C19" s="2">
        <f>STDEV(C6:C8)</f>
        <v>0.39996666293331495</v>
      </c>
      <c r="H19" s="2"/>
      <c r="I19" s="2"/>
      <c r="N19" s="2"/>
      <c r="O19" s="2"/>
      <c r="T19" s="2"/>
      <c r="U19" s="2"/>
      <c r="Z19" s="2"/>
      <c r="AA19" s="2"/>
      <c r="AF19" s="2"/>
      <c r="AG19" s="2"/>
      <c r="AL19" s="2"/>
      <c r="AM19" s="2"/>
      <c r="AR19" s="2"/>
      <c r="AS19" s="2"/>
      <c r="AX19" s="2"/>
      <c r="AY19" s="2"/>
      <c r="BD19" s="2"/>
      <c r="BE19" s="2"/>
      <c r="BJ19" s="2"/>
      <c r="BK19" s="2"/>
      <c r="BP19" s="2"/>
      <c r="BQ19" s="2"/>
      <c r="BV19" s="2"/>
      <c r="BW19" s="2"/>
      <c r="CB19" s="2"/>
      <c r="CC19" s="2"/>
      <c r="CH19" s="2"/>
      <c r="CI19" s="2"/>
      <c r="CN19" s="2"/>
      <c r="CO19" s="2"/>
      <c r="CT19" s="2"/>
      <c r="CU19" s="2"/>
      <c r="CZ19" s="2"/>
      <c r="DA19" s="2"/>
    </row>
    <row r="20" spans="1:106">
      <c r="A20" t="s">
        <v>18</v>
      </c>
      <c r="B20" s="2">
        <f>AVERAGE(B10:B12)</f>
        <v>29.80922084384494</v>
      </c>
      <c r="C20" s="2">
        <f>AVERAGE(C10:C12)</f>
        <v>29.959321339925129</v>
      </c>
      <c r="D20">
        <f>AVERAGE(D10:D12)</f>
        <v>0.15010049608018741</v>
      </c>
      <c r="H20" s="2">
        <f>AVERAGE(H10:H12)</f>
        <v>26.098074913024902</v>
      </c>
      <c r="I20" s="2">
        <f>AVERAGE(I10:I12)</f>
        <v>27.508575757344566</v>
      </c>
      <c r="J20">
        <f>AVERAGE(J10:J12)</f>
        <v>1.4105008443196621</v>
      </c>
      <c r="N20" s="2">
        <f>AVERAGE(N10:N12)</f>
        <v>25.473631540934246</v>
      </c>
      <c r="O20" s="2">
        <f>AVERAGE(O10:O12)</f>
        <v>27.242719226413303</v>
      </c>
      <c r="P20">
        <f>AVERAGE(P10:P12)</f>
        <v>1.7690876854790585</v>
      </c>
      <c r="T20" s="2">
        <f>AVERAGE(T10:T12)</f>
        <v>27.486325369940868</v>
      </c>
      <c r="U20" s="2">
        <f>AVERAGE(U10:U12)</f>
        <v>28.708264562818737</v>
      </c>
      <c r="V20">
        <f>AVERAGE(V10:V12)</f>
        <v>1.2219391928778738</v>
      </c>
      <c r="Z20" s="2">
        <f>AVERAGE(Z10:Z12)</f>
        <v>30.232397715250652</v>
      </c>
      <c r="AA20" s="2">
        <f>AVERAGE(AA10:AA12)</f>
        <v>29.73451762729221</v>
      </c>
      <c r="AB20">
        <f>AVERAGE(AB10:AB12)</f>
        <v>-0.49788008795844146</v>
      </c>
      <c r="AF20" s="2">
        <f>AVERAGE(AF10:AF12)</f>
        <v>31.322278764512802</v>
      </c>
      <c r="AG20" s="2">
        <f>AVERAGE(AG10:AG12)</f>
        <v>30.829248852199978</v>
      </c>
      <c r="AH20">
        <f>AVERAGE(AH10:AH12)</f>
        <v>-0.4930299123128255</v>
      </c>
      <c r="AL20" s="2">
        <f>AVERAGE(AL10:AL12)</f>
        <v>30.143435372246639</v>
      </c>
      <c r="AM20" s="2">
        <f>AVERAGE(AM10:AM12)</f>
        <v>30.319368998209637</v>
      </c>
      <c r="AN20">
        <f>AVERAGE(AN10:AN12)</f>
        <v>0.17593362596299875</v>
      </c>
      <c r="AR20" s="2">
        <f>AVERAGE(AR10:AR12)</f>
        <v>29.866013632880321</v>
      </c>
      <c r="AS20" s="2">
        <f>AVERAGE(AS10:AS12)</f>
        <v>30.711427052815754</v>
      </c>
      <c r="AT20">
        <f>AVERAGE(AT10:AT12)</f>
        <v>0.84541341993543762</v>
      </c>
      <c r="AX20" s="2">
        <f>AVERAGE(AX10:AX12)</f>
        <v>34.224743313259552</v>
      </c>
      <c r="AY20" s="2">
        <f>AVERAGE(AY10:AY12)</f>
        <v>33.942903730604378</v>
      </c>
      <c r="AZ20">
        <f>AVERAGE(AZ10:AZ12)</f>
        <v>-0.28183958265516651</v>
      </c>
      <c r="BD20" s="2">
        <f>AVERAGE(BD10:BD12)</f>
        <v>33.252624935574005</v>
      </c>
      <c r="BE20" s="2">
        <f>AVERAGE(BE10:BE12)</f>
        <v>33.542841169569222</v>
      </c>
      <c r="BF20">
        <f>AVERAGE(BF10:BF12)</f>
        <v>0.29021623399522412</v>
      </c>
      <c r="BJ20" s="2">
        <f>AVERAGE(BJ10:BJ12)</f>
        <v>30.382715331183537</v>
      </c>
      <c r="BK20" s="2">
        <f>AVERAGE(BK10:BK12)</f>
        <v>28.750437418619793</v>
      </c>
      <c r="BL20">
        <f>AVERAGE(BL10:BL12)</f>
        <v>-1.6322779125637474</v>
      </c>
      <c r="BP20" s="2">
        <f>AVERAGE(BP10:BP12)</f>
        <v>30.008062998453777</v>
      </c>
      <c r="BQ20" s="2">
        <f>AVERAGE(BQ10:BQ12)</f>
        <v>28.982180277506512</v>
      </c>
      <c r="BR20">
        <f>AVERAGE(BR10:BR12)</f>
        <v>-1.0258827209472656</v>
      </c>
      <c r="BV20" s="2">
        <f>AVERAGE(BV10:BV12)</f>
        <v>29.285664664374455</v>
      </c>
      <c r="BW20" s="2">
        <f>AVERAGE(BW10:BW12)</f>
        <v>28.873068067762588</v>
      </c>
      <c r="BX20">
        <f>AVERAGE(BX10:BX12)</f>
        <v>-0.41259659661186987</v>
      </c>
      <c r="CB20" s="2">
        <f>AVERAGE(CB10:CB12)</f>
        <v>30.851484722561306</v>
      </c>
      <c r="CC20" s="2">
        <f>AVERAGE(CC10:CC12)</f>
        <v>30.670937008327908</v>
      </c>
      <c r="CD20">
        <f>AVERAGE(CD10:CD12)</f>
        <v>-0.18054771423339844</v>
      </c>
      <c r="CH20" s="2">
        <f>AVERAGE(CH11:CH12)</f>
        <v>26.143840154012047</v>
      </c>
      <c r="CI20" s="2">
        <f>AVERAGE(CI11:CI12)</f>
        <v>28.992424964904785</v>
      </c>
      <c r="CJ20">
        <f>AVERAGE(CJ10:CJ12)</f>
        <v>2.5887491438123917</v>
      </c>
      <c r="CN20" s="2">
        <f>AVERAGE(CN11:CN12)</f>
        <v>31.294491767883301</v>
      </c>
      <c r="CO20" s="2">
        <f>AVERAGE(CO11:CO12)</f>
        <v>30.877250671386719</v>
      </c>
      <c r="CP20">
        <f>AVERAGE(CP10:CP12)</f>
        <v>-0.52193429734971752</v>
      </c>
      <c r="CT20" s="2">
        <f>AVERAGE(CT11:CT12)</f>
        <v>32.44448184967041</v>
      </c>
      <c r="CU20" s="2">
        <f>AVERAGE(CU11:CU12)</f>
        <v>31.538948376973469</v>
      </c>
      <c r="CV20">
        <f>AVERAGE(CV10:CV12)</f>
        <v>-0.81915092468261719</v>
      </c>
      <c r="CZ20" s="2">
        <f>AVERAGE(CZ11:CZ12)</f>
        <v>32.220677057902023</v>
      </c>
      <c r="DA20" s="2">
        <f>AVERAGE(DA11:DA12)</f>
        <v>31.557968775431313</v>
      </c>
      <c r="DB20">
        <f>AVERAGE(DB10:DB12)</f>
        <v>-0.59000545077853894</v>
      </c>
    </row>
    <row r="21" spans="1:106">
      <c r="B21" s="2">
        <f>STDEV(B10:B12)</f>
        <v>0.14917187206132113</v>
      </c>
      <c r="C21" s="2">
        <f>STDEV(C10:C12)</f>
        <v>0.47141590630499397</v>
      </c>
      <c r="H21" s="2"/>
      <c r="I21" s="2"/>
      <c r="N21" s="2"/>
      <c r="O21" s="2"/>
      <c r="T21" s="2"/>
      <c r="U21" s="2"/>
      <c r="Z21" s="2"/>
      <c r="AA21" s="2"/>
      <c r="AF21" s="2"/>
      <c r="AG21" s="2"/>
      <c r="AL21" s="2"/>
      <c r="AM21" s="2"/>
      <c r="AR21" s="2"/>
      <c r="AS21" s="2"/>
      <c r="AX21" s="2"/>
      <c r="AY21" s="2"/>
      <c r="BD21" s="2"/>
      <c r="BE21" s="2"/>
      <c r="BJ21" s="2"/>
      <c r="BK21" s="2"/>
      <c r="BP21" s="2"/>
      <c r="BQ21" s="2"/>
      <c r="BV21" s="2"/>
      <c r="BW21" s="2"/>
      <c r="CB21" s="2"/>
      <c r="CC21" s="2"/>
      <c r="CH21" s="2"/>
      <c r="CI21" s="2"/>
      <c r="CN21" s="2"/>
      <c r="CO21" s="2"/>
      <c r="CT21" s="2"/>
      <c r="CU21" s="2"/>
      <c r="CZ21" s="2"/>
      <c r="DA21" s="2"/>
    </row>
    <row r="22" spans="1:106">
      <c r="B22" s="2"/>
      <c r="C22" s="2"/>
      <c r="H22" s="2"/>
      <c r="I22" s="2"/>
      <c r="N22" s="2"/>
      <c r="O22" s="2"/>
      <c r="T22" s="2"/>
      <c r="U22" s="2"/>
      <c r="Z22" s="2"/>
      <c r="AA22" s="2"/>
      <c r="AF22" s="2"/>
      <c r="AG22" s="2"/>
      <c r="AL22" s="2"/>
      <c r="AM22" s="2"/>
      <c r="AR22" s="2"/>
      <c r="AS22" s="2"/>
      <c r="AX22" s="2"/>
      <c r="AY22" s="2"/>
      <c r="BD22" s="2"/>
      <c r="BE22" s="2"/>
      <c r="BJ22" s="2"/>
      <c r="BK22" s="2"/>
      <c r="BP22" s="2"/>
      <c r="BQ22" s="2"/>
      <c r="BV22" s="2"/>
      <c r="BW22" s="2"/>
      <c r="CB22" s="2"/>
      <c r="CC22" s="2"/>
      <c r="CH22" s="2"/>
      <c r="CI22" s="2"/>
      <c r="CN22" s="2"/>
      <c r="CO22" s="2"/>
      <c r="CT22" s="2"/>
      <c r="CU22" s="2"/>
      <c r="CZ22" s="2"/>
      <c r="DA22" s="2"/>
    </row>
    <row r="23" spans="1:106">
      <c r="A23" s="2" t="s">
        <v>22</v>
      </c>
      <c r="B23" s="2">
        <f>B18-B20</f>
        <v>-0.68611484103732323</v>
      </c>
      <c r="C23" s="2">
        <f>C18-C20</f>
        <v>-5.3554111056897113E-4</v>
      </c>
      <c r="H23" s="2">
        <f>H18-H20</f>
        <v>1.9049512015448649</v>
      </c>
      <c r="I23" s="2">
        <f>I18-I20</f>
        <v>1.4210377799140055</v>
      </c>
      <c r="N23" s="2">
        <f>N18-N20</f>
        <v>2.5293945736355212</v>
      </c>
      <c r="O23" s="2">
        <f>O18-O20</f>
        <v>1.6868943108452683</v>
      </c>
      <c r="T23" s="2">
        <f>T18-T20</f>
        <v>0.51670074462889914</v>
      </c>
      <c r="U23" s="2">
        <f>U18-U20</f>
        <v>0.22134897443983448</v>
      </c>
      <c r="Z23" s="2">
        <f>Z18-Z20</f>
        <v>-2.5215324825710717</v>
      </c>
      <c r="AA23" s="2">
        <f>AA18-AA20</f>
        <v>-1.2199490865071603</v>
      </c>
      <c r="AF23" s="2">
        <f>AF18-AF20</f>
        <v>-3.6114135318332217</v>
      </c>
      <c r="AG23" s="2">
        <f>AG18-AG20</f>
        <v>-2.3146803114149286</v>
      </c>
      <c r="AL23" s="2">
        <f>AL18-AL20</f>
        <v>-1.1080693138970297</v>
      </c>
      <c r="AM23" s="2">
        <f>AM18-AM20</f>
        <v>-1.0589877234564895</v>
      </c>
      <c r="AR23" s="2">
        <f>AR18-AR20</f>
        <v>0.93859375847710069</v>
      </c>
      <c r="AS23" s="2">
        <f>AS18-AS20</f>
        <v>1.0334400600857236</v>
      </c>
      <c r="AX23" s="2">
        <f>AX18-AX20</f>
        <v>-3.4192123413085973</v>
      </c>
      <c r="AY23" s="2">
        <f>AY18-AY20</f>
        <v>-2.6298351287841761</v>
      </c>
      <c r="BD23" s="2">
        <f>BD18-BD20</f>
        <v>-2.4470939636230504</v>
      </c>
      <c r="BE23" s="2">
        <f>BE18-BE20</f>
        <v>-2.2297725677490199</v>
      </c>
      <c r="BJ23" s="2">
        <f>BJ18-BJ20</f>
        <v>-0.42492495642767736</v>
      </c>
      <c r="BK23" s="2">
        <f>BK18-BK20</f>
        <v>-4.8374176025390625E-2</v>
      </c>
      <c r="BP23" s="2">
        <f>BP18-BP20</f>
        <v>-5.0272623697917851E-2</v>
      </c>
      <c r="BQ23" s="2">
        <f>BQ18-BQ20</f>
        <v>-0.28011703491210938</v>
      </c>
      <c r="BV23" s="2">
        <f>BV18-BV20</f>
        <v>0.67212571038140467</v>
      </c>
      <c r="BW23" s="2">
        <f>BW18-BW20</f>
        <v>-0.17100482516818616</v>
      </c>
      <c r="CB23" s="2">
        <f>CB18-CB20</f>
        <v>-4.7135670979812971E-2</v>
      </c>
      <c r="CC23" s="2">
        <f>CC18-CC20</f>
        <v>-3.9474699232314947E-2</v>
      </c>
      <c r="CH23" s="2">
        <f>CH18-CH20</f>
        <v>1.8416500091552699</v>
      </c>
      <c r="CI23" s="2">
        <f>CI18-CI20</f>
        <v>0.76971255408392736</v>
      </c>
      <c r="CN23" s="2">
        <f>CN18-CN20</f>
        <v>3.8407862981160505</v>
      </c>
      <c r="CO23" s="2">
        <f>CO18-CO20</f>
        <v>3.8119932810465471</v>
      </c>
      <c r="CT23" s="2">
        <f>CT18-CT20</f>
        <v>2.6907962163289412</v>
      </c>
      <c r="CU23" s="2">
        <f>CU18-CU20</f>
        <v>3.150295575459797</v>
      </c>
      <c r="CZ23" s="2">
        <f>CZ18-CZ20</f>
        <v>2.9146010080973284</v>
      </c>
      <c r="DA23" s="2">
        <f>DA18-DA20</f>
        <v>3.1312751770019531</v>
      </c>
    </row>
    <row r="24" spans="1:106">
      <c r="A24" s="2"/>
      <c r="B24" s="2"/>
      <c r="C24" s="2"/>
      <c r="H24" s="2"/>
      <c r="I24" s="2"/>
      <c r="N24" s="2"/>
      <c r="O24" s="2"/>
      <c r="T24" s="2"/>
      <c r="U24" s="2"/>
      <c r="Z24" s="2"/>
      <c r="AA24" s="2"/>
      <c r="AF24" s="2"/>
      <c r="AG24" s="2"/>
      <c r="AL24" s="2"/>
      <c r="AM24" s="2"/>
      <c r="AR24" s="2"/>
      <c r="AS24" s="2"/>
      <c r="AX24" s="2"/>
      <c r="AY24" s="2"/>
      <c r="BD24" s="2"/>
      <c r="BE24" s="2"/>
      <c r="BJ24" s="2"/>
      <c r="BK24" s="2"/>
      <c r="BP24" s="2"/>
      <c r="BQ24" s="2"/>
      <c r="BV24" s="2"/>
      <c r="BW24" s="2"/>
      <c r="CB24" s="2"/>
      <c r="CC24" s="2"/>
      <c r="CH24" s="2"/>
      <c r="CI24" s="2"/>
      <c r="CN24" s="2"/>
      <c r="CO24" s="2"/>
      <c r="CT24" s="2"/>
      <c r="CU24" s="2"/>
      <c r="CZ24" s="2"/>
      <c r="DA24" s="2"/>
    </row>
    <row r="25" spans="1:106">
      <c r="A25" s="2" t="s">
        <v>23</v>
      </c>
      <c r="B25" s="2">
        <f>1.99^B23</f>
        <v>0.62366657505456513</v>
      </c>
      <c r="C25" s="2">
        <f>2.05^C23</f>
        <v>0.99961564116475565</v>
      </c>
      <c r="H25" s="2">
        <f>1.99^H23</f>
        <v>3.7093731752463173</v>
      </c>
      <c r="I25" s="2">
        <f>2.05^I23</f>
        <v>2.773409600569563</v>
      </c>
      <c r="N25" s="2">
        <f>1.99^N23</f>
        <v>5.700557751253438</v>
      </c>
      <c r="O25" s="2">
        <f>2.05^O23</f>
        <v>3.3565708187583403</v>
      </c>
      <c r="T25" s="2">
        <f>1.99^T23</f>
        <v>1.4269790828239017</v>
      </c>
      <c r="U25" s="2">
        <f>2.05^U23</f>
        <v>1.1722126328273048</v>
      </c>
      <c r="Z25" s="2">
        <f>1.99^Z23</f>
        <v>0.17637306426907287</v>
      </c>
      <c r="AA25" s="2">
        <f>2.05^AA23</f>
        <v>0.41655865460304786</v>
      </c>
      <c r="AF25" s="2">
        <f>1.99^AF23</f>
        <v>8.3313994222037627E-2</v>
      </c>
      <c r="AG25" s="2">
        <f>2.05^AG23</f>
        <v>0.1898407652274893</v>
      </c>
      <c r="AL25" s="2">
        <f>1.99^AL23</f>
        <v>0.4664983120573869</v>
      </c>
      <c r="AM25" s="2">
        <f>2.05^AM23</f>
        <v>0.46758060483563918</v>
      </c>
      <c r="AR25" s="2">
        <f>1.99^AR23</f>
        <v>1.9076628935938367</v>
      </c>
      <c r="AS25" s="2">
        <f>2.05^AS23</f>
        <v>2.0998048229657797</v>
      </c>
      <c r="AX25" s="2">
        <f>1.99^AX23</f>
        <v>9.5095041632512367E-2</v>
      </c>
      <c r="AY25" s="2">
        <f>2.05^AY23</f>
        <v>0.1514044865197704</v>
      </c>
      <c r="BD25" s="2">
        <f>1.99^BD23</f>
        <v>0.18564294130297579</v>
      </c>
      <c r="BE25" s="2">
        <f>2.05^BE23</f>
        <v>0.20177148611221166</v>
      </c>
      <c r="BJ25" s="2">
        <f>1.99^BJ23</f>
        <v>0.74646572197093231</v>
      </c>
      <c r="BK25" s="2">
        <f>2.05^BK23</f>
        <v>0.96587108262806143</v>
      </c>
      <c r="BP25" s="2">
        <f>1.99^BP23</f>
        <v>0.96599720925217314</v>
      </c>
      <c r="BQ25" s="2">
        <f>2.05^BQ23</f>
        <v>0.81784769274896529</v>
      </c>
      <c r="BV25" s="2">
        <f>1.99^BV23</f>
        <v>1.5880597418009501</v>
      </c>
      <c r="BW25" s="2">
        <f>2.05^BW23</f>
        <v>0.88448115774660696</v>
      </c>
      <c r="CB25" s="2">
        <f>1.99^CB23</f>
        <v>0.96808470736922558</v>
      </c>
      <c r="CC25" s="2">
        <f>2.05^CC23</f>
        <v>0.97206120350838587</v>
      </c>
      <c r="CH25" s="2">
        <f>1.99^CH23</f>
        <v>3.5512624632853504</v>
      </c>
      <c r="CI25" s="2">
        <f>2.05^CI23</f>
        <v>1.7376442222243915</v>
      </c>
      <c r="CN25" s="2">
        <f>1.99^CN23</f>
        <v>14.054998416835222</v>
      </c>
      <c r="CO25" s="2">
        <f>2.05^CO23</f>
        <v>15.431339412709884</v>
      </c>
      <c r="CT25" s="2">
        <f>1.99^CT23</f>
        <v>6.3701950055826213</v>
      </c>
      <c r="CU25" s="2">
        <f>2.05^CU23</f>
        <v>9.5965870942622438</v>
      </c>
      <c r="CZ25" s="2">
        <f>1.99^CZ23</f>
        <v>7.430832600720211</v>
      </c>
      <c r="DA25" s="2">
        <f>2.05^DA23</f>
        <v>9.4664495876662045</v>
      </c>
    </row>
    <row r="26" spans="1:106">
      <c r="A26" s="2"/>
      <c r="B26" s="2"/>
      <c r="C26" s="2"/>
      <c r="H26" s="2"/>
      <c r="I26" s="2"/>
      <c r="N26" s="2"/>
      <c r="O26" s="2"/>
      <c r="T26" s="2"/>
      <c r="U26" s="2"/>
      <c r="Z26" s="2"/>
      <c r="AA26" s="2"/>
      <c r="AF26" s="2"/>
      <c r="AG26" s="2"/>
      <c r="AL26" s="2"/>
      <c r="AM26" s="2"/>
      <c r="AR26" s="2"/>
      <c r="AS26" s="2"/>
      <c r="AX26" s="2"/>
      <c r="AY26" s="2"/>
      <c r="BD26" s="2"/>
      <c r="BE26" s="2"/>
      <c r="BJ26" s="2"/>
      <c r="BK26" s="2"/>
      <c r="BP26" s="2"/>
      <c r="BQ26" s="2"/>
      <c r="BV26" s="2"/>
      <c r="BW26" s="2"/>
      <c r="CB26" s="2"/>
      <c r="CC26" s="2"/>
      <c r="CH26" s="2"/>
      <c r="CI26" s="2"/>
      <c r="CN26" s="2"/>
      <c r="CO26" s="2"/>
      <c r="CT26" s="2"/>
      <c r="CU26" s="2"/>
      <c r="CZ26" s="2"/>
      <c r="DA26" s="2"/>
    </row>
    <row r="27" spans="1:106" s="2" customFormat="1">
      <c r="A27" s="2" t="s">
        <v>29</v>
      </c>
      <c r="B27" s="2">
        <v>1</v>
      </c>
      <c r="H27" s="2">
        <v>1</v>
      </c>
      <c r="N27" s="2">
        <v>1</v>
      </c>
      <c r="T27" s="2">
        <v>1</v>
      </c>
      <c r="Z27" s="2">
        <v>1</v>
      </c>
      <c r="AF27" s="2">
        <v>1</v>
      </c>
      <c r="AL27" s="2">
        <v>1</v>
      </c>
      <c r="AR27" s="2">
        <v>1</v>
      </c>
      <c r="AX27" s="2">
        <v>1</v>
      </c>
      <c r="BD27" s="2">
        <v>1</v>
      </c>
      <c r="BJ27" s="2">
        <v>1</v>
      </c>
      <c r="BP27" s="2">
        <v>1</v>
      </c>
      <c r="BV27" s="2">
        <v>1</v>
      </c>
      <c r="CB27" s="2">
        <v>1</v>
      </c>
      <c r="CH27" s="2">
        <v>1</v>
      </c>
      <c r="CN27" s="2">
        <v>1</v>
      </c>
      <c r="CT27" s="2">
        <v>1</v>
      </c>
      <c r="CZ27" s="2">
        <v>1</v>
      </c>
    </row>
    <row r="28" spans="1:106">
      <c r="A28" s="3" t="s">
        <v>24</v>
      </c>
      <c r="B28" s="3">
        <f>B25/C25</f>
        <v>0.62390637898369283</v>
      </c>
      <c r="C28" s="3"/>
      <c r="H28" s="3">
        <f>H25/I25</f>
        <v>1.3374775851661218</v>
      </c>
      <c r="I28" s="3"/>
      <c r="N28" s="3">
        <f>N25/O25</f>
        <v>1.6983278646753484</v>
      </c>
      <c r="O28" s="3"/>
      <c r="T28" s="3">
        <f>T25/U25</f>
        <v>1.2173380859939342</v>
      </c>
      <c r="U28" s="3"/>
      <c r="Z28" s="3">
        <f>Z25/AA25</f>
        <v>0.42340511310980788</v>
      </c>
      <c r="AA28" s="3"/>
      <c r="AF28" s="3">
        <f>AF25/AG25</f>
        <v>0.43886250733450793</v>
      </c>
      <c r="AG28" s="3"/>
      <c r="AL28" s="3">
        <f>AL25/AM25</f>
        <v>0.9976853343208435</v>
      </c>
      <c r="AM28" s="3"/>
      <c r="AR28" s="3">
        <f>AR25/AS25</f>
        <v>0.90849533858077325</v>
      </c>
      <c r="AS28" s="3"/>
      <c r="AX28" s="3">
        <f>AX25/AY25</f>
        <v>0.62808602187686724</v>
      </c>
      <c r="AY28" s="3"/>
      <c r="BD28" s="3">
        <f>BD25/BE25</f>
        <v>0.92006529207865251</v>
      </c>
      <c r="BE28" s="3"/>
      <c r="BJ28" s="3">
        <f>BJ25/BK25</f>
        <v>0.77284198212028055</v>
      </c>
      <c r="BK28" s="3"/>
      <c r="BP28" s="3">
        <f>BP25/BQ25</f>
        <v>1.1811456067146744</v>
      </c>
      <c r="BQ28" s="3"/>
      <c r="BV28" s="3">
        <f>BV25/BW25</f>
        <v>1.7954704041936298</v>
      </c>
      <c r="BW28" s="3"/>
      <c r="CB28" s="3">
        <f>CB25/CC25</f>
        <v>0.99590921217222927</v>
      </c>
      <c r="CC28" s="3"/>
      <c r="CH28" s="3">
        <f>CH25/CI25</f>
        <v>2.0437224248006944</v>
      </c>
      <c r="CI28" s="3"/>
      <c r="CN28" s="3">
        <f>CN25/CO25</f>
        <v>0.91080871471590785</v>
      </c>
      <c r="CO28" s="3"/>
      <c r="CT28" s="3">
        <f>CT25/CU25</f>
        <v>0.66379796723684525</v>
      </c>
      <c r="CU28" s="3"/>
      <c r="CZ28" s="3">
        <f>CZ25/DA25</f>
        <v>0.7849651056507827</v>
      </c>
      <c r="DA28" s="3"/>
    </row>
    <row r="29" spans="1:106">
      <c r="A29" s="2" t="s">
        <v>35</v>
      </c>
      <c r="B29">
        <f>STDEV(F36:F44)</f>
        <v>0.24981157691521208</v>
      </c>
      <c r="H29">
        <f>STDEV(L36:L44)</f>
        <v>0.61828890557683647</v>
      </c>
      <c r="N29">
        <f>STDEV(R36:R44)</f>
        <v>0.42266458655305428</v>
      </c>
      <c r="T29">
        <f>STDEV(X36:X44)</f>
        <v>0.50279446001965344</v>
      </c>
      <c r="Z29">
        <f>STDEV(AD36:AD44)</f>
        <v>3.1213579237259956E-2</v>
      </c>
      <c r="AF29">
        <f>STDEV(AJ36:AJ44)</f>
        <v>1.0885141214122844E-2</v>
      </c>
      <c r="AL29">
        <f>STDEV(AP36:AP44)</f>
        <v>0.22918244158312606</v>
      </c>
      <c r="AR29">
        <f>STDEV(AV36:AV44)</f>
        <v>8.8350760017256835E-2</v>
      </c>
      <c r="AX29">
        <f>STDEV(BB36:BB44)</f>
        <v>7.7114587969802278E-2</v>
      </c>
      <c r="BD29">
        <f>STDEV(BH36:BH44)</f>
        <v>0.12119029479008663</v>
      </c>
      <c r="BJ29">
        <f>STDEV(BN36:BN44)</f>
        <v>0.20302469290362368</v>
      </c>
      <c r="BP29">
        <f>STDEV(BT36:BT44)</f>
        <v>0.33570659596516417</v>
      </c>
      <c r="BV29">
        <f>STDEV(BZ36:BZ44)</f>
        <v>0.32764576181305965</v>
      </c>
      <c r="CB29">
        <f>STDEV(CF36:CF44)</f>
        <v>0.1018673956964193</v>
      </c>
      <c r="CH29">
        <f>STDEV(CL36:CL44)</f>
        <v>0.72616985815318835</v>
      </c>
      <c r="CN29">
        <f>STDEV(CR36:CR44)</f>
        <v>0.22278530854505593</v>
      </c>
      <c r="CT29">
        <f>STDEV(CX36:CX44)</f>
        <v>0.17700944657905332</v>
      </c>
      <c r="CZ29">
        <f>STDEV(DD36:DD44)</f>
        <v>0.19933174244682894</v>
      </c>
    </row>
    <row r="35" spans="1:210" s="2" customFormat="1">
      <c r="A35" s="4"/>
      <c r="B35" t="s">
        <v>2</v>
      </c>
      <c r="C35" t="s">
        <v>3</v>
      </c>
      <c r="D35" t="s">
        <v>33</v>
      </c>
      <c r="E35" t="s">
        <v>34</v>
      </c>
      <c r="F35" t="s">
        <v>24</v>
      </c>
      <c r="H35" t="s">
        <v>2</v>
      </c>
      <c r="I35" t="s">
        <v>3</v>
      </c>
      <c r="J35" t="s">
        <v>33</v>
      </c>
      <c r="K35" t="s">
        <v>34</v>
      </c>
      <c r="L35" t="s">
        <v>24</v>
      </c>
      <c r="N35" t="s">
        <v>2</v>
      </c>
      <c r="O35" t="s">
        <v>3</v>
      </c>
      <c r="P35" t="s">
        <v>33</v>
      </c>
      <c r="Q35" t="s">
        <v>34</v>
      </c>
      <c r="R35" t="s">
        <v>24</v>
      </c>
      <c r="T35" t="s">
        <v>2</v>
      </c>
      <c r="U35" t="s">
        <v>3</v>
      </c>
      <c r="V35" t="s">
        <v>33</v>
      </c>
      <c r="W35" t="s">
        <v>34</v>
      </c>
      <c r="X35" t="s">
        <v>24</v>
      </c>
      <c r="Z35" t="s">
        <v>2</v>
      </c>
      <c r="AA35" t="s">
        <v>3</v>
      </c>
      <c r="AB35" t="s">
        <v>33</v>
      </c>
      <c r="AC35" t="s">
        <v>34</v>
      </c>
      <c r="AD35" t="s">
        <v>24</v>
      </c>
      <c r="AF35" t="s">
        <v>2</v>
      </c>
      <c r="AG35" t="s">
        <v>3</v>
      </c>
      <c r="AH35" t="s">
        <v>33</v>
      </c>
      <c r="AI35" t="s">
        <v>34</v>
      </c>
      <c r="AJ35" t="s">
        <v>24</v>
      </c>
      <c r="AL35" t="s">
        <v>2</v>
      </c>
      <c r="AM35" t="s">
        <v>3</v>
      </c>
      <c r="AN35" t="s">
        <v>33</v>
      </c>
      <c r="AO35" t="s">
        <v>34</v>
      </c>
      <c r="AP35" t="s">
        <v>24</v>
      </c>
      <c r="AR35" t="s">
        <v>2</v>
      </c>
      <c r="AS35" t="s">
        <v>3</v>
      </c>
      <c r="AT35" t="s">
        <v>33</v>
      </c>
      <c r="AU35" t="s">
        <v>34</v>
      </c>
      <c r="AV35" t="s">
        <v>24</v>
      </c>
      <c r="AX35" t="s">
        <v>2</v>
      </c>
      <c r="AY35" t="s">
        <v>3</v>
      </c>
      <c r="AZ35" t="s">
        <v>33</v>
      </c>
      <c r="BA35" t="s">
        <v>34</v>
      </c>
      <c r="BB35" t="s">
        <v>24</v>
      </c>
      <c r="BD35" t="s">
        <v>2</v>
      </c>
      <c r="BE35" t="s">
        <v>3</v>
      </c>
      <c r="BF35" t="s">
        <v>33</v>
      </c>
      <c r="BG35" t="s">
        <v>34</v>
      </c>
      <c r="BH35" t="s">
        <v>24</v>
      </c>
      <c r="BJ35" t="s">
        <v>2</v>
      </c>
      <c r="BK35" t="s">
        <v>3</v>
      </c>
      <c r="BL35" t="s">
        <v>33</v>
      </c>
      <c r="BM35" t="s">
        <v>34</v>
      </c>
      <c r="BN35" t="s">
        <v>24</v>
      </c>
      <c r="BP35" t="s">
        <v>2</v>
      </c>
      <c r="BQ35" t="s">
        <v>3</v>
      </c>
      <c r="BR35" t="s">
        <v>33</v>
      </c>
      <c r="BS35" t="s">
        <v>34</v>
      </c>
      <c r="BT35" t="s">
        <v>24</v>
      </c>
      <c r="BV35" t="s">
        <v>2</v>
      </c>
      <c r="BW35" t="s">
        <v>3</v>
      </c>
      <c r="BX35" t="s">
        <v>33</v>
      </c>
      <c r="BY35" t="s">
        <v>34</v>
      </c>
      <c r="BZ35" t="s">
        <v>24</v>
      </c>
      <c r="CB35" t="s">
        <v>2</v>
      </c>
      <c r="CC35" t="s">
        <v>3</v>
      </c>
      <c r="CD35" t="s">
        <v>33</v>
      </c>
      <c r="CE35" t="s">
        <v>34</v>
      </c>
      <c r="CF35" t="s">
        <v>24</v>
      </c>
      <c r="CH35" t="s">
        <v>2</v>
      </c>
      <c r="CI35" t="s">
        <v>3</v>
      </c>
      <c r="CJ35" t="s">
        <v>33</v>
      </c>
      <c r="CK35" t="s">
        <v>34</v>
      </c>
      <c r="CL35" t="s">
        <v>24</v>
      </c>
      <c r="CN35" t="s">
        <v>2</v>
      </c>
      <c r="CO35" t="s">
        <v>3</v>
      </c>
      <c r="CP35" t="s">
        <v>33</v>
      </c>
      <c r="CQ35" t="s">
        <v>34</v>
      </c>
      <c r="CR35" t="s">
        <v>24</v>
      </c>
      <c r="CT35" t="s">
        <v>2</v>
      </c>
      <c r="CU35" t="s">
        <v>3</v>
      </c>
      <c r="CV35" t="s">
        <v>33</v>
      </c>
      <c r="CW35" t="s">
        <v>34</v>
      </c>
      <c r="CX35" t="s">
        <v>24</v>
      </c>
      <c r="CZ35" t="s">
        <v>2</v>
      </c>
      <c r="DA35" t="s">
        <v>3</v>
      </c>
      <c r="DB35" t="s">
        <v>33</v>
      </c>
      <c r="DC35" t="s">
        <v>34</v>
      </c>
      <c r="DD35" t="s">
        <v>24</v>
      </c>
    </row>
    <row r="36" spans="1:210" s="2" customFormat="1">
      <c r="B36">
        <f>B6-B10</f>
        <v>-0.83337910970051965</v>
      </c>
      <c r="C36">
        <f>C6-C10</f>
        <v>-0.8593419392903634</v>
      </c>
      <c r="D36">
        <f>1.99^B36</f>
        <v>0.56356250289546073</v>
      </c>
      <c r="E36">
        <f>2.05^C36</f>
        <v>0.53963092790001488</v>
      </c>
      <c r="F36">
        <f>D36/E36</f>
        <v>1.0443480418896227</v>
      </c>
      <c r="H36">
        <f>H6-H10</f>
        <v>3.3963991800943987</v>
      </c>
      <c r="I36">
        <f>I6-I10</f>
        <v>2.6518535614013672</v>
      </c>
      <c r="J36">
        <f>1.99^H36</f>
        <v>10.352001915537597</v>
      </c>
      <c r="K36">
        <f>2.05^I36</f>
        <v>6.7100473794618258</v>
      </c>
      <c r="L36">
        <f>J36/K36</f>
        <v>1.5427613741183257</v>
      </c>
      <c r="N36">
        <f>N6-N10</f>
        <v>1.1851266225179025</v>
      </c>
      <c r="O36">
        <f>O6-O10</f>
        <v>0.84533373514811316</v>
      </c>
      <c r="P36">
        <f>1.99^N36</f>
        <v>2.2603658489360892</v>
      </c>
      <c r="Q36">
        <f>2.05^O36</f>
        <v>1.8345774703115516</v>
      </c>
      <c r="R36">
        <f>P36/Q36</f>
        <v>1.2320907050887469</v>
      </c>
      <c r="T36">
        <f>T6-T10</f>
        <v>-1.0144983927408866</v>
      </c>
      <c r="U36">
        <f>U6-U10</f>
        <v>-0.31465021769205492</v>
      </c>
      <c r="V36">
        <f>1.99^T36</f>
        <v>0.49752399868336222</v>
      </c>
      <c r="W36">
        <f>2.05^U36</f>
        <v>0.79782305063232106</v>
      </c>
      <c r="X36">
        <f>V36/W36</f>
        <v>0.62360193565358335</v>
      </c>
      <c r="Z36">
        <f>Z6-Z10</f>
        <v>-3.2263024648030587</v>
      </c>
      <c r="AA36">
        <f>AA6-AA10</f>
        <v>-1.7493610382080078</v>
      </c>
      <c r="AB36">
        <f>1.99^Z36</f>
        <v>0.10859493831656324</v>
      </c>
      <c r="AC36">
        <f>2.05^AA36</f>
        <v>0.28485899776835283</v>
      </c>
      <c r="AD36">
        <f>AB36/AC36</f>
        <v>0.38122347957171632</v>
      </c>
      <c r="AF36">
        <f>AF6-AF10</f>
        <v>-5.3067328135172502</v>
      </c>
      <c r="AG36">
        <f>AG6-AG10</f>
        <v>-3.9500796000162737</v>
      </c>
      <c r="AH36">
        <f>1.99^AF36</f>
        <v>2.594577054323112E-2</v>
      </c>
      <c r="AI36">
        <f>2.05^AG36</f>
        <v>5.8687746429957104E-2</v>
      </c>
      <c r="AJ36">
        <f>AH36/AI36</f>
        <v>0.44209860016003488</v>
      </c>
      <c r="AL36">
        <f>AL6-AL10</f>
        <v>1.3698317209879534</v>
      </c>
      <c r="AM36">
        <f>AM6-AM10</f>
        <v>0.94751612345377723</v>
      </c>
      <c r="AN36">
        <f>1.99^AL36</f>
        <v>2.5667195822799194</v>
      </c>
      <c r="AO36">
        <f>2.05^AM36</f>
        <v>1.9742030107856166</v>
      </c>
      <c r="AP36">
        <f>AN36/AO36</f>
        <v>1.3001295045429579</v>
      </c>
      <c r="AR36">
        <f>AR6-AR10</f>
        <v>0.47308476765950402</v>
      </c>
      <c r="AS36">
        <f>AS6-AS10</f>
        <v>0.67890739440917969</v>
      </c>
      <c r="AT36">
        <f>1.99^AR36</f>
        <v>1.3847865547723186</v>
      </c>
      <c r="AU36">
        <f>2.05^AS36</f>
        <v>1.6279910069374666</v>
      </c>
      <c r="AV36">
        <f>AT36/AU36</f>
        <v>0.85061069064339756</v>
      </c>
      <c r="AX36">
        <f>AX6-AX10</f>
        <v>-3.3948275248209647</v>
      </c>
      <c r="AY36">
        <f>AY6-AY10</f>
        <v>-2.5673071543375663</v>
      </c>
      <c r="AZ36">
        <f>1.99^AX36</f>
        <v>9.6704203075402437E-2</v>
      </c>
      <c r="BA36">
        <f>2.05^AY36</f>
        <v>0.15835510993789592</v>
      </c>
      <c r="BB36">
        <f>AZ36/BA36</f>
        <v>0.61067939716835229</v>
      </c>
      <c r="BD36">
        <f>BD6-BD10</f>
        <v>-3.0026702880859411</v>
      </c>
      <c r="BE36">
        <f>BE6-BE10</f>
        <v>-2.6982987721761056</v>
      </c>
      <c r="BF36">
        <f>1.99^BD36</f>
        <v>0.12666095172140829</v>
      </c>
      <c r="BG36">
        <f>2.05^BE36</f>
        <v>0.14414345897040734</v>
      </c>
      <c r="BH36">
        <f>BF36/BG36</f>
        <v>0.87871452944258666</v>
      </c>
      <c r="BJ36">
        <f>BJ6-BJ10</f>
        <v>-0.68524773915608606</v>
      </c>
      <c r="BK36">
        <f>BK6-BK10</f>
        <v>-0.43376668294270715</v>
      </c>
      <c r="BL36">
        <f>1.99^BJ36</f>
        <v>0.62403881724187105</v>
      </c>
      <c r="BM36">
        <f>2.05^BK36</f>
        <v>0.73243916996249758</v>
      </c>
      <c r="BN36">
        <f>BL36/BM36</f>
        <v>0.85200087984620365</v>
      </c>
      <c r="BP36">
        <f>BP6-BP10</f>
        <v>0.12436930338541785</v>
      </c>
      <c r="BQ36">
        <f>BQ6-BQ10</f>
        <v>-0.35288111368814867</v>
      </c>
      <c r="BR36">
        <f>1.99^BP36</f>
        <v>1.0893517838826936</v>
      </c>
      <c r="BS36">
        <f>2.05^BQ36</f>
        <v>0.77622557961959926</v>
      </c>
      <c r="BT36">
        <f>BR36/BS36</f>
        <v>1.4033958845011865</v>
      </c>
      <c r="BV36">
        <f>BV6-BV10</f>
        <v>-6.31256103515625E-2</v>
      </c>
      <c r="BW36">
        <f>BW6-BW10</f>
        <v>-0.50222905476887902</v>
      </c>
      <c r="BX36">
        <f>1.99^BV36</f>
        <v>0.95749103674374736</v>
      </c>
      <c r="BY36">
        <f>2.05^BW36</f>
        <v>0.69731362814052633</v>
      </c>
      <c r="BZ36">
        <f>BX36/BY36</f>
        <v>1.3731139018421545</v>
      </c>
      <c r="CB36">
        <f>CB6-CB10</f>
        <v>0.19490877787272254</v>
      </c>
      <c r="CC36">
        <f>CC6-CC10</f>
        <v>0.21570905049641809</v>
      </c>
      <c r="CD36">
        <f>1.99^CB36</f>
        <v>1.1435340161630445</v>
      </c>
      <c r="CE36">
        <f>2.05^CC36</f>
        <v>1.1674764513282825</v>
      </c>
      <c r="CF36">
        <f>CD36/CE36</f>
        <v>0.97949214723946021</v>
      </c>
      <c r="CH36">
        <f>CH6-CH10</f>
        <v>1.108273824055992</v>
      </c>
      <c r="CI36">
        <f>CI6-CI10</f>
        <v>0.3980051676432268</v>
      </c>
      <c r="CJ36">
        <f>1.99^CH36</f>
        <v>2.1439321741947195</v>
      </c>
      <c r="CK36">
        <f>2.05^CI36</f>
        <v>1.3306984399497279</v>
      </c>
      <c r="CL36">
        <f>CJ36/CK36</f>
        <v>1.6111330034141429</v>
      </c>
      <c r="CN36">
        <f>CN6-CN10</f>
        <v>3.4015738169352225</v>
      </c>
      <c r="CO36">
        <f>CO6-CO10</f>
        <v>3.3643779754638672</v>
      </c>
      <c r="CP36">
        <f>1.99^CN36</f>
        <v>10.388929516728563</v>
      </c>
      <c r="CQ36">
        <f>2.05^CO36</f>
        <v>11.190714701967758</v>
      </c>
      <c r="CR36">
        <f>CP36/CQ36</f>
        <v>0.92835263818331371</v>
      </c>
      <c r="CT36">
        <f>CT6-CT10</f>
        <v>2.4030570983886719</v>
      </c>
      <c r="CU36">
        <f>CU6-CU10</f>
        <v>2.2809263865153007</v>
      </c>
      <c r="CV36">
        <f>1.99^CT36</f>
        <v>5.2258989362214026</v>
      </c>
      <c r="CW36">
        <f>2.05^CU36</f>
        <v>5.1414735717303151</v>
      </c>
      <c r="CX36">
        <f>CV36/CW36</f>
        <v>1.0164204606545657</v>
      </c>
      <c r="CZ36">
        <f>CZ6-CZ10</f>
        <v>1.9703922271728516</v>
      </c>
      <c r="DA36">
        <f>DA6-DA10</f>
        <v>1.6464754740397147</v>
      </c>
      <c r="DB36">
        <f>1.99^CZ36</f>
        <v>3.8802327673259125</v>
      </c>
      <c r="DC36">
        <f>2.05^DA36</f>
        <v>3.2605816956570202</v>
      </c>
      <c r="DD36">
        <f>DB36/DC36</f>
        <v>1.1900431056502114</v>
      </c>
    </row>
    <row r="37" spans="1:210" s="2" customFormat="1">
      <c r="B37">
        <f>B6-B11</f>
        <v>-0.85994656880696496</v>
      </c>
      <c r="C37">
        <f>C6-C11</f>
        <v>-0.1346893310546875</v>
      </c>
      <c r="D37">
        <f t="shared" ref="D37:D44" si="1">1.99^B37</f>
        <v>0.5533530682306439</v>
      </c>
      <c r="E37">
        <f t="shared" ref="E37:E44" si="2">2.05^C37</f>
        <v>0.90784160308144612</v>
      </c>
      <c r="F37">
        <f t="shared" ref="F37:F44" si="3">D37/E37</f>
        <v>0.60952600800891077</v>
      </c>
      <c r="H37">
        <f>H6-H11</f>
        <v>0.30225563049316406</v>
      </c>
      <c r="I37">
        <f>I6-I11</f>
        <v>0.2400385538736991</v>
      </c>
      <c r="J37">
        <f t="shared" ref="J37:J44" si="4">1.99^H37</f>
        <v>1.231204020555325</v>
      </c>
      <c r="K37">
        <f t="shared" ref="K37:K44" si="5">2.05^I37</f>
        <v>1.1880451507033378</v>
      </c>
      <c r="L37">
        <f t="shared" ref="L37:L44" si="6">J37/K37</f>
        <v>1.0363276343718388</v>
      </c>
      <c r="N37">
        <f>N6-N11</f>
        <v>2.0768540700276681</v>
      </c>
      <c r="O37">
        <f>O6-O11</f>
        <v>1.3554426829020194</v>
      </c>
      <c r="P37">
        <f t="shared" ref="P37:P44" si="7">1.99^N37</f>
        <v>4.1751706227266459</v>
      </c>
      <c r="Q37">
        <f t="shared" ref="Q37:Q44" si="8">2.05^O37</f>
        <v>2.6458455559759622</v>
      </c>
      <c r="R37">
        <f t="shared" ref="R37:R44" si="9">P37/Q37</f>
        <v>1.5780099534897334</v>
      </c>
      <c r="T37">
        <f>T6-T11</f>
        <v>1.2977568308512346</v>
      </c>
      <c r="U37">
        <f>U6-U11</f>
        <v>0.65143553415934363</v>
      </c>
      <c r="V37">
        <f t="shared" ref="V37:V44" si="10">1.99^T37</f>
        <v>2.4425227716086599</v>
      </c>
      <c r="W37">
        <f t="shared" ref="W37:W44" si="11">2.05^U37</f>
        <v>1.596200869341736</v>
      </c>
      <c r="X37">
        <f t="shared" ref="X37:X44" si="12">V37/W37</f>
        <v>1.5302101499393006</v>
      </c>
      <c r="Z37">
        <f>Z6-Z11</f>
        <v>-3.8570124308268241</v>
      </c>
      <c r="AA37">
        <f>AA6-AA11</f>
        <v>-2.556488037109375</v>
      </c>
      <c r="AB37">
        <f t="shared" ref="AB37:AB44" si="13">1.99^Z37</f>
        <v>7.0359050387317754E-2</v>
      </c>
      <c r="AC37">
        <f t="shared" ref="AC37:AC44" si="14">2.05^AA37</f>
        <v>0.15958974606397558</v>
      </c>
      <c r="AD37">
        <f t="shared" ref="AD37:AD44" si="15">AB37/AC37</f>
        <v>0.44087450555321112</v>
      </c>
      <c r="AF37">
        <f>AF6-AF11</f>
        <v>-3.5889288584391288</v>
      </c>
      <c r="AG37">
        <f>AG6-AG11</f>
        <v>-2.248252232869465</v>
      </c>
      <c r="AH37">
        <f t="shared" ref="AH37:AH44" si="16">1.99^AF37</f>
        <v>8.4613092771424009E-2</v>
      </c>
      <c r="AI37">
        <f t="shared" ref="AI37:AI44" si="17">2.05^AG37</f>
        <v>0.19911257358574661</v>
      </c>
      <c r="AJ37">
        <f t="shared" ref="AJ37:AJ44" si="18">AH37/AI37</f>
        <v>0.42495102769080478</v>
      </c>
      <c r="AL37">
        <f>AL6-AL11</f>
        <v>-0.56864229838053504</v>
      </c>
      <c r="AM37">
        <f>AM6-AM11</f>
        <v>-0.9073486328125</v>
      </c>
      <c r="AN37">
        <f t="shared" ref="AN37:AN44" si="19">1.99^AL37</f>
        <v>0.67617560729720949</v>
      </c>
      <c r="AO37">
        <f t="shared" ref="AO37:AO44" si="20">2.05^AM37</f>
        <v>0.52135141956144171</v>
      </c>
      <c r="AP37">
        <f t="shared" ref="AP37:AP44" si="21">AN37/AO37</f>
        <v>1.2969670397483624</v>
      </c>
      <c r="AR37">
        <f>AR6-AR11</f>
        <v>0.73350715637207031</v>
      </c>
      <c r="AS37">
        <f>AS6-AS11</f>
        <v>0.71651331583658973</v>
      </c>
      <c r="AT37">
        <f t="shared" ref="AT37:AT44" si="22">1.99^AR37</f>
        <v>1.6565741123130187</v>
      </c>
      <c r="AU37">
        <f t="shared" ref="AU37:AU44" si="23">2.05^AS37</f>
        <v>1.6725372259313938</v>
      </c>
      <c r="AV37">
        <f t="shared" ref="AV37:AV44" si="24">AT37/AU37</f>
        <v>0.99045574988055307</v>
      </c>
      <c r="AX37">
        <f>AX6-AX11</f>
        <v>-3.6864318847656286</v>
      </c>
      <c r="AY37">
        <f>AY6-AY11</f>
        <v>-2.6818230946858712</v>
      </c>
      <c r="AZ37">
        <f t="shared" ref="AZ37:AZ44" si="25">1.99^AX37</f>
        <v>7.9122224760521054E-2</v>
      </c>
      <c r="BA37">
        <f t="shared" ref="BA37:BA44" si="26">2.05^AY37</f>
        <v>0.14585834973048004</v>
      </c>
      <c r="BB37">
        <f t="shared" ref="BB37:BB44" si="27">AZ37/BA37</f>
        <v>0.54245934433458676</v>
      </c>
      <c r="BD37">
        <f>BD6-BD11</f>
        <v>-2.950623830159504</v>
      </c>
      <c r="BE37">
        <f>BE6-BE11</f>
        <v>-2.5967451731363944</v>
      </c>
      <c r="BF37">
        <f t="shared" ref="BF37:BF44" si="28">1.99^BD37</f>
        <v>0.13127952329515399</v>
      </c>
      <c r="BG37">
        <f t="shared" ref="BG37:BG44" si="29">2.05^BE37</f>
        <v>0.15504389355156667</v>
      </c>
      <c r="BH37">
        <f t="shared" ref="BH37:BH44" si="30">BF37/BG37</f>
        <v>0.84672488730742057</v>
      </c>
      <c r="BJ37">
        <f>BJ6-BJ11</f>
        <v>-0.7497990926106759</v>
      </c>
      <c r="BK37">
        <f>BK6-BK11</f>
        <v>-0.32169532775878906</v>
      </c>
      <c r="BL37">
        <f t="shared" ref="BL37:BL44" si="31">1.99^BJ37</f>
        <v>0.59692564104024193</v>
      </c>
      <c r="BM37">
        <f t="shared" ref="BM37:BM44" si="32">2.05^BK37</f>
        <v>0.79379843708663855</v>
      </c>
      <c r="BN37">
        <f t="shared" ref="BN37:BN44" si="33">BL37/BM37</f>
        <v>0.75198641512957642</v>
      </c>
      <c r="BP37">
        <f>BP6-BP11</f>
        <v>-0.5012308756510393</v>
      </c>
      <c r="BQ37">
        <f>BQ6-BQ11</f>
        <v>-0.50466537475585938</v>
      </c>
      <c r="BR37">
        <f t="shared" ref="BR37:BR44" si="34">1.99^BP37</f>
        <v>0.70828103104710749</v>
      </c>
      <c r="BS37">
        <f t="shared" ref="BS37:BS44" si="35">2.05^BQ37</f>
        <v>0.69609517088052875</v>
      </c>
      <c r="BT37">
        <f t="shared" ref="BT37:BT44" si="36">BR37/BS37</f>
        <v>1.0175060260095816</v>
      </c>
      <c r="BV37">
        <f>BV6-BV11</f>
        <v>0.44314511617024976</v>
      </c>
      <c r="BW37">
        <f>BW6-BW11</f>
        <v>-0.30524381001790246</v>
      </c>
      <c r="BX37">
        <f t="shared" ref="BX37:BX44" si="37">1.99^BV37</f>
        <v>1.3565483618597045</v>
      </c>
      <c r="BY37">
        <f t="shared" ref="BY37:BY44" si="38">2.05^BW37</f>
        <v>0.80322841498853847</v>
      </c>
      <c r="BZ37">
        <f t="shared" ref="BZ37:BZ44" si="39">BX37/BY37</f>
        <v>1.6888699858545984</v>
      </c>
      <c r="CB37">
        <f>CB6-CB11</f>
        <v>6.6447575887043087E-2</v>
      </c>
      <c r="CC37">
        <f>CC6-CC11</f>
        <v>-2.49176025390625E-2</v>
      </c>
      <c r="CD37">
        <f t="shared" ref="CD37:CD44" si="40">1.99^CB37</f>
        <v>1.0467863780321693</v>
      </c>
      <c r="CE37">
        <f t="shared" ref="CE37:CE44" si="41">2.05^CC37</f>
        <v>0.98227217345482765</v>
      </c>
      <c r="CF37">
        <f t="shared" ref="CF37:CF44" si="42">CD37/CE37</f>
        <v>1.0656785423844735</v>
      </c>
      <c r="CH37">
        <f>CH6-CH11</f>
        <v>1.555296579996746</v>
      </c>
      <c r="CI37">
        <f>CI6-CI11</f>
        <v>0.3075205485026018</v>
      </c>
      <c r="CJ37">
        <f t="shared" ref="CJ37:CJ44" si="43">1.99^CH37</f>
        <v>2.9161184971516003</v>
      </c>
      <c r="CK37">
        <f t="shared" ref="CK37:CK44" si="44">2.05^CI37</f>
        <v>1.2470122458852928</v>
      </c>
      <c r="CL37">
        <f t="shared" ref="CL37:CL44" si="45">CJ37/CK37</f>
        <v>2.3384842504745067</v>
      </c>
      <c r="CN37">
        <f>CN6-CN11</f>
        <v>3.4383182525634766</v>
      </c>
      <c r="CO37">
        <f>CO6-CO11</f>
        <v>3.1446406046549491</v>
      </c>
      <c r="CP37">
        <f t="shared" ref="CP37:CP44" si="46">1.99^CN37</f>
        <v>10.654964018530228</v>
      </c>
      <c r="CQ37">
        <f t="shared" ref="CQ37:CQ44" si="47">2.05^CO37</f>
        <v>9.5577100244435353</v>
      </c>
      <c r="CR37">
        <f t="shared" ref="CR37:CR44" si="48">CP37/CQ37</f>
        <v>1.1148030219875369</v>
      </c>
      <c r="CT37">
        <f>CT6-CT11</f>
        <v>2.1911112467447929</v>
      </c>
      <c r="CU37">
        <f>CU6-CU11</f>
        <v>2.1760368347167969</v>
      </c>
      <c r="CV37">
        <f t="shared" ref="CV37:CV44" si="49">1.99^CT37</f>
        <v>4.5166905488414475</v>
      </c>
      <c r="CW37">
        <f t="shared" ref="CW37:CW44" si="50">2.05^CU37</f>
        <v>4.7685669563316146</v>
      </c>
      <c r="CX37">
        <f t="shared" ref="CX37:CX44" si="51">CV37/CW37</f>
        <v>0.94717985302571239</v>
      </c>
      <c r="CZ37">
        <f>CZ6-CZ11</f>
        <v>1.8510189056396484</v>
      </c>
      <c r="DA37">
        <f>DA6-DA11</f>
        <v>1.6839256286621094</v>
      </c>
      <c r="DB37">
        <f t="shared" ref="DB37:DB44" si="52">1.99^CZ37</f>
        <v>3.5742316355487174</v>
      </c>
      <c r="DC37">
        <f t="shared" ref="DC37:DC44" si="53">2.05^DA37</f>
        <v>3.3494254543345718</v>
      </c>
      <c r="DD37">
        <f t="shared" ref="DD37:DD44" si="54">DB37/DC37</f>
        <v>1.0671178338730358</v>
      </c>
    </row>
    <row r="38" spans="1:210" s="2" customFormat="1">
      <c r="B38">
        <f>B6-B12</f>
        <v>-1.1040096282958984</v>
      </c>
      <c r="C38">
        <f>C6-C12</f>
        <v>2.5342305501300899E-2</v>
      </c>
      <c r="D38">
        <f t="shared" si="1"/>
        <v>0.46780334857263917</v>
      </c>
      <c r="E38">
        <f t="shared" si="2"/>
        <v>1.0183581925623451</v>
      </c>
      <c r="F38">
        <f t="shared" si="3"/>
        <v>0.4593701430295114</v>
      </c>
      <c r="H38">
        <f>H6-H12</f>
        <v>27.947402318318684</v>
      </c>
      <c r="I38">
        <f>I6-I12</f>
        <v>28.954521814982098</v>
      </c>
      <c r="J38">
        <f t="shared" si="4"/>
        <v>224992043.6385659</v>
      </c>
      <c r="K38">
        <f t="shared" si="5"/>
        <v>1063368940.026853</v>
      </c>
      <c r="L38">
        <f t="shared" si="6"/>
        <v>0.21158417851934272</v>
      </c>
      <c r="N38">
        <f>N6-N12</f>
        <v>4.1593316396077462</v>
      </c>
      <c r="O38">
        <f>O6-O12</f>
        <v>2.93463134765625</v>
      </c>
      <c r="P38">
        <f t="shared" si="7"/>
        <v>17.499637653596924</v>
      </c>
      <c r="Q38">
        <f t="shared" si="8"/>
        <v>8.2202050957171853</v>
      </c>
      <c r="R38">
        <f t="shared" si="9"/>
        <v>2.1288565735074449</v>
      </c>
      <c r="T38">
        <f>T6-T12</f>
        <v>1.0999724070231096</v>
      </c>
      <c r="U38">
        <f>U6-U12</f>
        <v>0.40198644002278883</v>
      </c>
      <c r="V38">
        <f t="shared" si="10"/>
        <v>2.1317198919870797</v>
      </c>
      <c r="W38">
        <f t="shared" si="11"/>
        <v>1.33450690351013</v>
      </c>
      <c r="X38">
        <f t="shared" si="12"/>
        <v>1.597383937377959</v>
      </c>
      <c r="Z38">
        <f>Z6-Z12</f>
        <v>-2.5409736633300781</v>
      </c>
      <c r="AA38">
        <f>AA6-AA12</f>
        <v>-1.3003222147623674</v>
      </c>
      <c r="AB38">
        <f t="shared" si="13"/>
        <v>0.1740292320041201</v>
      </c>
      <c r="AC38">
        <f t="shared" si="14"/>
        <v>0.3932054501968707</v>
      </c>
      <c r="AD38">
        <f t="shared" si="15"/>
        <v>0.44259109815743114</v>
      </c>
      <c r="AF38">
        <f>AF6-AF12</f>
        <v>-3.9982700347900391</v>
      </c>
      <c r="AG38">
        <f>AG6-AG12</f>
        <v>-2.6920331319173165</v>
      </c>
      <c r="AH38">
        <f t="shared" si="16"/>
        <v>6.3841737740774479E-2</v>
      </c>
      <c r="AI38">
        <f t="shared" si="17"/>
        <v>0.14479323690632601</v>
      </c>
      <c r="AJ38">
        <f t="shared" si="18"/>
        <v>0.4409165725197296</v>
      </c>
      <c r="AL38">
        <f>AL6-AL12</f>
        <v>4.7070821126300899E-2</v>
      </c>
      <c r="AM38">
        <f>AM6-AM12</f>
        <v>-7.1781794230140861E-2</v>
      </c>
      <c r="AN38">
        <f t="shared" si="19"/>
        <v>1.0329213631341869</v>
      </c>
      <c r="AO38">
        <f t="shared" si="20"/>
        <v>0.94977721888804267</v>
      </c>
      <c r="AP38">
        <f t="shared" si="21"/>
        <v>1.0875406806908738</v>
      </c>
      <c r="AR38">
        <f>AR6-AR12</f>
        <v>-0.1729761759440116</v>
      </c>
      <c r="AS38">
        <f>AS6-AS12</f>
        <v>-0.21344820658365649</v>
      </c>
      <c r="AT38">
        <f t="shared" si="22"/>
        <v>0.88778036939558802</v>
      </c>
      <c r="AU38">
        <f t="shared" si="23"/>
        <v>0.85793956720970932</v>
      </c>
      <c r="AV38">
        <f t="shared" si="24"/>
        <v>1.0347819395752202</v>
      </c>
      <c r="AX38">
        <f>AX6-AX12</f>
        <v>-4.2498652140299491</v>
      </c>
      <c r="AY38">
        <f>AY6-AY12</f>
        <v>-3.1384932200113944</v>
      </c>
      <c r="AZ38">
        <f t="shared" si="25"/>
        <v>5.3692633602726865E-2</v>
      </c>
      <c r="BA38">
        <f t="shared" si="26"/>
        <v>0.1050902973260909</v>
      </c>
      <c r="BB38">
        <f t="shared" si="27"/>
        <v>0.51091903790243176</v>
      </c>
      <c r="BD38">
        <f>BD6-BD12</f>
        <v>-2.4614753723144567</v>
      </c>
      <c r="BE38">
        <f>BE6-BE12</f>
        <v>-1.8923918406168632</v>
      </c>
      <c r="BF38">
        <f t="shared" si="28"/>
        <v>0.18381481542376912</v>
      </c>
      <c r="BG38">
        <f t="shared" si="29"/>
        <v>0.2570629795669257</v>
      </c>
      <c r="BH38">
        <f t="shared" si="30"/>
        <v>0.71505751521841909</v>
      </c>
      <c r="BJ38">
        <f>BJ6-BJ12</f>
        <v>-1.0347239176432268</v>
      </c>
      <c r="BK38">
        <f>BK6-BK12</f>
        <v>-6.5560022989906486E-2</v>
      </c>
      <c r="BL38">
        <f t="shared" si="31"/>
        <v>0.49064748153450571</v>
      </c>
      <c r="BM38">
        <f t="shared" si="32"/>
        <v>0.95402863396873172</v>
      </c>
      <c r="BN38">
        <f t="shared" si="33"/>
        <v>0.5142900999663147</v>
      </c>
      <c r="BP38">
        <f>BP6-BP12</f>
        <v>-0.96895217895507812</v>
      </c>
      <c r="BQ38">
        <f>BQ6-BQ12</f>
        <v>-0.6587041219075509</v>
      </c>
      <c r="BR38">
        <f t="shared" si="34"/>
        <v>0.51336429577429621</v>
      </c>
      <c r="BS38">
        <f t="shared" si="35"/>
        <v>0.62322726796981787</v>
      </c>
      <c r="BT38">
        <f t="shared" si="36"/>
        <v>0.82371924682723896</v>
      </c>
      <c r="BV38">
        <f>BV6-BV12</f>
        <v>0.44136174519857008</v>
      </c>
      <c r="BW38">
        <f>BW6-BW12</f>
        <v>-0.38144111633300781</v>
      </c>
      <c r="BX38">
        <f t="shared" si="37"/>
        <v>1.3548846276818045</v>
      </c>
      <c r="BY38">
        <f t="shared" si="38"/>
        <v>0.76047380520756769</v>
      </c>
      <c r="BZ38">
        <f t="shared" si="39"/>
        <v>1.7816322119234538</v>
      </c>
      <c r="CB38">
        <f>CB6-CB12</f>
        <v>6.1279932657878788E-2</v>
      </c>
      <c r="CC38">
        <f>CC6-CC12</f>
        <v>-0.1757685343424491</v>
      </c>
      <c r="CD38">
        <f t="shared" si="40"/>
        <v>1.0430705804277025</v>
      </c>
      <c r="CE38">
        <f t="shared" si="41"/>
        <v>0.88146176912463436</v>
      </c>
      <c r="CF38">
        <f t="shared" si="42"/>
        <v>1.1833418271373917</v>
      </c>
      <c r="CH38">
        <f>CH6-CH12</f>
        <v>1.5439567565917969</v>
      </c>
      <c r="CI38">
        <f>CI6-CI12</f>
        <v>-0.18781852722167969</v>
      </c>
      <c r="CJ38">
        <f t="shared" si="43"/>
        <v>2.8934516294470018</v>
      </c>
      <c r="CK38">
        <f t="shared" si="44"/>
        <v>0.87387003764445037</v>
      </c>
      <c r="CL38">
        <f t="shared" si="45"/>
        <v>3.3110777401710783</v>
      </c>
      <c r="CN38">
        <f>CN6-CN12</f>
        <v>1.960235595703125</v>
      </c>
      <c r="CO38">
        <f>CO6-CO12</f>
        <v>1.551362355550129</v>
      </c>
      <c r="CP38">
        <f t="shared" si="46"/>
        <v>3.8532078666474838</v>
      </c>
      <c r="CQ38">
        <f t="shared" si="47"/>
        <v>3.0453920118799793</v>
      </c>
      <c r="CR38">
        <f t="shared" si="48"/>
        <v>1.2652584138975345</v>
      </c>
      <c r="CT38">
        <f>CT6-CT12</f>
        <v>0.90746243794759351</v>
      </c>
      <c r="CU38">
        <f>CU6-CU12</f>
        <v>1.196570714314781</v>
      </c>
      <c r="CV38">
        <f t="shared" si="49"/>
        <v>1.8672305370990594</v>
      </c>
      <c r="CW38">
        <f t="shared" si="50"/>
        <v>2.3606714093259438</v>
      </c>
      <c r="CX38">
        <f t="shared" si="51"/>
        <v>0.79097435150121997</v>
      </c>
      <c r="CZ38">
        <f>CZ6-CZ12</f>
        <v>1.6951643625895159</v>
      </c>
      <c r="DA38">
        <f>DA6-DA12</f>
        <v>1.6506411234537772</v>
      </c>
      <c r="DB38">
        <f t="shared" si="52"/>
        <v>3.2107396021260293</v>
      </c>
      <c r="DC38">
        <f t="shared" si="53"/>
        <v>3.2703463038683842</v>
      </c>
      <c r="DD38">
        <f t="shared" si="54"/>
        <v>0.98177358108165846</v>
      </c>
    </row>
    <row r="39" spans="1:210" s="2" customFormat="1">
      <c r="B39" s="2">
        <f>B7-B10</f>
        <v>-0.1768747965494768</v>
      </c>
      <c r="C39" s="2">
        <f>C7-C10</f>
        <v>-8.9381535847980587E-2</v>
      </c>
      <c r="D39">
        <f t="shared" si="1"/>
        <v>0.88540184558187585</v>
      </c>
      <c r="E39">
        <f t="shared" si="2"/>
        <v>0.93785340840745235</v>
      </c>
      <c r="F39">
        <f t="shared" si="3"/>
        <v>0.94407274915741546</v>
      </c>
      <c r="H39" s="2">
        <f>H7-H10</f>
        <v>4.0889631907145159</v>
      </c>
      <c r="I39" s="2">
        <f>I7-I10</f>
        <v>3.2281366984049455</v>
      </c>
      <c r="J39">
        <f t="shared" si="4"/>
        <v>16.67244252206298</v>
      </c>
      <c r="K39">
        <f t="shared" si="5"/>
        <v>10.148084615461761</v>
      </c>
      <c r="L39">
        <f t="shared" si="6"/>
        <v>1.6429152055611183</v>
      </c>
      <c r="N39" s="2">
        <f>N7-N10</f>
        <v>1.8776906331380196</v>
      </c>
      <c r="O39" s="2">
        <f>O7-O10</f>
        <v>1.4216168721516915</v>
      </c>
      <c r="P39">
        <f t="shared" si="7"/>
        <v>3.6404378595271871</v>
      </c>
      <c r="Q39">
        <f t="shared" si="8"/>
        <v>2.7745627339869268</v>
      </c>
      <c r="R39">
        <f t="shared" si="9"/>
        <v>1.3120762471627503</v>
      </c>
      <c r="T39" s="2">
        <f>T7-T10</f>
        <v>-0.32193438212076941</v>
      </c>
      <c r="U39" s="2">
        <f>U7-U10</f>
        <v>0.26163291931152344</v>
      </c>
      <c r="V39">
        <f t="shared" si="10"/>
        <v>0.80128851782235411</v>
      </c>
      <c r="W39">
        <f t="shared" si="11"/>
        <v>1.2066048670183893</v>
      </c>
      <c r="X39">
        <f t="shared" si="12"/>
        <v>0.66408526910918053</v>
      </c>
      <c r="Z39" s="2">
        <f>Z7-Z10</f>
        <v>-2.7189890543619768</v>
      </c>
      <c r="AA39" s="2">
        <f>AA7-AA10</f>
        <v>-1.2529678344726562</v>
      </c>
      <c r="AB39">
        <f t="shared" si="13"/>
        <v>0.15396491138924698</v>
      </c>
      <c r="AC39">
        <f t="shared" si="14"/>
        <v>0.40680140089382821</v>
      </c>
      <c r="AD39">
        <f t="shared" si="15"/>
        <v>0.37847684656678587</v>
      </c>
      <c r="AF39" s="2">
        <f>AF7-AF10</f>
        <v>-4.7994194030761683</v>
      </c>
      <c r="AG39" s="2">
        <f>AG7-AG10</f>
        <v>-3.4536863962809221</v>
      </c>
      <c r="AH39">
        <f t="shared" si="16"/>
        <v>3.6785676427839767E-2</v>
      </c>
      <c r="AI39">
        <f t="shared" si="17"/>
        <v>8.3810789373143998E-2</v>
      </c>
      <c r="AJ39">
        <f t="shared" si="18"/>
        <v>0.43891337503172623</v>
      </c>
      <c r="AL39" s="2">
        <f>AL7-AL10</f>
        <v>0.25870005289713305</v>
      </c>
      <c r="AM39" s="2">
        <f>AM7-AM10</f>
        <v>5.5531819661457149E-2</v>
      </c>
      <c r="AN39">
        <f t="shared" si="19"/>
        <v>1.1948497765023813</v>
      </c>
      <c r="AO39">
        <f t="shared" si="20"/>
        <v>1.0406681407865201</v>
      </c>
      <c r="AP39">
        <f t="shared" si="21"/>
        <v>1.1481563907580885</v>
      </c>
      <c r="AR39" s="2">
        <f>AR7-AR10</f>
        <v>1.785920461018879</v>
      </c>
      <c r="AS39" s="2">
        <f>AS7-AS10</f>
        <v>2.0102265675862618</v>
      </c>
      <c r="AT39">
        <f t="shared" si="22"/>
        <v>3.4176518826769171</v>
      </c>
      <c r="AU39">
        <f t="shared" si="23"/>
        <v>4.2334642243717973</v>
      </c>
      <c r="AV39">
        <f t="shared" si="24"/>
        <v>0.80729438151424593</v>
      </c>
      <c r="AX39" s="2">
        <f>AX7-AX10</f>
        <v>-3.4099915822346993</v>
      </c>
      <c r="AY39" s="2">
        <f>AY7-AY10</f>
        <v>-2.8430957794189453</v>
      </c>
      <c r="AZ39">
        <f t="shared" si="25"/>
        <v>9.5700349782989427E-2</v>
      </c>
      <c r="BA39">
        <f t="shared" si="26"/>
        <v>0.12991338936621638</v>
      </c>
      <c r="BB39">
        <f t="shared" si="27"/>
        <v>0.73664731749255741</v>
      </c>
      <c r="BD39" s="2">
        <f>BD7-BD10</f>
        <v>-3.0178343454996757</v>
      </c>
      <c r="BE39" s="2">
        <f>BE7-BE10</f>
        <v>-2.9740873972574846</v>
      </c>
      <c r="BF39">
        <f t="shared" si="28"/>
        <v>0.12534612765624786</v>
      </c>
      <c r="BG39">
        <f t="shared" si="29"/>
        <v>0.11825425347599984</v>
      </c>
      <c r="BH39">
        <f t="shared" si="30"/>
        <v>1.0599714088228323</v>
      </c>
      <c r="BJ39" s="2">
        <f>BJ7-BJ10</f>
        <v>-0.38378047943115234</v>
      </c>
      <c r="BK39" s="2">
        <f>BK7-BK10</f>
        <v>-0.21411196390787879</v>
      </c>
      <c r="BL39">
        <f t="shared" si="31"/>
        <v>0.76790239667969018</v>
      </c>
      <c r="BM39">
        <f t="shared" si="32"/>
        <v>0.85753088089697649</v>
      </c>
      <c r="BN39">
        <f t="shared" si="33"/>
        <v>0.89548075035672769</v>
      </c>
      <c r="BP39" s="2">
        <f>BP7-BP10</f>
        <v>0.42583656311035156</v>
      </c>
      <c r="BQ39" s="2">
        <f>BQ7-BQ10</f>
        <v>-0.13322639465332031</v>
      </c>
      <c r="BR39">
        <f t="shared" si="34"/>
        <v>1.3404868776722128</v>
      </c>
      <c r="BS39">
        <f t="shared" si="35"/>
        <v>0.90879547730911647</v>
      </c>
      <c r="BT39">
        <f t="shared" si="36"/>
        <v>1.4750149083502331</v>
      </c>
      <c r="BV39" s="2">
        <f>BV7-BV10</f>
        <v>0.23834164937337121</v>
      </c>
      <c r="BW39" s="2">
        <f>BW7-BW10</f>
        <v>-0.28257433573405066</v>
      </c>
      <c r="BX39">
        <f t="shared" si="37"/>
        <v>1.1782274461139264</v>
      </c>
      <c r="BY39">
        <f t="shared" si="38"/>
        <v>0.81640632331478058</v>
      </c>
      <c r="BZ39">
        <f t="shared" si="39"/>
        <v>1.4431875555912848</v>
      </c>
      <c r="CB39" s="2">
        <f>CB7-CB10</f>
        <v>-0.17404238382975024</v>
      </c>
      <c r="CC39" s="2">
        <f>CC7-CC10</f>
        <v>-1.3277689615886601E-2</v>
      </c>
      <c r="CD39">
        <f t="shared" si="40"/>
        <v>0.88712924864295895</v>
      </c>
      <c r="CE39">
        <f t="shared" si="41"/>
        <v>0.99051402446611092</v>
      </c>
      <c r="CF39">
        <f t="shared" si="42"/>
        <v>0.89562512668220262</v>
      </c>
      <c r="CH39" s="2">
        <f>CH7-CH10</f>
        <v>1.5223840077718123</v>
      </c>
      <c r="CI39" s="2">
        <f>CI7-CI10</f>
        <v>1.422334035237629</v>
      </c>
      <c r="CJ39">
        <f t="shared" si="43"/>
        <v>2.8508157152509366</v>
      </c>
      <c r="CK39">
        <f t="shared" si="44"/>
        <v>2.7759914693680967</v>
      </c>
      <c r="CL39">
        <f t="shared" si="45"/>
        <v>1.0269540618940995</v>
      </c>
      <c r="CN39" s="2">
        <f>CN7-CN10</f>
        <v>5.2388312021891288</v>
      </c>
      <c r="CO39" s="2">
        <f>CO7-CO10</f>
        <v>5.5466346740722656</v>
      </c>
      <c r="CP39">
        <f t="shared" si="46"/>
        <v>36.782464252188383</v>
      </c>
      <c r="CQ39">
        <f t="shared" si="47"/>
        <v>53.602466677282045</v>
      </c>
      <c r="CR39">
        <f t="shared" si="48"/>
        <v>0.68620842532565085</v>
      </c>
      <c r="CT39" s="2">
        <f>CT7-CT10</f>
        <v>4.2403144836425781</v>
      </c>
      <c r="CU39" s="2">
        <f>CU7-CU10</f>
        <v>4.4631830851236991</v>
      </c>
      <c r="CV39">
        <f t="shared" si="49"/>
        <v>18.502526222513335</v>
      </c>
      <c r="CW39">
        <f t="shared" si="50"/>
        <v>24.627172896503229</v>
      </c>
      <c r="CX39">
        <f t="shared" si="51"/>
        <v>0.7513053284788721</v>
      </c>
      <c r="CZ39" s="2">
        <f>CZ7-CZ10</f>
        <v>3.8076496124267578</v>
      </c>
      <c r="DA39" s="2">
        <f>DA7-DA10</f>
        <v>3.8287321726481132</v>
      </c>
      <c r="DB39">
        <f t="shared" si="52"/>
        <v>13.738135659166433</v>
      </c>
      <c r="DC39">
        <f t="shared" si="53"/>
        <v>15.61787842373276</v>
      </c>
      <c r="DD39">
        <f t="shared" si="54"/>
        <v>0.87964160601289543</v>
      </c>
    </row>
    <row r="40" spans="1:210" s="2" customFormat="1">
      <c r="B40" s="2">
        <f>B7-B11</f>
        <v>-0.20344225565592211</v>
      </c>
      <c r="C40" s="2">
        <f>C7-C11</f>
        <v>0.63527107238769531</v>
      </c>
      <c r="D40">
        <f t="shared" si="1"/>
        <v>0.86936200572714173</v>
      </c>
      <c r="E40">
        <f t="shared" si="2"/>
        <v>1.5777864049737618</v>
      </c>
      <c r="F40">
        <f t="shared" si="3"/>
        <v>0.55100107529548592</v>
      </c>
      <c r="H40" s="2">
        <f>H7-H11</f>
        <v>0.99481964111328125</v>
      </c>
      <c r="I40" s="2">
        <f>I7-I11</f>
        <v>0.81632169087727746</v>
      </c>
      <c r="J40">
        <f t="shared" si="4"/>
        <v>1.9829187081999768</v>
      </c>
      <c r="K40">
        <f t="shared" si="5"/>
        <v>1.7967656611827778</v>
      </c>
      <c r="L40">
        <f t="shared" si="6"/>
        <v>1.1036045217464017</v>
      </c>
      <c r="N40" s="2">
        <f>N7-N11</f>
        <v>2.7694180806477853</v>
      </c>
      <c r="O40" s="2">
        <f>O7-O11</f>
        <v>1.9317258199055978</v>
      </c>
      <c r="P40">
        <f t="shared" si="7"/>
        <v>6.7243314670117993</v>
      </c>
      <c r="Q40">
        <f t="shared" si="8"/>
        <v>4.0015014891953022</v>
      </c>
      <c r="R40">
        <f t="shared" si="9"/>
        <v>1.6804520715957687</v>
      </c>
      <c r="T40" s="2">
        <f>T7-T11</f>
        <v>1.9903208414713518</v>
      </c>
      <c r="U40" s="2">
        <f>U7-U11</f>
        <v>1.227718671162922</v>
      </c>
      <c r="V40">
        <f t="shared" si="10"/>
        <v>3.9338111459729705</v>
      </c>
      <c r="W40">
        <f t="shared" si="11"/>
        <v>2.4140487494818164</v>
      </c>
      <c r="X40">
        <f t="shared" si="12"/>
        <v>1.6295491741073482</v>
      </c>
      <c r="Z40" s="2">
        <f>Z7-Z11</f>
        <v>-3.3496990203857422</v>
      </c>
      <c r="AA40" s="2">
        <f>AA7-AA11</f>
        <v>-2.0600948333740234</v>
      </c>
      <c r="AB40">
        <f t="shared" si="13"/>
        <v>9.9754418817720208E-2</v>
      </c>
      <c r="AC40">
        <f t="shared" si="14"/>
        <v>0.22790690403225233</v>
      </c>
      <c r="AD40">
        <f t="shared" si="15"/>
        <v>0.43769809976271462</v>
      </c>
      <c r="AF40" s="2">
        <f>AF7-AF11</f>
        <v>-3.0816154479980469</v>
      </c>
      <c r="AG40" s="2">
        <f>AG7-AG11</f>
        <v>-1.7518590291341134</v>
      </c>
      <c r="AH40">
        <f t="shared" si="16"/>
        <v>0.11996366988069319</v>
      </c>
      <c r="AI40">
        <f t="shared" si="17"/>
        <v>0.28434865847602864</v>
      </c>
      <c r="AJ40">
        <f t="shared" si="18"/>
        <v>0.42188934712630782</v>
      </c>
      <c r="AL40" s="2">
        <f>AL7-AL11</f>
        <v>-1.6797739664713554</v>
      </c>
      <c r="AM40" s="2">
        <f>AM7-AM11</f>
        <v>-1.7993329366048201</v>
      </c>
      <c r="AN40">
        <f t="shared" si="19"/>
        <v>0.31477075985752245</v>
      </c>
      <c r="AO40">
        <f t="shared" si="20"/>
        <v>0.27482169236258747</v>
      </c>
      <c r="AP40">
        <f t="shared" si="21"/>
        <v>1.1453635888473752</v>
      </c>
      <c r="AR40" s="2">
        <f>AR7-AR11</f>
        <v>2.0463428497314453</v>
      </c>
      <c r="AS40" s="2">
        <f>AS7-AS11</f>
        <v>2.0478324890136719</v>
      </c>
      <c r="AT40">
        <f t="shared" si="22"/>
        <v>4.0884233127691569</v>
      </c>
      <c r="AU40">
        <f t="shared" si="23"/>
        <v>4.3493032085174068</v>
      </c>
      <c r="AV40">
        <f t="shared" si="24"/>
        <v>0.94001800213943265</v>
      </c>
      <c r="AX40" s="2">
        <f>AX7-AX11</f>
        <v>-3.7015959421793632</v>
      </c>
      <c r="AY40" s="2">
        <f>AY7-AY11</f>
        <v>-2.9576117197672502</v>
      </c>
      <c r="AZ40">
        <f t="shared" si="25"/>
        <v>7.830088397798067E-2</v>
      </c>
      <c r="BA40">
        <f t="shared" si="26"/>
        <v>0.11966113747943506</v>
      </c>
      <c r="BB40">
        <f t="shared" si="27"/>
        <v>0.65435517016907385</v>
      </c>
      <c r="BD40" s="2">
        <f>BD7-BD11</f>
        <v>-2.9657878875732386</v>
      </c>
      <c r="BE40" s="2">
        <f>BE7-BE11</f>
        <v>-2.8725337982177734</v>
      </c>
      <c r="BF40">
        <f t="shared" si="28"/>
        <v>0.12991675541645595</v>
      </c>
      <c r="BG40">
        <f t="shared" si="29"/>
        <v>0.1271968913394606</v>
      </c>
      <c r="BH40">
        <f t="shared" si="30"/>
        <v>1.0213831018066049</v>
      </c>
      <c r="BJ40" s="2">
        <f>BJ7-BJ11</f>
        <v>-0.44833183288574219</v>
      </c>
      <c r="BK40" s="2">
        <f>BK7-BK11</f>
        <v>-0.1020406087239607</v>
      </c>
      <c r="BL40">
        <f t="shared" si="31"/>
        <v>0.73453865004794827</v>
      </c>
      <c r="BM40">
        <f t="shared" si="32"/>
        <v>0.92936956531748827</v>
      </c>
      <c r="BN40">
        <f t="shared" si="33"/>
        <v>0.79036228155052346</v>
      </c>
      <c r="BP40" s="2">
        <f>BP7-BP11</f>
        <v>-0.19976361592610559</v>
      </c>
      <c r="BQ40" s="2">
        <f>BQ7-BQ11</f>
        <v>-0.28501065572103101</v>
      </c>
      <c r="BR40">
        <f t="shared" si="34"/>
        <v>0.87156549598585231</v>
      </c>
      <c r="BS40">
        <f t="shared" si="35"/>
        <v>0.81497976835929575</v>
      </c>
      <c r="BT40">
        <f t="shared" si="36"/>
        <v>1.0694320642345196</v>
      </c>
      <c r="BV40" s="2">
        <f>BV7-BV11</f>
        <v>0.74461237589518348</v>
      </c>
      <c r="BW40" s="2">
        <f>BW7-BW11</f>
        <v>-8.5589090983074101E-2</v>
      </c>
      <c r="BX40">
        <f t="shared" si="37"/>
        <v>1.6692819573116777</v>
      </c>
      <c r="BY40">
        <f t="shared" si="38"/>
        <v>0.94041006886875156</v>
      </c>
      <c r="BZ40">
        <f t="shared" si="39"/>
        <v>1.7750575122188013</v>
      </c>
      <c r="CB40" s="2">
        <f>CB7-CB11</f>
        <v>-0.30250358581542969</v>
      </c>
      <c r="CC40" s="2">
        <f>CC7-CC11</f>
        <v>-0.25390434265136719</v>
      </c>
      <c r="CD40">
        <f t="shared" si="40"/>
        <v>0.81207449879738292</v>
      </c>
      <c r="CE40">
        <f t="shared" si="41"/>
        <v>0.83338243143392565</v>
      </c>
      <c r="CF40">
        <f t="shared" si="42"/>
        <v>0.97443198724518332</v>
      </c>
      <c r="CH40" s="2">
        <f>CH7-CH11</f>
        <v>1.9694067637125663</v>
      </c>
      <c r="CI40" s="2">
        <f>CI7-CI11</f>
        <v>1.331849416097004</v>
      </c>
      <c r="CJ40">
        <f t="shared" si="43"/>
        <v>3.8776023510801045</v>
      </c>
      <c r="CK40">
        <f t="shared" si="44"/>
        <v>2.6014123507245586</v>
      </c>
      <c r="CL40">
        <f t="shared" si="45"/>
        <v>1.4905758212457534</v>
      </c>
      <c r="CN40" s="2">
        <f>CN7-CN11</f>
        <v>5.2755756378173828</v>
      </c>
      <c r="CO40" s="2">
        <f>CO7-CO11</f>
        <v>5.3268973032633475</v>
      </c>
      <c r="CP40">
        <f t="shared" si="46"/>
        <v>37.724371167295637</v>
      </c>
      <c r="CQ40">
        <f t="shared" si="47"/>
        <v>45.780528477441578</v>
      </c>
      <c r="CR40">
        <f t="shared" si="48"/>
        <v>0.82402655499890909</v>
      </c>
      <c r="CT40" s="2">
        <f>CT7-CT11</f>
        <v>4.0283686319986991</v>
      </c>
      <c r="CU40" s="2">
        <f>CU7-CU11</f>
        <v>4.3582935333251953</v>
      </c>
      <c r="CV40">
        <f t="shared" si="49"/>
        <v>15.991542572643521</v>
      </c>
      <c r="CW40">
        <f t="shared" si="50"/>
        <v>22.840985422513551</v>
      </c>
      <c r="CX40">
        <f t="shared" si="51"/>
        <v>0.70012489727703353</v>
      </c>
      <c r="CZ40" s="2">
        <f>CZ7-CZ11</f>
        <v>3.6882762908935547</v>
      </c>
      <c r="DA40" s="2">
        <f>DA7-DA11</f>
        <v>3.8661823272705078</v>
      </c>
      <c r="DB40">
        <f t="shared" si="52"/>
        <v>12.654725123692112</v>
      </c>
      <c r="DC40">
        <f t="shared" si="53"/>
        <v>16.043431638234829</v>
      </c>
      <c r="DD40">
        <f t="shared" si="54"/>
        <v>0.78877919693522891</v>
      </c>
    </row>
    <row r="41" spans="1:210" s="2" customFormat="1">
      <c r="B41" s="2">
        <f>B7-B12</f>
        <v>-0.44750531514485559</v>
      </c>
      <c r="C41" s="2">
        <f>C7-C12</f>
        <v>0.79530270894368371</v>
      </c>
      <c r="D41">
        <f t="shared" si="1"/>
        <v>0.73495654176343972</v>
      </c>
      <c r="E41">
        <f t="shared" si="2"/>
        <v>1.7698590879342773</v>
      </c>
      <c r="F41">
        <f t="shared" si="3"/>
        <v>0.41526274423420761</v>
      </c>
      <c r="H41" s="2">
        <f>H7-H12</f>
        <v>28.639966328938801</v>
      </c>
      <c r="I41" s="2">
        <f>I7-I12</f>
        <v>29.530804951985676</v>
      </c>
      <c r="J41">
        <f t="shared" si="4"/>
        <v>362361497.42739552</v>
      </c>
      <c r="K41">
        <f t="shared" si="5"/>
        <v>1608208909.8023417</v>
      </c>
      <c r="L41">
        <f t="shared" si="6"/>
        <v>0.22531991659711167</v>
      </c>
      <c r="N41" s="2">
        <f>N7-N12</f>
        <v>4.8518956502278634</v>
      </c>
      <c r="O41" s="2">
        <f>O7-O12</f>
        <v>3.5109144846598284</v>
      </c>
      <c r="P41">
        <f t="shared" si="7"/>
        <v>28.184085099386497</v>
      </c>
      <c r="Q41">
        <f t="shared" si="8"/>
        <v>12.432004149943651</v>
      </c>
      <c r="R41">
        <f t="shared" si="9"/>
        <v>2.2670588554713635</v>
      </c>
      <c r="T41" s="2">
        <f>T7-T12</f>
        <v>1.7925364176432268</v>
      </c>
      <c r="U41" s="2">
        <f>U7-U12</f>
        <v>0.97826957702636719</v>
      </c>
      <c r="V41">
        <f t="shared" si="10"/>
        <v>3.4332467924825707</v>
      </c>
      <c r="W41">
        <f t="shared" si="11"/>
        <v>2.018270246226614</v>
      </c>
      <c r="X41">
        <f t="shared" si="12"/>
        <v>1.7010837864262314</v>
      </c>
      <c r="Z41" s="2">
        <f>Z7-Z12</f>
        <v>-2.0336602528889962</v>
      </c>
      <c r="AA41" s="2">
        <f>AA7-AA12</f>
        <v>-0.80392901102701586</v>
      </c>
      <c r="AB41">
        <f t="shared" si="13"/>
        <v>0.24673705515210279</v>
      </c>
      <c r="AC41">
        <f t="shared" si="14"/>
        <v>0.56152878874218293</v>
      </c>
      <c r="AD41">
        <f t="shared" si="15"/>
        <v>0.43940232468719997</v>
      </c>
      <c r="AF41" s="2">
        <f>AF7-AF12</f>
        <v>-3.4909566243489571</v>
      </c>
      <c r="AG41" s="2">
        <f>AG7-AG12</f>
        <v>-2.195639928181965</v>
      </c>
      <c r="AH41">
        <f t="shared" si="16"/>
        <v>9.0514232491577182E-2</v>
      </c>
      <c r="AI41">
        <f t="shared" si="17"/>
        <v>0.20677630713755618</v>
      </c>
      <c r="AJ41">
        <f t="shared" si="18"/>
        <v>0.43773986364580619</v>
      </c>
      <c r="AL41" s="2">
        <f>AL7-AL12</f>
        <v>-1.0640608469645194</v>
      </c>
      <c r="AM41" s="2">
        <f>AM7-AM12</f>
        <v>-0.96376609802246094</v>
      </c>
      <c r="AN41">
        <f t="shared" si="19"/>
        <v>0.48084172046139073</v>
      </c>
      <c r="AO41">
        <f t="shared" si="20"/>
        <v>0.50065919621320254</v>
      </c>
      <c r="AP41">
        <f t="shared" si="21"/>
        <v>0.96041723411513513</v>
      </c>
      <c r="AR41" s="2">
        <f>AR7-AR12</f>
        <v>1.1398595174153634</v>
      </c>
      <c r="AS41" s="2">
        <f>AS7-AS12</f>
        <v>1.1178709665934257</v>
      </c>
      <c r="AT41">
        <f t="shared" si="22"/>
        <v>2.191041096125677</v>
      </c>
      <c r="AU41">
        <f t="shared" si="23"/>
        <v>2.2310052383445633</v>
      </c>
      <c r="AV41">
        <f t="shared" si="24"/>
        <v>0.98208693483456799</v>
      </c>
      <c r="AX41" s="2">
        <f>AX7-AX12</f>
        <v>-4.2650292714436837</v>
      </c>
      <c r="AY41" s="2">
        <f>AY7-AY12</f>
        <v>-3.4142818450927734</v>
      </c>
      <c r="AZ41">
        <f t="shared" si="25"/>
        <v>5.3135268717785962E-2</v>
      </c>
      <c r="BA41">
        <f t="shared" si="26"/>
        <v>8.6215321504245865E-2</v>
      </c>
      <c r="BB41">
        <f t="shared" si="27"/>
        <v>0.6163088855983585</v>
      </c>
      <c r="BD41" s="2">
        <f>BD7-BD12</f>
        <v>-2.4766394297281913</v>
      </c>
      <c r="BE41" s="2">
        <f>BE7-BE12</f>
        <v>-2.1681804656982422</v>
      </c>
      <c r="BF41">
        <f t="shared" si="28"/>
        <v>0.18190669662655853</v>
      </c>
      <c r="BG41">
        <f t="shared" si="29"/>
        <v>0.21089261324888753</v>
      </c>
      <c r="BH41">
        <f t="shared" si="30"/>
        <v>0.86255603657335833</v>
      </c>
      <c r="BJ41" s="2">
        <f>BJ7-BJ12</f>
        <v>-0.73325665791829309</v>
      </c>
      <c r="BK41" s="2">
        <f>BK7-BK12</f>
        <v>0.15409469604492188</v>
      </c>
      <c r="BL41">
        <f t="shared" si="31"/>
        <v>0.6037595203779913</v>
      </c>
      <c r="BM41">
        <f t="shared" si="32"/>
        <v>1.1169651329953236</v>
      </c>
      <c r="BN41">
        <f t="shared" si="33"/>
        <v>0.54053569135046498</v>
      </c>
      <c r="BP41" s="2">
        <f>BP7-BP12</f>
        <v>-0.66748491923014441</v>
      </c>
      <c r="BQ41" s="2">
        <f>BQ7-BQ12</f>
        <v>-0.43904940287272254</v>
      </c>
      <c r="BR41">
        <f t="shared" si="34"/>
        <v>0.6317133841724949</v>
      </c>
      <c r="BS41">
        <f t="shared" si="35"/>
        <v>0.72966691299229414</v>
      </c>
      <c r="BT41">
        <f t="shared" si="36"/>
        <v>0.86575583039924175</v>
      </c>
      <c r="BV41" s="2">
        <f>BV7-BV12</f>
        <v>0.74282900492350379</v>
      </c>
      <c r="BW41" s="2">
        <f>BW7-BW12</f>
        <v>-0.16178639729817945</v>
      </c>
      <c r="BX41">
        <f t="shared" si="37"/>
        <v>1.6672346720669968</v>
      </c>
      <c r="BY41">
        <f t="shared" si="38"/>
        <v>0.89035349121499274</v>
      </c>
      <c r="BZ41">
        <f t="shared" si="39"/>
        <v>1.8725536413541297</v>
      </c>
      <c r="CB41" s="2">
        <f>CB7-CB12</f>
        <v>-0.30767122904459399</v>
      </c>
      <c r="CC41" s="2">
        <f>CC7-CC12</f>
        <v>-0.40475527445475379</v>
      </c>
      <c r="CD41">
        <f t="shared" si="40"/>
        <v>0.80919186243469687</v>
      </c>
      <c r="CE41">
        <f t="shared" si="41"/>
        <v>0.7478525527048534</v>
      </c>
      <c r="CF41">
        <f t="shared" si="42"/>
        <v>1.0820205928401123</v>
      </c>
      <c r="CH41" s="2">
        <f>CH7-CH12</f>
        <v>1.9580669403076172</v>
      </c>
      <c r="CI41" s="2">
        <f>CI7-CI12</f>
        <v>0.83651034037272254</v>
      </c>
      <c r="CJ41">
        <f t="shared" si="43"/>
        <v>3.8474619093974964</v>
      </c>
      <c r="CK41">
        <f t="shared" si="44"/>
        <v>1.8229943742393038</v>
      </c>
      <c r="CL41">
        <f t="shared" si="45"/>
        <v>2.1105177085381621</v>
      </c>
      <c r="CN41" s="2">
        <f>CN7-CN12</f>
        <v>3.7974929809570312</v>
      </c>
      <c r="CO41" s="2">
        <f>CO7-CO12</f>
        <v>3.7336190541585275</v>
      </c>
      <c r="CP41">
        <f t="shared" si="46"/>
        <v>13.642452803534134</v>
      </c>
      <c r="CQ41">
        <f t="shared" si="47"/>
        <v>14.587140158917069</v>
      </c>
      <c r="CR41">
        <f t="shared" si="48"/>
        <v>0.93523834383633786</v>
      </c>
      <c r="CT41" s="2">
        <f>CT7-CT12</f>
        <v>2.7447198232014998</v>
      </c>
      <c r="CU41" s="2">
        <f>CU7-CU12</f>
        <v>3.3788274129231795</v>
      </c>
      <c r="CV41">
        <f t="shared" si="49"/>
        <v>6.6110122675149467</v>
      </c>
      <c r="CW41">
        <f t="shared" si="50"/>
        <v>11.307393131214052</v>
      </c>
      <c r="CX41">
        <f t="shared" si="51"/>
        <v>0.58466281226795336</v>
      </c>
      <c r="CZ41" s="2">
        <f>CZ7-CZ12</f>
        <v>3.5324217478434221</v>
      </c>
      <c r="DA41" s="2">
        <f>DA7-DA12</f>
        <v>3.8328978220621757</v>
      </c>
      <c r="DB41">
        <f t="shared" si="52"/>
        <v>11.367765509249036</v>
      </c>
      <c r="DC41">
        <f t="shared" si="53"/>
        <v>15.664649974988047</v>
      </c>
      <c r="DD41">
        <f t="shared" si="54"/>
        <v>0.72569546893164527</v>
      </c>
    </row>
    <row r="42" spans="1:210" s="2" customFormat="1">
      <c r="B42" s="2">
        <f>B8-B10</f>
        <v>-0.75089263916015625</v>
      </c>
      <c r="C42" s="2">
        <f>C8-C10</f>
        <v>-0.66222000122070312</v>
      </c>
      <c r="D42">
        <f t="shared" si="1"/>
        <v>0.59647661912913041</v>
      </c>
      <c r="E42">
        <f t="shared" si="2"/>
        <v>0.62165632649394476</v>
      </c>
      <c r="F42">
        <f t="shared" si="3"/>
        <v>0.95949577557293697</v>
      </c>
      <c r="H42" s="2">
        <f>H8-H10</f>
        <v>2.8707065582275391</v>
      </c>
      <c r="I42" s="2">
        <f>I8-I10</f>
        <v>2.0008455912272112</v>
      </c>
      <c r="J42">
        <f t="shared" si="4"/>
        <v>7.2097380587333095</v>
      </c>
      <c r="K42">
        <f t="shared" si="5"/>
        <v>4.2050516877880906</v>
      </c>
      <c r="L42">
        <f t="shared" si="6"/>
        <v>1.7145420779656864</v>
      </c>
      <c r="N42" s="2">
        <f>N8-N10</f>
        <v>0.65943400065104285</v>
      </c>
      <c r="O42" s="2">
        <f>O8-O10</f>
        <v>0.19432576497395715</v>
      </c>
      <c r="P42">
        <f t="shared" si="7"/>
        <v>1.5742506445323849</v>
      </c>
      <c r="Q42">
        <f t="shared" si="8"/>
        <v>1.1496927892825595</v>
      </c>
      <c r="R42">
        <f t="shared" si="9"/>
        <v>1.3692793929017868</v>
      </c>
      <c r="T42" s="2">
        <f>T8-T10</f>
        <v>-1.5401910146077462</v>
      </c>
      <c r="U42" s="2">
        <f>U8-U10</f>
        <v>-0.96565818786621094</v>
      </c>
      <c r="V42">
        <f t="shared" si="10"/>
        <v>0.34650473770264334</v>
      </c>
      <c r="W42">
        <f t="shared" si="11"/>
        <v>0.49997965377805736</v>
      </c>
      <c r="X42">
        <f t="shared" si="12"/>
        <v>0.6930376768020603</v>
      </c>
      <c r="Z42" s="2">
        <f>Z8-Z10</f>
        <v>-1.6739247639973946</v>
      </c>
      <c r="AA42" s="2">
        <f>AA8-AA10</f>
        <v>-0.29943021138509351</v>
      </c>
      <c r="AB42">
        <f t="shared" si="13"/>
        <v>0.31604027760407727</v>
      </c>
      <c r="AC42">
        <f t="shared" si="14"/>
        <v>0.80658747806714781</v>
      </c>
      <c r="AD42">
        <f t="shared" si="15"/>
        <v>0.391823932552753</v>
      </c>
      <c r="AF42" s="2">
        <f>AF8-AF10</f>
        <v>-3.7543551127115862</v>
      </c>
      <c r="AG42" s="2">
        <f>AG8-AG10</f>
        <v>-2.5001487731933594</v>
      </c>
      <c r="AH42">
        <f t="shared" si="16"/>
        <v>7.5509122729376585E-2</v>
      </c>
      <c r="AI42">
        <f t="shared" si="17"/>
        <v>0.16617625476895628</v>
      </c>
      <c r="AJ42">
        <f t="shared" si="18"/>
        <v>0.45439177116105395</v>
      </c>
      <c r="AL42" s="2">
        <f>AL8-AL10</f>
        <v>-1.691504796346031</v>
      </c>
      <c r="AM42" s="2">
        <f>AM8-AM10</f>
        <v>-1.305848439534504</v>
      </c>
      <c r="AN42">
        <f t="shared" si="19"/>
        <v>0.31224003564385661</v>
      </c>
      <c r="AO42">
        <f t="shared" si="20"/>
        <v>0.39164871595712686</v>
      </c>
      <c r="AP42">
        <f t="shared" si="21"/>
        <v>0.79724514066334129</v>
      </c>
      <c r="AR42" s="2">
        <f>AR8-AR10</f>
        <v>0.94241460164387902</v>
      </c>
      <c r="AS42" s="2">
        <f>AS8-AS10</f>
        <v>1.2659358978271484</v>
      </c>
      <c r="AT42">
        <f t="shared" si="22"/>
        <v>1.9126852245026833</v>
      </c>
      <c r="AU42">
        <f t="shared" si="23"/>
        <v>2.4811921815550422</v>
      </c>
      <c r="AV42">
        <f t="shared" si="24"/>
        <v>0.77087346910143117</v>
      </c>
      <c r="AX42" s="2">
        <f>AX8-AX10</f>
        <v>-2.3061758677164725</v>
      </c>
      <c r="AY42" s="2">
        <f>AY8-AY10</f>
        <v>-1.7934004465738944</v>
      </c>
      <c r="AZ42">
        <f t="shared" si="25"/>
        <v>0.2045465916144161</v>
      </c>
      <c r="BA42">
        <f t="shared" si="26"/>
        <v>0.27599453736841167</v>
      </c>
      <c r="BB42">
        <f t="shared" si="27"/>
        <v>0.74112550764501839</v>
      </c>
      <c r="BD42" s="2">
        <f>BD8-BD10</f>
        <v>-1.9140186309814489</v>
      </c>
      <c r="BE42" s="2">
        <f>BE8-BE10</f>
        <v>-1.9243920644124337</v>
      </c>
      <c r="BF42">
        <f t="shared" si="28"/>
        <v>0.26791044382063806</v>
      </c>
      <c r="BG42">
        <f t="shared" si="29"/>
        <v>0.25122528277630141</v>
      </c>
      <c r="BH42">
        <f t="shared" si="30"/>
        <v>1.066415134893862</v>
      </c>
      <c r="BJ42" s="2">
        <f>BJ8-BJ10</f>
        <v>0.20828088124592981</v>
      </c>
      <c r="BK42" s="2">
        <f>BK8-BK10</f>
        <v>2.2478103637695312E-2</v>
      </c>
      <c r="BL42">
        <f t="shared" si="31"/>
        <v>1.1541051582933828</v>
      </c>
      <c r="BM42">
        <f t="shared" si="32"/>
        <v>1.0162665603207588</v>
      </c>
      <c r="BN42">
        <f t="shared" si="33"/>
        <v>1.1356323265513319</v>
      </c>
      <c r="BP42" s="2">
        <f>BP8-BP10</f>
        <v>1.0178979237874337</v>
      </c>
      <c r="BQ42" s="2">
        <f>BQ8-BQ10</f>
        <v>0.10336367289225379</v>
      </c>
      <c r="BR42">
        <f t="shared" si="34"/>
        <v>2.0146607522458444</v>
      </c>
      <c r="BS42">
        <f t="shared" si="35"/>
        <v>1.0770206348649927</v>
      </c>
      <c r="BT42">
        <f t="shared" si="36"/>
        <v>1.8705869572298282</v>
      </c>
      <c r="BV42" s="2">
        <f>BV8-BV10</f>
        <v>0.83040301005045336</v>
      </c>
      <c r="BW42" s="2">
        <f>BW8-BW10</f>
        <v>-4.5984268188476562E-2</v>
      </c>
      <c r="BX42">
        <f t="shared" si="37"/>
        <v>1.7707958447356225</v>
      </c>
      <c r="BY42">
        <f t="shared" si="38"/>
        <v>0.96752952517742341</v>
      </c>
      <c r="BZ42">
        <f t="shared" si="39"/>
        <v>1.8302240899686217</v>
      </c>
      <c r="CB42" s="2">
        <f>CB8-CB10</f>
        <v>9.9816640218101327E-2</v>
      </c>
      <c r="CC42" s="2">
        <f>CC8-CC10</f>
        <v>0.311248779296875</v>
      </c>
      <c r="CD42">
        <f t="shared" si="40"/>
        <v>1.0711012102022102</v>
      </c>
      <c r="CE42">
        <f t="shared" si="41"/>
        <v>1.2503540601771614</v>
      </c>
      <c r="CF42">
        <f t="shared" si="42"/>
        <v>0.85663832694752629</v>
      </c>
      <c r="CH42" s="2">
        <f>CH8-CH10</f>
        <v>1.5702336629231795</v>
      </c>
      <c r="CI42" s="2">
        <f>CI8-CI10</f>
        <v>1.5032609303792306</v>
      </c>
      <c r="CJ42">
        <f t="shared" si="43"/>
        <v>2.946247051097417</v>
      </c>
      <c r="CK42">
        <f t="shared" si="44"/>
        <v>2.9420320477781137</v>
      </c>
      <c r="CL42">
        <f t="shared" si="45"/>
        <v>1.0014326843660615</v>
      </c>
      <c r="CN42" s="2">
        <f>CN8-CN10</f>
        <v>4.9888445536295585</v>
      </c>
      <c r="CO42" s="2">
        <f>CO8-CO10</f>
        <v>5.5740966796875</v>
      </c>
      <c r="CP42">
        <f t="shared" si="46"/>
        <v>30.96931094495001</v>
      </c>
      <c r="CQ42">
        <f t="shared" si="47"/>
        <v>54.669633419188806</v>
      </c>
      <c r="CR42">
        <f t="shared" si="48"/>
        <v>0.56648104272965394</v>
      </c>
      <c r="CT42" s="2">
        <f>CT8-CT10</f>
        <v>3.9903278350830078</v>
      </c>
      <c r="CU42" s="2">
        <f>CU8-CU10</f>
        <v>4.4906450907389335</v>
      </c>
      <c r="CV42">
        <f t="shared" si="49"/>
        <v>15.578360490570326</v>
      </c>
      <c r="CW42">
        <f t="shared" si="50"/>
        <v>25.117473091465587</v>
      </c>
      <c r="CX42">
        <f t="shared" si="51"/>
        <v>0.62022005294248883</v>
      </c>
      <c r="CZ42" s="2">
        <f>CZ8-CZ10</f>
        <v>3.5576629638671875</v>
      </c>
      <c r="DA42" s="2">
        <f>DA8-DA10</f>
        <v>3.8561941782633475</v>
      </c>
      <c r="DB42">
        <f t="shared" si="52"/>
        <v>11.566941032432817</v>
      </c>
      <c r="DC42">
        <f t="shared" si="53"/>
        <v>15.928813376284374</v>
      </c>
      <c r="DD42">
        <f t="shared" si="54"/>
        <v>0.72616464008890114</v>
      </c>
    </row>
    <row r="43" spans="1:210" s="2" customFormat="1">
      <c r="B43" s="2">
        <f>B8-B11</f>
        <v>-0.77746009826660156</v>
      </c>
      <c r="C43" s="2">
        <f>C8-C11</f>
        <v>6.2432607014972774E-2</v>
      </c>
      <c r="D43">
        <f t="shared" si="1"/>
        <v>0.58567091605129573</v>
      </c>
      <c r="E43">
        <f t="shared" si="2"/>
        <v>1.0458360461403238</v>
      </c>
      <c r="F43">
        <f t="shared" si="3"/>
        <v>0.56000261055518641</v>
      </c>
      <c r="H43" s="2">
        <f>H8-H11</f>
        <v>-0.22343699137369555</v>
      </c>
      <c r="I43" s="2">
        <f>I8-I11</f>
        <v>-0.41096941630045691</v>
      </c>
      <c r="J43">
        <f t="shared" si="4"/>
        <v>0.85748230704439654</v>
      </c>
      <c r="K43">
        <f t="shared" si="5"/>
        <v>0.74452399269559411</v>
      </c>
      <c r="L43">
        <f t="shared" si="6"/>
        <v>1.1517188370784801</v>
      </c>
      <c r="N43" s="2">
        <f>N8-N11</f>
        <v>1.5511614481608085</v>
      </c>
      <c r="O43" s="2">
        <f>O8-O11</f>
        <v>0.7044347127278634</v>
      </c>
      <c r="P43">
        <f t="shared" si="7"/>
        <v>2.9078323966687849</v>
      </c>
      <c r="Q43">
        <f t="shared" si="8"/>
        <v>1.658098176003592</v>
      </c>
      <c r="R43">
        <f t="shared" si="9"/>
        <v>1.7537154547008473</v>
      </c>
      <c r="T43" s="2">
        <f>T8-T11</f>
        <v>0.772064208984375</v>
      </c>
      <c r="U43" s="2">
        <f>U8-U11</f>
        <v>4.2756398518761785E-4</v>
      </c>
      <c r="V43">
        <f t="shared" si="10"/>
        <v>1.7011153523221891</v>
      </c>
      <c r="W43">
        <f t="shared" si="11"/>
        <v>1.0003069695481976</v>
      </c>
      <c r="X43">
        <f t="shared" si="12"/>
        <v>1.7005933219584797</v>
      </c>
      <c r="Z43" s="2">
        <f>Z8-Z11</f>
        <v>-2.30463473002116</v>
      </c>
      <c r="AA43" s="2">
        <f>AA8-AA11</f>
        <v>-1.1065572102864607</v>
      </c>
      <c r="AB43">
        <f t="shared" si="13"/>
        <v>0.20476363043318399</v>
      </c>
      <c r="AC43">
        <f t="shared" si="14"/>
        <v>0.45188353470160042</v>
      </c>
      <c r="AD43">
        <f t="shared" si="15"/>
        <v>0.45313363888861069</v>
      </c>
      <c r="AF43" s="2">
        <f>AF8-AF11</f>
        <v>-2.0365511576334647</v>
      </c>
      <c r="AG43" s="2">
        <f>AG8-AG11</f>
        <v>-0.79832140604655066</v>
      </c>
      <c r="AH43">
        <f t="shared" si="16"/>
        <v>0.24624670120874087</v>
      </c>
      <c r="AI43">
        <f t="shared" si="17"/>
        <v>0.56379370087718961</v>
      </c>
      <c r="AJ43">
        <f t="shared" si="18"/>
        <v>0.43676738641388341</v>
      </c>
      <c r="AL43" s="2">
        <f>AL8-AL11</f>
        <v>-3.6299788157145194</v>
      </c>
      <c r="AM43" s="2">
        <f>AM8-AM11</f>
        <v>-3.1607131958007812</v>
      </c>
      <c r="AN43">
        <f t="shared" si="19"/>
        <v>8.2256393406423142E-2</v>
      </c>
      <c r="AO43">
        <f t="shared" si="20"/>
        <v>0.10342736431772012</v>
      </c>
      <c r="AP43">
        <f t="shared" si="21"/>
        <v>0.79530590331721551</v>
      </c>
      <c r="AR43" s="2">
        <f>AR8-AR11</f>
        <v>1.2028369903564453</v>
      </c>
      <c r="AS43" s="2">
        <f>AS8-AS11</f>
        <v>1.3035418192545585</v>
      </c>
      <c r="AT43">
        <f t="shared" si="22"/>
        <v>2.2880817386587875</v>
      </c>
      <c r="AU43">
        <f t="shared" si="23"/>
        <v>2.5490842828102531</v>
      </c>
      <c r="AV43">
        <f t="shared" si="24"/>
        <v>0.89760929212441665</v>
      </c>
      <c r="AX43" s="2">
        <f>AX8-AX11</f>
        <v>-2.5977802276611364</v>
      </c>
      <c r="AY43" s="2">
        <f>AY8-AY11</f>
        <v>-1.9079163869221993</v>
      </c>
      <c r="AZ43">
        <f t="shared" si="25"/>
        <v>0.16735757992954214</v>
      </c>
      <c r="BA43">
        <f t="shared" si="26"/>
        <v>0.25421413790165387</v>
      </c>
      <c r="BB43">
        <f t="shared" si="27"/>
        <v>0.65833309394572959</v>
      </c>
      <c r="BD43" s="2">
        <f>BD8-BD11</f>
        <v>-1.8619721730550118</v>
      </c>
      <c r="BE43" s="2">
        <f>BE8-BE11</f>
        <v>-1.8228384653727225</v>
      </c>
      <c r="BF43">
        <f t="shared" si="28"/>
        <v>0.27767954426811597</v>
      </c>
      <c r="BG43">
        <f t="shared" si="29"/>
        <v>0.27022347235491101</v>
      </c>
      <c r="BH43">
        <f t="shared" si="30"/>
        <v>1.0275922437389606</v>
      </c>
      <c r="BJ43" s="2">
        <f>BJ8-BJ11</f>
        <v>0.14372952779133996</v>
      </c>
      <c r="BK43" s="2">
        <f>BK8-BK11</f>
        <v>0.1345494588216134</v>
      </c>
      <c r="BL43">
        <f t="shared" si="31"/>
        <v>1.1039617126495371</v>
      </c>
      <c r="BM43">
        <f t="shared" si="32"/>
        <v>1.1014031476325026</v>
      </c>
      <c r="BN43">
        <f t="shared" si="33"/>
        <v>1.0023230049982463</v>
      </c>
      <c r="BP43" s="2">
        <f>BP8-BP11</f>
        <v>0.39229774475097656</v>
      </c>
      <c r="BQ43" s="2">
        <f>BQ8-BQ11</f>
        <v>-4.8420588175456913E-2</v>
      </c>
      <c r="BR43">
        <f t="shared" si="34"/>
        <v>1.309903757374751</v>
      </c>
      <c r="BS43">
        <f t="shared" si="35"/>
        <v>0.96583890373157799</v>
      </c>
      <c r="BT43">
        <f t="shared" si="36"/>
        <v>1.3562342046006401</v>
      </c>
      <c r="BV43" s="2">
        <f>BV8-BV11</f>
        <v>1.3366737365722656</v>
      </c>
      <c r="BW43" s="2">
        <f>BW8-BW11</f>
        <v>0.1510009765625</v>
      </c>
      <c r="BX43">
        <f t="shared" si="37"/>
        <v>2.5088174303264745</v>
      </c>
      <c r="BY43">
        <f t="shared" si="38"/>
        <v>1.1144873348241231</v>
      </c>
      <c r="BZ43">
        <f t="shared" si="39"/>
        <v>2.2510955054705852</v>
      </c>
      <c r="CB43" s="2">
        <f>CB8-CB11</f>
        <v>-2.8644561767578125E-2</v>
      </c>
      <c r="CC43" s="2">
        <f>CC8-CC11</f>
        <v>7.0622126261394413E-2</v>
      </c>
      <c r="CD43">
        <f t="shared" si="40"/>
        <v>0.9804816826485927</v>
      </c>
      <c r="CE43">
        <f t="shared" si="41"/>
        <v>1.0520023756204526</v>
      </c>
      <c r="CF43">
        <f t="shared" si="42"/>
        <v>0.93201470393098851</v>
      </c>
      <c r="CH43" s="2">
        <f>CH8-CH11</f>
        <v>2.0172564188639335</v>
      </c>
      <c r="CI43" s="2">
        <f>CI8-CI11</f>
        <v>1.4127763112386056</v>
      </c>
      <c r="CJ43">
        <f t="shared" si="43"/>
        <v>4.0074054703295916</v>
      </c>
      <c r="CK43">
        <f t="shared" si="44"/>
        <v>2.757010815692317</v>
      </c>
      <c r="CL43">
        <f t="shared" si="45"/>
        <v>1.4535327346270444</v>
      </c>
      <c r="CN43" s="2">
        <f>CN8-CN11</f>
        <v>5.0255889892578125</v>
      </c>
      <c r="CO43" s="2">
        <f>CO8-CO11</f>
        <v>5.3543593088785819</v>
      </c>
      <c r="CP43">
        <f t="shared" si="46"/>
        <v>31.762357542784191</v>
      </c>
      <c r="CQ43">
        <f t="shared" si="47"/>
        <v>46.691968947377006</v>
      </c>
      <c r="CR43">
        <f t="shared" si="48"/>
        <v>0.68025311972988645</v>
      </c>
      <c r="CT43" s="2">
        <f>CT8-CT11</f>
        <v>3.7783819834391288</v>
      </c>
      <c r="CU43" s="2">
        <f>CU8-CU11</f>
        <v>4.3857555389404297</v>
      </c>
      <c r="CV43">
        <f t="shared" si="49"/>
        <v>13.464216291385052</v>
      </c>
      <c r="CW43">
        <f t="shared" si="50"/>
        <v>23.295724569912043</v>
      </c>
      <c r="CX43">
        <f t="shared" si="51"/>
        <v>0.57796941455836792</v>
      </c>
      <c r="CZ43" s="2">
        <f>CZ8-CZ11</f>
        <v>3.4382896423339844</v>
      </c>
      <c r="DA43" s="2">
        <f>DA8-DA11</f>
        <v>3.8936443328857422</v>
      </c>
      <c r="DB43">
        <f t="shared" si="52"/>
        <v>10.654754248967302</v>
      </c>
      <c r="DC43">
        <f t="shared" si="53"/>
        <v>16.362838891887105</v>
      </c>
      <c r="DD43">
        <f t="shared" si="54"/>
        <v>0.6511556044379353</v>
      </c>
    </row>
    <row r="44" spans="1:210" s="2" customFormat="1">
      <c r="B44" s="2">
        <f>B8-B12</f>
        <v>-1.021523157755535</v>
      </c>
      <c r="C44" s="2">
        <f>C8-C12</f>
        <v>0.22246424357096117</v>
      </c>
      <c r="D44">
        <f t="shared" si="1"/>
        <v>0.49512477913324532</v>
      </c>
      <c r="E44">
        <f t="shared" si="2"/>
        <v>1.1731514639216869</v>
      </c>
      <c r="F44">
        <f t="shared" si="3"/>
        <v>0.42204676408799768</v>
      </c>
      <c r="H44" s="2">
        <f>H8-H12</f>
        <v>27.421709696451824</v>
      </c>
      <c r="I44" s="2">
        <f>I8-I12</f>
        <v>28.303513844807942</v>
      </c>
      <c r="J44">
        <f t="shared" si="4"/>
        <v>156697584.98580348</v>
      </c>
      <c r="K44">
        <f t="shared" si="5"/>
        <v>666391919.92709696</v>
      </c>
      <c r="L44">
        <f t="shared" si="6"/>
        <v>0.23514328475493243</v>
      </c>
      <c r="N44" s="2">
        <f>N8-N12</f>
        <v>3.6336390177408866</v>
      </c>
      <c r="O44" s="2">
        <f>O8-O12</f>
        <v>2.283623377482094</v>
      </c>
      <c r="P44">
        <f t="shared" si="7"/>
        <v>12.187768572164915</v>
      </c>
      <c r="Q44">
        <f t="shared" si="8"/>
        <v>5.1514371444694893</v>
      </c>
      <c r="R44">
        <f t="shared" si="9"/>
        <v>2.3658967838226528</v>
      </c>
      <c r="T44" s="2">
        <f>T8-T12</f>
        <v>0.57427978515625</v>
      </c>
      <c r="U44" s="2">
        <f>U8-U12</f>
        <v>-0.24902153015136719</v>
      </c>
      <c r="V44">
        <f t="shared" si="10"/>
        <v>1.4846540950451474</v>
      </c>
      <c r="W44">
        <f t="shared" si="11"/>
        <v>0.83630862639604941</v>
      </c>
      <c r="X44">
        <f t="shared" si="12"/>
        <v>1.7752466591706086</v>
      </c>
      <c r="Z44" s="2">
        <f>Z8-Z12</f>
        <v>-0.98859596252441406</v>
      </c>
      <c r="AA44" s="2">
        <f>AA8-AA12</f>
        <v>0.14960861206054688</v>
      </c>
      <c r="AB44">
        <f t="shared" si="13"/>
        <v>0.50647155057518634</v>
      </c>
      <c r="AC44">
        <f t="shared" si="14"/>
        <v>1.1133739671950307</v>
      </c>
      <c r="AD44">
        <f t="shared" si="15"/>
        <v>0.454897963755306</v>
      </c>
      <c r="AF44" s="2">
        <f>AF8-AF12</f>
        <v>-2.445892333984375</v>
      </c>
      <c r="AG44" s="2">
        <f>AG8-AG12</f>
        <v>-1.2421023050944022</v>
      </c>
      <c r="AH44">
        <f t="shared" si="16"/>
        <v>0.1857965097738232</v>
      </c>
      <c r="AI44">
        <f t="shared" si="17"/>
        <v>0.40998673979898237</v>
      </c>
      <c r="AJ44">
        <f t="shared" si="18"/>
        <v>0.45317687558607322</v>
      </c>
      <c r="AL44" s="2">
        <f>AL8-AL12</f>
        <v>-3.0142656962076835</v>
      </c>
      <c r="AM44" s="2">
        <f>AM8-AM12</f>
        <v>-2.3251463572184221</v>
      </c>
      <c r="AN44">
        <f t="shared" si="19"/>
        <v>0.12565431980529707</v>
      </c>
      <c r="AO44">
        <f t="shared" si="20"/>
        <v>0.18841984648519361</v>
      </c>
      <c r="AP44">
        <f t="shared" si="21"/>
        <v>0.66688473719338914</v>
      </c>
      <c r="AR44" s="2">
        <f>AR8-AR12</f>
        <v>0.2963536580403634</v>
      </c>
      <c r="AS44" s="2">
        <f>AS8-AS12</f>
        <v>0.37358029683431226</v>
      </c>
      <c r="AT44">
        <f t="shared" si="22"/>
        <v>1.2262138083985525</v>
      </c>
      <c r="AU44">
        <f t="shared" si="23"/>
        <v>1.3075704579056158</v>
      </c>
      <c r="AV44">
        <f t="shared" si="24"/>
        <v>0.93778029396796314</v>
      </c>
      <c r="AX44" s="2">
        <f>AX8-AX12</f>
        <v>-3.1612135569254569</v>
      </c>
      <c r="AY44" s="2">
        <f>AY8-AY12</f>
        <v>-2.3645865122477225</v>
      </c>
      <c r="AZ44">
        <f t="shared" si="25"/>
        <v>0.11356947111880991</v>
      </c>
      <c r="BA44">
        <f t="shared" si="26"/>
        <v>0.18316016454283215</v>
      </c>
      <c r="BB44">
        <f t="shared" si="27"/>
        <v>0.62005552027254052</v>
      </c>
      <c r="BD44" s="2">
        <f>BD8-BD12</f>
        <v>-1.3728237152099645</v>
      </c>
      <c r="BE44" s="2">
        <f>BE8-BE12</f>
        <v>-1.1184851328531913</v>
      </c>
      <c r="BF44">
        <f t="shared" si="28"/>
        <v>0.38880103229689444</v>
      </c>
      <c r="BG44">
        <f t="shared" si="29"/>
        <v>0.44803087281454745</v>
      </c>
      <c r="BH44">
        <f t="shared" si="30"/>
        <v>0.86779964482007943</v>
      </c>
      <c r="BJ44" s="2">
        <f>BJ8-BJ12</f>
        <v>-0.14119529724121094</v>
      </c>
      <c r="BK44" s="2">
        <f>BK8-BK12</f>
        <v>0.39068476359049598</v>
      </c>
      <c r="BL44">
        <f t="shared" si="31"/>
        <v>0.90740956122791039</v>
      </c>
      <c r="BM44">
        <f t="shared" si="32"/>
        <v>1.3237241235208079</v>
      </c>
      <c r="BN44">
        <f t="shared" si="33"/>
        <v>0.68549748781068176</v>
      </c>
      <c r="BP44" s="2">
        <f>BP8-BP12</f>
        <v>-7.5423558553062264E-2</v>
      </c>
      <c r="BQ44" s="2">
        <f>BQ8-BQ12</f>
        <v>-0.20245933532714844</v>
      </c>
      <c r="BR44">
        <f t="shared" si="34"/>
        <v>0.94942232032198615</v>
      </c>
      <c r="BS44">
        <f t="shared" si="35"/>
        <v>0.86473397094562843</v>
      </c>
      <c r="BT44">
        <f t="shared" si="36"/>
        <v>1.0979357261560418</v>
      </c>
      <c r="BV44" s="2">
        <f>BV8-BV12</f>
        <v>1.3348903656005859</v>
      </c>
      <c r="BW44" s="2">
        <f>BW8-BW12</f>
        <v>7.4803670247394649E-2</v>
      </c>
      <c r="BX44">
        <f t="shared" si="37"/>
        <v>2.5057404996233013</v>
      </c>
      <c r="BY44">
        <f t="shared" si="38"/>
        <v>1.0551648927676884</v>
      </c>
      <c r="BZ44">
        <f t="shared" si="39"/>
        <v>2.3747383151184698</v>
      </c>
      <c r="CB44" s="2">
        <f>CB8-CB12</f>
        <v>-3.3812204996742423E-2</v>
      </c>
      <c r="CC44" s="2">
        <f>CC8-CC12</f>
        <v>-8.0228805541992188E-2</v>
      </c>
      <c r="CD44">
        <f t="shared" si="40"/>
        <v>0.97700124808804911</v>
      </c>
      <c r="CE44">
        <f t="shared" si="41"/>
        <v>0.94403557404689775</v>
      </c>
      <c r="CF44">
        <f t="shared" si="42"/>
        <v>1.034919948937765</v>
      </c>
      <c r="CH44" s="2">
        <f>CH8-CH12</f>
        <v>2.0059165954589844</v>
      </c>
      <c r="CI44" s="2">
        <f>CI8-CI12</f>
        <v>0.9174372355143241</v>
      </c>
      <c r="CJ44">
        <f t="shared" si="43"/>
        <v>3.9762560744036817</v>
      </c>
      <c r="CK44">
        <f t="shared" si="44"/>
        <v>1.9320332685143653</v>
      </c>
      <c r="CL44">
        <f t="shared" si="45"/>
        <v>2.0580681188068874</v>
      </c>
      <c r="CN44" s="2">
        <f>CN8-CN12</f>
        <v>3.5475063323974609</v>
      </c>
      <c r="CO44" s="2">
        <f>CO8-CO12</f>
        <v>3.7610810597737618</v>
      </c>
      <c r="CP44">
        <f t="shared" si="46"/>
        <v>11.486380032281744</v>
      </c>
      <c r="CQ44">
        <f t="shared" si="47"/>
        <v>14.877554235023871</v>
      </c>
      <c r="CR44">
        <f t="shared" si="48"/>
        <v>0.77206104248245166</v>
      </c>
      <c r="CT44" s="2">
        <f>CT8-CT12</f>
        <v>2.4947331746419295</v>
      </c>
      <c r="CU44" s="2">
        <f>CU8-CU12</f>
        <v>3.4062894185384138</v>
      </c>
      <c r="CV44">
        <f t="shared" si="49"/>
        <v>5.5661984246030629</v>
      </c>
      <c r="CW44">
        <f t="shared" si="50"/>
        <v>11.532511015432814</v>
      </c>
      <c r="CX44">
        <f t="shared" si="51"/>
        <v>0.48265277329060191</v>
      </c>
      <c r="CZ44" s="2">
        <f>CZ8-CZ12</f>
        <v>3.2824350992838518</v>
      </c>
      <c r="DA44" s="2">
        <f>DA8-DA12</f>
        <v>3.86035982767741</v>
      </c>
      <c r="DB44">
        <f t="shared" si="52"/>
        <v>9.5711875743688388</v>
      </c>
      <c r="DC44">
        <f t="shared" si="53"/>
        <v>15.976516098193942</v>
      </c>
      <c r="DD44">
        <f t="shared" si="54"/>
        <v>0.59907851721507732</v>
      </c>
    </row>
    <row r="45" spans="1:210" s="2" customFormat="1"/>
    <row r="46" spans="1:210" s="6" customFormat="1">
      <c r="A46" s="5"/>
      <c r="B46" s="5"/>
      <c r="H46" s="5"/>
      <c r="N46" s="5"/>
      <c r="T46" s="5"/>
      <c r="Z46" s="5"/>
      <c r="AF46" s="5"/>
      <c r="AL46" s="5"/>
      <c r="AR46" s="5"/>
      <c r="AX46" s="5"/>
      <c r="BD46" s="5"/>
      <c r="BJ46" s="5"/>
      <c r="BP46" s="5"/>
      <c r="BV46" s="5"/>
      <c r="CB46" s="5"/>
      <c r="CH46" s="5"/>
      <c r="CN46" s="5"/>
      <c r="CT46" s="5"/>
      <c r="CZ46" s="5"/>
      <c r="DF46" s="5"/>
      <c r="DJ46" s="5"/>
      <c r="DN46" s="5"/>
      <c r="DR46" s="5"/>
      <c r="DV46" s="5"/>
      <c r="DZ46" s="5"/>
      <c r="ED46" s="5"/>
      <c r="EH46" s="5"/>
      <c r="EL46" s="5"/>
      <c r="EP46" s="5"/>
      <c r="ET46" s="5"/>
      <c r="EX46" s="5"/>
      <c r="FB46" s="5"/>
      <c r="FF46" s="5"/>
      <c r="FJ46" s="5"/>
      <c r="FN46" s="5"/>
      <c r="FR46" s="5"/>
      <c r="FV46" s="5"/>
      <c r="FZ46" s="5"/>
      <c r="GD46" s="5"/>
      <c r="GH46" s="5"/>
      <c r="GL46" s="5"/>
      <c r="GP46" s="5"/>
      <c r="GT46" s="5"/>
      <c r="GX46" s="5"/>
      <c r="HB46" s="5"/>
    </row>
    <row r="47" spans="1:210" s="6" customFormat="1">
      <c r="A47" s="5"/>
      <c r="B47" s="5"/>
      <c r="H47" s="5"/>
      <c r="N47" s="5"/>
      <c r="T47" s="5"/>
      <c r="Z47" s="5"/>
      <c r="AF47" s="5"/>
      <c r="AL47" s="5"/>
      <c r="AR47" s="5"/>
      <c r="AX47" s="5"/>
      <c r="BD47" s="5"/>
      <c r="BJ47" s="5"/>
      <c r="BP47" s="5"/>
      <c r="BV47" s="5"/>
      <c r="CB47" s="5"/>
      <c r="CH47" s="5"/>
      <c r="CN47" s="5"/>
      <c r="CT47" s="5"/>
      <c r="CZ47" s="5"/>
      <c r="DF47" s="5"/>
      <c r="DJ47" s="5"/>
      <c r="DN47" s="5"/>
      <c r="DR47" s="5"/>
      <c r="DV47" s="5"/>
      <c r="DZ47" s="5"/>
      <c r="ED47" s="5"/>
      <c r="EH47" s="5"/>
      <c r="EL47" s="5"/>
      <c r="EP47" s="5"/>
      <c r="ET47" s="5"/>
      <c r="EX47" s="5"/>
      <c r="FB47" s="5"/>
      <c r="FF47" s="5"/>
      <c r="FJ47" s="5"/>
      <c r="FN47" s="5"/>
      <c r="FR47" s="5"/>
      <c r="FV47" s="5"/>
      <c r="FZ47" s="5"/>
      <c r="GD47" s="5"/>
      <c r="GH47" s="5"/>
      <c r="GL47" s="5"/>
      <c r="GP47" s="5"/>
      <c r="GT47" s="5"/>
      <c r="GX47" s="5"/>
      <c r="HB47" s="5"/>
    </row>
    <row r="48" spans="1:210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</sheetData>
  <sortState ref="CV11:DA14">
    <sortCondition ref="DA11:DA14"/>
  </sortState>
  <mergeCells count="18">
    <mergeCell ref="BJ4:BL4"/>
    <mergeCell ref="BP4:BR4"/>
    <mergeCell ref="CN4:CP4"/>
    <mergeCell ref="CT4:CV4"/>
    <mergeCell ref="CZ4:DB4"/>
    <mergeCell ref="BV4:BX4"/>
    <mergeCell ref="CB4:CD4"/>
    <mergeCell ref="CH4:CJ4"/>
    <mergeCell ref="B4:D4"/>
    <mergeCell ref="H4:J4"/>
    <mergeCell ref="N4:P4"/>
    <mergeCell ref="T4:V4"/>
    <mergeCell ref="Z4:AB4"/>
    <mergeCell ref="AL4:AN4"/>
    <mergeCell ref="AR4:AT4"/>
    <mergeCell ref="AX4:AZ4"/>
    <mergeCell ref="BD4:BF4"/>
    <mergeCell ref="AF4:AH4"/>
  </mergeCells>
  <phoneticPr fontId="5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Erin Sparks</dc:creator>
  <cp:lastModifiedBy>Erin Sparks</cp:lastModifiedBy>
  <cp:lastPrinted>2014-11-12T21:55:00Z</cp:lastPrinted>
  <dcterms:created xsi:type="dcterms:W3CDTF">2014-11-12T20:34:18Z</dcterms:created>
  <dcterms:modified xsi:type="dcterms:W3CDTF">2015-09-22T21:04:37Z</dcterms:modified>
</cp:coreProperties>
</file>