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etus\_Projects\Opinnot\Optimointi\H5\"/>
    </mc:Choice>
  </mc:AlternateContent>
  <xr:revisionPtr revIDLastSave="0" documentId="13_ncr:1_{61B343F7-FAED-46E3-97D6-32426BE1684F}" xr6:coauthVersionLast="47" xr6:coauthVersionMax="47" xr10:uidLastSave="{00000000-0000-0000-0000-000000000000}"/>
  <bookViews>
    <workbookView xWindow="38280" yWindow="-120" windowWidth="29040" windowHeight="15840" xr2:uid="{CDEFD8D6-3A1D-4C02-B745-C1844BB73D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4" i="1" l="1"/>
  <c r="E42" i="1"/>
  <c r="E43" i="1"/>
  <c r="E41" i="1"/>
  <c r="D42" i="1"/>
  <c r="D43" i="1"/>
  <c r="D44" i="1"/>
  <c r="F42" i="1"/>
  <c r="F43" i="1"/>
  <c r="F44" i="1"/>
  <c r="G42" i="1"/>
  <c r="G43" i="1"/>
  <c r="G44" i="1"/>
  <c r="G41" i="1"/>
  <c r="F41" i="1"/>
  <c r="C41" i="1"/>
  <c r="D41" i="1"/>
  <c r="C42" i="1"/>
  <c r="C43" i="1"/>
  <c r="C44" i="1"/>
  <c r="B42" i="1"/>
  <c r="B43" i="1"/>
  <c r="B44" i="1"/>
  <c r="B41" i="1"/>
  <c r="T37" i="1"/>
  <c r="U37" i="1"/>
  <c r="V37" i="1"/>
  <c r="W37" i="1"/>
  <c r="X37" i="1"/>
  <c r="S37" i="1"/>
  <c r="T36" i="1"/>
  <c r="U36" i="1"/>
  <c r="V36" i="1"/>
  <c r="W36" i="1"/>
  <c r="X36" i="1"/>
  <c r="S36" i="1"/>
  <c r="T34" i="1"/>
  <c r="U34" i="1"/>
  <c r="V34" i="1"/>
  <c r="W34" i="1"/>
  <c r="X34" i="1"/>
  <c r="S34" i="1"/>
  <c r="U35" i="1"/>
  <c r="V35" i="1"/>
  <c r="W35" i="1"/>
  <c r="X35" i="1"/>
  <c r="T35" i="1"/>
  <c r="S35" i="1"/>
  <c r="B34" i="1"/>
  <c r="E34" i="1"/>
  <c r="C34" i="1"/>
  <c r="D34" i="1"/>
  <c r="G34" i="1"/>
  <c r="F34" i="1"/>
  <c r="L37" i="1"/>
  <c r="M37" i="1"/>
  <c r="N37" i="1"/>
  <c r="O37" i="1"/>
  <c r="P37" i="1"/>
  <c r="K37" i="1"/>
  <c r="L36" i="1"/>
  <c r="M36" i="1"/>
  <c r="N36" i="1"/>
  <c r="O36" i="1"/>
  <c r="P36" i="1"/>
  <c r="K36" i="1"/>
  <c r="L35" i="1"/>
  <c r="M35" i="1"/>
  <c r="N35" i="1"/>
  <c r="O35" i="1"/>
  <c r="P35" i="1"/>
  <c r="K35" i="1"/>
  <c r="L34" i="1"/>
  <c r="M34" i="1"/>
  <c r="N34" i="1"/>
  <c r="O34" i="1"/>
  <c r="P34" i="1"/>
  <c r="K34" i="1"/>
  <c r="C29" i="1"/>
  <c r="D29" i="1"/>
  <c r="E29" i="1"/>
  <c r="F29" i="1"/>
  <c r="G29" i="1"/>
  <c r="I29" i="1"/>
  <c r="J29" i="1"/>
  <c r="K29" i="1"/>
  <c r="L29" i="1"/>
  <c r="M29" i="1"/>
  <c r="N29" i="1"/>
  <c r="P29" i="1"/>
  <c r="Q29" i="1"/>
  <c r="R29" i="1"/>
  <c r="S29" i="1"/>
  <c r="T29" i="1"/>
  <c r="U29" i="1"/>
  <c r="W29" i="1"/>
  <c r="X29" i="1"/>
  <c r="Y29" i="1"/>
  <c r="Z29" i="1"/>
  <c r="AA29" i="1"/>
  <c r="AB29" i="1"/>
  <c r="B29" i="1"/>
  <c r="C28" i="1"/>
  <c r="D28" i="1"/>
  <c r="E28" i="1"/>
  <c r="F28" i="1"/>
  <c r="G28" i="1"/>
  <c r="I28" i="1"/>
  <c r="J28" i="1"/>
  <c r="K28" i="1"/>
  <c r="L28" i="1"/>
  <c r="M28" i="1"/>
  <c r="N28" i="1"/>
  <c r="P28" i="1"/>
  <c r="Q28" i="1"/>
  <c r="R28" i="1"/>
  <c r="S28" i="1"/>
  <c r="T28" i="1"/>
  <c r="U28" i="1"/>
  <c r="W28" i="1"/>
  <c r="X28" i="1"/>
  <c r="Y28" i="1"/>
  <c r="Z28" i="1"/>
  <c r="AA28" i="1"/>
  <c r="AB28" i="1"/>
  <c r="B28" i="1"/>
  <c r="C27" i="1"/>
  <c r="D27" i="1"/>
  <c r="E27" i="1"/>
  <c r="F27" i="1"/>
  <c r="G27" i="1"/>
  <c r="I27" i="1"/>
  <c r="J27" i="1"/>
  <c r="K27" i="1"/>
  <c r="L27" i="1"/>
  <c r="M27" i="1"/>
  <c r="N27" i="1"/>
  <c r="P27" i="1"/>
  <c r="Q27" i="1"/>
  <c r="R27" i="1"/>
  <c r="S27" i="1"/>
  <c r="T27" i="1"/>
  <c r="U27" i="1"/>
  <c r="W27" i="1"/>
  <c r="X27" i="1"/>
  <c r="Y27" i="1"/>
  <c r="Z27" i="1"/>
  <c r="AA27" i="1"/>
  <c r="AB27" i="1"/>
  <c r="B27" i="1"/>
  <c r="C26" i="1"/>
  <c r="D26" i="1"/>
  <c r="E26" i="1"/>
  <c r="F26" i="1"/>
  <c r="G26" i="1"/>
  <c r="I26" i="1"/>
  <c r="J26" i="1"/>
  <c r="K26" i="1"/>
  <c r="L26" i="1"/>
  <c r="M26" i="1"/>
  <c r="N26" i="1"/>
  <c r="P26" i="1"/>
  <c r="Q26" i="1"/>
  <c r="R26" i="1"/>
  <c r="S26" i="1"/>
  <c r="T26" i="1"/>
  <c r="U26" i="1"/>
  <c r="W26" i="1"/>
  <c r="X26" i="1"/>
  <c r="Y26" i="1"/>
  <c r="Z26" i="1"/>
  <c r="AA26" i="1"/>
  <c r="AB26" i="1"/>
  <c r="B26" i="1"/>
  <c r="C25" i="1"/>
  <c r="D25" i="1"/>
  <c r="E25" i="1"/>
  <c r="F25" i="1"/>
  <c r="G25" i="1"/>
  <c r="I25" i="1"/>
  <c r="J25" i="1"/>
  <c r="K25" i="1"/>
  <c r="L25" i="1"/>
  <c r="M25" i="1"/>
  <c r="N25" i="1"/>
  <c r="P25" i="1"/>
  <c r="Q25" i="1"/>
  <c r="R25" i="1"/>
  <c r="S25" i="1"/>
  <c r="T25" i="1"/>
  <c r="U25" i="1"/>
  <c r="W25" i="1"/>
  <c r="X25" i="1"/>
  <c r="Y25" i="1"/>
  <c r="Z25" i="1"/>
  <c r="AA25" i="1"/>
  <c r="AB25" i="1"/>
  <c r="B25" i="1"/>
  <c r="I24" i="1"/>
  <c r="J24" i="1"/>
  <c r="K24" i="1"/>
  <c r="L24" i="1"/>
  <c r="M24" i="1"/>
  <c r="N24" i="1"/>
  <c r="P24" i="1"/>
  <c r="Q24" i="1"/>
  <c r="R24" i="1"/>
  <c r="S24" i="1"/>
  <c r="T24" i="1"/>
  <c r="U24" i="1"/>
  <c r="W24" i="1"/>
  <c r="X24" i="1"/>
  <c r="Y24" i="1"/>
  <c r="Z24" i="1"/>
  <c r="AA24" i="1"/>
  <c r="AB24" i="1"/>
  <c r="C24" i="1"/>
  <c r="D24" i="1"/>
  <c r="E24" i="1"/>
  <c r="F24" i="1"/>
  <c r="G24" i="1"/>
  <c r="B24" i="1"/>
</calcChain>
</file>

<file path=xl/sharedStrings.xml><?xml version="1.0" encoding="utf-8"?>
<sst xmlns="http://schemas.openxmlformats.org/spreadsheetml/2006/main" count="82" uniqueCount="28">
  <si>
    <t>Vector</t>
  </si>
  <si>
    <t>List</t>
  </si>
  <si>
    <t>FL</t>
  </si>
  <si>
    <t>Deque</t>
  </si>
  <si>
    <t>Stack</t>
  </si>
  <si>
    <t>Queue</t>
  </si>
  <si>
    <t>with a struct (no pointer to another)</t>
  </si>
  <si>
    <t>Populating with int elements</t>
  </si>
  <si>
    <t>with struct elements with (new) pointer to an another struct</t>
  </si>
  <si>
    <t>Min</t>
  </si>
  <si>
    <t>Max</t>
  </si>
  <si>
    <t>Avg</t>
  </si>
  <si>
    <t>Dev</t>
  </si>
  <si>
    <t>Max-Min</t>
  </si>
  <si>
    <t>Diff%</t>
  </si>
  <si>
    <t>A</t>
  </si>
  <si>
    <t>B</t>
  </si>
  <si>
    <t>C</t>
  </si>
  <si>
    <t>D</t>
  </si>
  <si>
    <t>Averages</t>
  </si>
  <si>
    <t>with struct elements with not-new member to another struct</t>
  </si>
  <si>
    <t>Struct no pointer vs struct with "not new" T-tests</t>
  </si>
  <si>
    <t>Avg % diff vs A</t>
  </si>
  <si>
    <t>A = int</t>
  </si>
  <si>
    <t>B = struct with no inner struct</t>
  </si>
  <si>
    <t>C = struct with 'new' pointer to another struct</t>
  </si>
  <si>
    <t>D = struct with not-new member of another struct</t>
  </si>
  <si>
    <t>Averages against vector of each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</si>
</sst>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</cellStyleXfs>
  <cellXfs count="12">
    <xf numFmtId="0" fontId="0" fillId="0" borderId="0" xfId="0"/>
    <xf numFmtId="0" fontId="0" fillId="5" borderId="0" xfId="0" applyFill="1"/>
    <xf numFmtId="0" fontId="3" fillId="3" borderId="1" xfId="2"/>
    <xf numFmtId="0" fontId="0" fillId="4" borderId="2" xfId="3" applyFont="1"/>
    <xf numFmtId="0" fontId="3" fillId="4" borderId="2" xfId="3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64" fontId="3" fillId="3" borderId="1" xfId="2" applyNumberFormat="1"/>
    <xf numFmtId="164" fontId="2" fillId="2" borderId="1" xfId="1" applyNumberFormat="1" applyBorder="1"/>
  </cellXfs>
  <cellStyles count="4">
    <cellStyle name="Input" xfId="2" builtinId="20"/>
    <cellStyle name="Neutral" xfId="1" builtinId="2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F8493-60EE-401C-B412-588B9E9A0324}">
  <dimension ref="A1:AB44"/>
  <sheetViews>
    <sheetView tabSelected="1" zoomScale="70" zoomScaleNormal="70" workbookViewId="0">
      <selection activeCell="J42" sqref="J42"/>
    </sheetView>
  </sheetViews>
  <sheetFormatPr defaultRowHeight="15" x14ac:dyDescent="0.25"/>
  <cols>
    <col min="2" max="3" width="9.140625" customWidth="1"/>
    <col min="4" max="7" width="12" bestFit="1" customWidth="1"/>
    <col min="15" max="15" width="9.7109375" customWidth="1"/>
  </cols>
  <sheetData>
    <row r="1" spans="2:28" x14ac:dyDescent="0.25">
      <c r="B1" t="s">
        <v>15</v>
      </c>
      <c r="I1" t="s">
        <v>16</v>
      </c>
      <c r="P1" t="s">
        <v>17</v>
      </c>
      <c r="W1" t="s">
        <v>18</v>
      </c>
    </row>
    <row r="2" spans="2:28" x14ac:dyDescent="0.25">
      <c r="B2" t="s">
        <v>7</v>
      </c>
      <c r="I2" t="s">
        <v>6</v>
      </c>
      <c r="P2" t="s">
        <v>8</v>
      </c>
      <c r="W2" t="s">
        <v>20</v>
      </c>
    </row>
    <row r="3" spans="2:28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N3" t="s">
        <v>5</v>
      </c>
      <c r="P3" t="s">
        <v>0</v>
      </c>
      <c r="Q3" t="s">
        <v>1</v>
      </c>
      <c r="R3" t="s">
        <v>2</v>
      </c>
      <c r="S3" t="s">
        <v>3</v>
      </c>
      <c r="T3" t="s">
        <v>4</v>
      </c>
      <c r="U3" t="s">
        <v>5</v>
      </c>
      <c r="W3" t="s">
        <v>0</v>
      </c>
      <c r="X3" t="s">
        <v>1</v>
      </c>
      <c r="Y3" t="s">
        <v>2</v>
      </c>
      <c r="Z3" t="s">
        <v>3</v>
      </c>
      <c r="AA3" t="s">
        <v>4</v>
      </c>
      <c r="AB3" t="s">
        <v>5</v>
      </c>
    </row>
    <row r="4" spans="2:28" x14ac:dyDescent="0.25">
      <c r="B4" s="4">
        <v>0.18</v>
      </c>
      <c r="C4" s="4">
        <v>0.39</v>
      </c>
      <c r="D4" s="4">
        <v>0.31</v>
      </c>
      <c r="E4" s="4">
        <v>0.4</v>
      </c>
      <c r="F4" s="4">
        <v>0.41</v>
      </c>
      <c r="G4" s="4">
        <v>0.4</v>
      </c>
      <c r="I4" s="4">
        <v>0.4</v>
      </c>
      <c r="J4" s="4">
        <v>0.43</v>
      </c>
      <c r="K4" s="4">
        <v>0.34</v>
      </c>
      <c r="L4" s="4">
        <v>0.41</v>
      </c>
      <c r="M4" s="4">
        <v>0.43</v>
      </c>
      <c r="N4" s="4">
        <v>0.42</v>
      </c>
      <c r="P4" s="4">
        <v>1.1499999999999999</v>
      </c>
      <c r="Q4" s="4">
        <v>0.77</v>
      </c>
      <c r="R4" s="4">
        <v>0.68</v>
      </c>
      <c r="S4" s="4">
        <v>0.82</v>
      </c>
      <c r="T4" s="4">
        <v>0.82</v>
      </c>
      <c r="U4" s="4">
        <v>0.82</v>
      </c>
      <c r="W4" s="3">
        <v>0.5</v>
      </c>
      <c r="X4" s="3">
        <v>0.51</v>
      </c>
      <c r="Y4" s="3">
        <v>0.4</v>
      </c>
      <c r="Z4" s="3">
        <v>0.55000000000000004</v>
      </c>
      <c r="AA4" s="3">
        <v>0.54</v>
      </c>
      <c r="AB4" s="3">
        <v>0.53</v>
      </c>
    </row>
    <row r="5" spans="2:28" x14ac:dyDescent="0.25">
      <c r="B5" s="4">
        <v>0.16</v>
      </c>
      <c r="C5" s="4">
        <v>0.4</v>
      </c>
      <c r="D5" s="4">
        <v>0.3</v>
      </c>
      <c r="E5" s="4">
        <v>0.38</v>
      </c>
      <c r="F5" s="4">
        <v>0.36</v>
      </c>
      <c r="G5" s="4">
        <v>0.4</v>
      </c>
      <c r="I5" s="4">
        <v>0.2</v>
      </c>
      <c r="J5" s="4">
        <v>0.43</v>
      </c>
      <c r="K5" s="4">
        <v>0.34</v>
      </c>
      <c r="L5" s="4">
        <v>0.42</v>
      </c>
      <c r="M5" s="4">
        <v>0.39</v>
      </c>
      <c r="N5" s="4">
        <v>0.43</v>
      </c>
      <c r="P5" s="4">
        <v>0.51</v>
      </c>
      <c r="Q5" s="4">
        <v>0.77</v>
      </c>
      <c r="R5" s="4">
        <v>0.64</v>
      </c>
      <c r="S5" s="4">
        <v>0.77</v>
      </c>
      <c r="T5" s="4">
        <v>0.73</v>
      </c>
      <c r="U5" s="4">
        <v>0.8</v>
      </c>
      <c r="W5" s="3">
        <v>0.27</v>
      </c>
      <c r="X5" s="3">
        <v>0.5</v>
      </c>
      <c r="Y5" s="3">
        <v>0.4</v>
      </c>
      <c r="Z5" s="3">
        <v>0.51</v>
      </c>
      <c r="AA5" s="3">
        <v>0.46</v>
      </c>
      <c r="AB5" s="3">
        <v>0.53</v>
      </c>
    </row>
    <row r="6" spans="2:28" x14ac:dyDescent="0.25">
      <c r="B6" s="4">
        <v>0.16</v>
      </c>
      <c r="C6" s="4">
        <v>0.4</v>
      </c>
      <c r="D6" s="4">
        <v>0.31</v>
      </c>
      <c r="E6" s="4">
        <v>0.38</v>
      </c>
      <c r="F6" s="4">
        <v>0.38</v>
      </c>
      <c r="G6" s="4">
        <v>0.4</v>
      </c>
      <c r="I6" s="4">
        <v>0.21</v>
      </c>
      <c r="J6" s="4">
        <v>0.42</v>
      </c>
      <c r="K6" s="4">
        <v>0.34</v>
      </c>
      <c r="L6" s="4">
        <v>0.41</v>
      </c>
      <c r="M6" s="4">
        <v>0.39</v>
      </c>
      <c r="N6" s="4">
        <v>0.42</v>
      </c>
      <c r="P6" s="4">
        <v>0.51</v>
      </c>
      <c r="Q6" s="4">
        <v>0.75</v>
      </c>
      <c r="R6" s="4">
        <v>0.64</v>
      </c>
      <c r="S6" s="4">
        <v>0.76</v>
      </c>
      <c r="T6" s="4">
        <v>0.75</v>
      </c>
      <c r="U6" s="4">
        <v>0.82</v>
      </c>
      <c r="W6" s="3">
        <v>0.27</v>
      </c>
      <c r="X6" s="3">
        <v>0.49</v>
      </c>
      <c r="Y6" s="3">
        <v>0.42</v>
      </c>
      <c r="Z6" s="3">
        <v>0.51</v>
      </c>
      <c r="AA6" s="3">
        <v>0.45</v>
      </c>
      <c r="AB6" s="3">
        <v>0.53</v>
      </c>
    </row>
    <row r="7" spans="2:28" x14ac:dyDescent="0.25">
      <c r="B7" s="4">
        <v>0.16</v>
      </c>
      <c r="C7" s="4">
        <v>0.39</v>
      </c>
      <c r="D7" s="4">
        <v>0.31</v>
      </c>
      <c r="E7" s="4">
        <v>0.39</v>
      </c>
      <c r="F7" s="4">
        <v>0.36</v>
      </c>
      <c r="G7" s="4">
        <v>0.39</v>
      </c>
      <c r="I7" s="4">
        <v>0.21</v>
      </c>
      <c r="J7" s="4">
        <v>0.43</v>
      </c>
      <c r="K7" s="4">
        <v>0.33</v>
      </c>
      <c r="L7" s="4">
        <v>0.41</v>
      </c>
      <c r="M7" s="4">
        <v>0.39</v>
      </c>
      <c r="N7" s="4">
        <v>0.43</v>
      </c>
      <c r="P7" s="4">
        <v>0.51</v>
      </c>
      <c r="Q7" s="4">
        <v>0.75</v>
      </c>
      <c r="R7" s="4">
        <v>0.67</v>
      </c>
      <c r="S7" s="4">
        <v>0.79</v>
      </c>
      <c r="T7" s="4">
        <v>0.73</v>
      </c>
      <c r="U7" s="4">
        <v>0.8</v>
      </c>
      <c r="W7" s="3">
        <v>0.26</v>
      </c>
      <c r="X7" s="3">
        <v>0.49</v>
      </c>
      <c r="Y7" s="3">
        <v>0.39</v>
      </c>
      <c r="Z7" s="3">
        <v>0.51</v>
      </c>
      <c r="AA7" s="3">
        <v>0.45</v>
      </c>
      <c r="AB7" s="3">
        <v>0.52</v>
      </c>
    </row>
    <row r="8" spans="2:28" x14ac:dyDescent="0.25">
      <c r="B8" s="4">
        <v>0.16</v>
      </c>
      <c r="C8" s="4">
        <v>0.41</v>
      </c>
      <c r="D8" s="4">
        <v>0.32</v>
      </c>
      <c r="E8" s="4">
        <v>0.38</v>
      </c>
      <c r="F8" s="4">
        <v>0.35</v>
      </c>
      <c r="G8" s="4">
        <v>0.39</v>
      </c>
      <c r="I8" s="4">
        <v>0.2</v>
      </c>
      <c r="J8" s="4">
        <v>0.44</v>
      </c>
      <c r="K8" s="4">
        <v>0.34</v>
      </c>
      <c r="L8" s="4">
        <v>0.42</v>
      </c>
      <c r="M8" s="4">
        <v>0.39</v>
      </c>
      <c r="N8" s="4">
        <v>0.42</v>
      </c>
      <c r="P8" s="4">
        <v>0.54</v>
      </c>
      <c r="Q8" s="4">
        <v>0.76</v>
      </c>
      <c r="R8" s="4">
        <v>0.66</v>
      </c>
      <c r="S8" s="4">
        <v>0.76</v>
      </c>
      <c r="T8" s="4">
        <v>0.76</v>
      </c>
      <c r="U8" s="4">
        <v>0.81</v>
      </c>
      <c r="W8" s="3">
        <v>0.27</v>
      </c>
      <c r="X8" s="3">
        <v>0.48</v>
      </c>
      <c r="Y8" s="3">
        <v>0.4</v>
      </c>
      <c r="Z8" s="3">
        <v>0.51</v>
      </c>
      <c r="AA8" s="3">
        <v>0.46</v>
      </c>
      <c r="AB8" s="3">
        <v>0.53</v>
      </c>
    </row>
    <row r="9" spans="2:28" x14ac:dyDescent="0.25">
      <c r="B9" s="4">
        <v>0.16</v>
      </c>
      <c r="C9" s="4">
        <v>0.39</v>
      </c>
      <c r="D9" s="4">
        <v>0.31</v>
      </c>
      <c r="E9" s="4">
        <v>0.38</v>
      </c>
      <c r="F9" s="4">
        <v>0.35</v>
      </c>
      <c r="G9" s="4">
        <v>0.4</v>
      </c>
      <c r="I9" s="4">
        <v>0.2</v>
      </c>
      <c r="J9" s="4">
        <v>0.43</v>
      </c>
      <c r="K9" s="4">
        <v>0.35</v>
      </c>
      <c r="L9" s="4">
        <v>0.41</v>
      </c>
      <c r="M9" s="4">
        <v>0.39</v>
      </c>
      <c r="N9" s="4">
        <v>0.42</v>
      </c>
      <c r="P9" s="4">
        <v>0.53</v>
      </c>
      <c r="Q9" s="4">
        <v>0.75</v>
      </c>
      <c r="R9" s="4">
        <v>0.65</v>
      </c>
      <c r="S9" s="4">
        <v>0.77</v>
      </c>
      <c r="T9" s="4">
        <v>0.74</v>
      </c>
      <c r="U9" s="4">
        <v>0.81</v>
      </c>
      <c r="W9" s="3">
        <v>0.26</v>
      </c>
      <c r="X9" s="3">
        <v>0.48</v>
      </c>
      <c r="Y9" s="3">
        <v>0.39</v>
      </c>
      <c r="Z9" s="3">
        <v>0.51</v>
      </c>
      <c r="AA9" s="3">
        <v>0.46</v>
      </c>
      <c r="AB9" s="3">
        <v>0.53</v>
      </c>
    </row>
    <row r="10" spans="2:28" x14ac:dyDescent="0.25">
      <c r="B10" s="4">
        <v>0.17</v>
      </c>
      <c r="C10" s="4">
        <v>0.4</v>
      </c>
      <c r="D10" s="4">
        <v>0.31</v>
      </c>
      <c r="E10" s="4">
        <v>0.38</v>
      </c>
      <c r="F10" s="4">
        <v>0.35</v>
      </c>
      <c r="G10" s="4">
        <v>0.41</v>
      </c>
      <c r="I10" s="4">
        <v>0.21</v>
      </c>
      <c r="J10" s="4">
        <v>0.42</v>
      </c>
      <c r="K10" s="4">
        <v>0.34</v>
      </c>
      <c r="L10" s="4">
        <v>0.41</v>
      </c>
      <c r="M10" s="4">
        <v>0.39</v>
      </c>
      <c r="N10" s="4">
        <v>0.43</v>
      </c>
      <c r="P10" s="4">
        <v>0.52</v>
      </c>
      <c r="Q10" s="4">
        <v>0.74</v>
      </c>
      <c r="R10" s="4">
        <v>0.64</v>
      </c>
      <c r="S10" s="4">
        <v>0.77</v>
      </c>
      <c r="T10" s="4">
        <v>0.75</v>
      </c>
      <c r="U10" s="4">
        <v>0.8</v>
      </c>
      <c r="W10" s="3">
        <v>0.27</v>
      </c>
      <c r="X10" s="3">
        <v>0.5</v>
      </c>
      <c r="Y10" s="3">
        <v>0.4</v>
      </c>
      <c r="Z10" s="3">
        <v>0.51</v>
      </c>
      <c r="AA10" s="3">
        <v>0.45</v>
      </c>
      <c r="AB10" s="3">
        <v>0.54</v>
      </c>
    </row>
    <row r="11" spans="2:28" x14ac:dyDescent="0.25">
      <c r="B11" s="4">
        <v>0.16</v>
      </c>
      <c r="C11" s="4">
        <v>0.39</v>
      </c>
      <c r="D11" s="4">
        <v>0.3</v>
      </c>
      <c r="E11" s="4">
        <v>0.37</v>
      </c>
      <c r="F11" s="4">
        <v>0.36</v>
      </c>
      <c r="G11" s="4">
        <v>0.39</v>
      </c>
      <c r="I11" s="4">
        <v>0.2</v>
      </c>
      <c r="J11" s="4">
        <v>0.43</v>
      </c>
      <c r="K11" s="4">
        <v>0.35</v>
      </c>
      <c r="L11" s="4">
        <v>0.41</v>
      </c>
      <c r="M11" s="4">
        <v>0.39</v>
      </c>
      <c r="N11" s="4">
        <v>0.42</v>
      </c>
      <c r="P11" s="4">
        <v>0.51</v>
      </c>
      <c r="Q11" s="4">
        <v>0.74</v>
      </c>
      <c r="R11" s="4">
        <v>0.64</v>
      </c>
      <c r="S11" s="4">
        <v>0.77</v>
      </c>
      <c r="T11" s="4">
        <v>0.76</v>
      </c>
      <c r="U11" s="4">
        <v>0.8</v>
      </c>
      <c r="W11" s="3">
        <v>0.27</v>
      </c>
      <c r="X11" s="3">
        <v>0.49</v>
      </c>
      <c r="Y11" s="3">
        <v>0.4</v>
      </c>
      <c r="Z11" s="3">
        <v>0.53</v>
      </c>
      <c r="AA11" s="3">
        <v>0.47</v>
      </c>
      <c r="AB11" s="3">
        <v>0.54</v>
      </c>
    </row>
    <row r="12" spans="2:28" x14ac:dyDescent="0.25">
      <c r="B12" s="4">
        <v>0.17</v>
      </c>
      <c r="C12" s="4">
        <v>0.4</v>
      </c>
      <c r="D12" s="4">
        <v>0.3</v>
      </c>
      <c r="E12" s="4">
        <v>0.38</v>
      </c>
      <c r="F12" s="4">
        <v>0.37</v>
      </c>
      <c r="G12" s="4">
        <v>0.4</v>
      </c>
      <c r="I12" s="4">
        <v>0.2</v>
      </c>
      <c r="J12" s="4">
        <v>0.43</v>
      </c>
      <c r="K12" s="4">
        <v>0.34</v>
      </c>
      <c r="L12" s="4">
        <v>0.41</v>
      </c>
      <c r="M12" s="4">
        <v>0.39</v>
      </c>
      <c r="N12" s="4">
        <v>0.43</v>
      </c>
      <c r="P12" s="4">
        <v>0.51</v>
      </c>
      <c r="Q12" s="4">
        <v>0.74</v>
      </c>
      <c r="R12" s="4">
        <v>0.63</v>
      </c>
      <c r="S12" s="4">
        <v>0.77</v>
      </c>
      <c r="T12" s="4">
        <v>0.74</v>
      </c>
      <c r="U12" s="4">
        <v>0.8</v>
      </c>
      <c r="W12" s="3">
        <v>0.27</v>
      </c>
      <c r="X12" s="3">
        <v>0.49</v>
      </c>
      <c r="Y12" s="3">
        <v>0.4</v>
      </c>
      <c r="Z12" s="3">
        <v>0.51</v>
      </c>
      <c r="AA12" s="3">
        <v>0.46</v>
      </c>
      <c r="AB12" s="3">
        <v>0.52</v>
      </c>
    </row>
    <row r="13" spans="2:28" x14ac:dyDescent="0.25">
      <c r="B13" s="4">
        <v>0.17</v>
      </c>
      <c r="C13" s="4">
        <v>0.39</v>
      </c>
      <c r="D13" s="4">
        <v>0.31</v>
      </c>
      <c r="E13" s="4">
        <v>0.37</v>
      </c>
      <c r="F13" s="4">
        <v>0.35</v>
      </c>
      <c r="G13" s="4">
        <v>0.39</v>
      </c>
      <c r="I13" s="4">
        <v>0.21</v>
      </c>
      <c r="J13" s="4">
        <v>0.45</v>
      </c>
      <c r="K13" s="4">
        <v>0.33</v>
      </c>
      <c r="L13" s="4">
        <v>0.41</v>
      </c>
      <c r="M13" s="4">
        <v>0.38</v>
      </c>
      <c r="N13" s="4">
        <v>0.42</v>
      </c>
      <c r="P13" s="4">
        <v>0.51</v>
      </c>
      <c r="Q13" s="4">
        <v>0.79</v>
      </c>
      <c r="R13" s="4">
        <v>0.68</v>
      </c>
      <c r="S13" s="4">
        <v>0.76</v>
      </c>
      <c r="T13" s="4">
        <v>0.75</v>
      </c>
      <c r="U13" s="4">
        <v>0.82</v>
      </c>
      <c r="W13" s="3">
        <v>0.27</v>
      </c>
      <c r="X13" s="3">
        <v>0.5</v>
      </c>
      <c r="Y13" s="3">
        <v>0.43</v>
      </c>
      <c r="Z13" s="3">
        <v>0.52</v>
      </c>
      <c r="AA13" s="3">
        <v>0.46</v>
      </c>
      <c r="AB13" s="3">
        <v>0.55000000000000004</v>
      </c>
    </row>
    <row r="14" spans="2:28" x14ac:dyDescent="0.25">
      <c r="B14" s="4">
        <v>0.16</v>
      </c>
      <c r="C14" s="4">
        <v>0.41</v>
      </c>
      <c r="D14" s="4">
        <v>0.32</v>
      </c>
      <c r="E14" s="4">
        <v>0.37</v>
      </c>
      <c r="F14" s="4">
        <v>0.36</v>
      </c>
      <c r="G14" s="4">
        <v>0.41</v>
      </c>
      <c r="I14" s="4">
        <v>0.2</v>
      </c>
      <c r="J14" s="4">
        <v>0.43</v>
      </c>
      <c r="K14" s="4">
        <v>0.35</v>
      </c>
      <c r="L14" s="4">
        <v>0.43</v>
      </c>
      <c r="M14" s="4">
        <v>0.38</v>
      </c>
      <c r="N14" s="4">
        <v>0.42</v>
      </c>
      <c r="P14" s="4">
        <v>0.53</v>
      </c>
      <c r="Q14" s="4">
        <v>0.76</v>
      </c>
      <c r="R14" s="4">
        <v>0.67</v>
      </c>
      <c r="S14" s="4">
        <v>0.79</v>
      </c>
      <c r="T14" s="4">
        <v>0.76</v>
      </c>
      <c r="U14" s="4">
        <v>0.8</v>
      </c>
      <c r="W14" s="3">
        <v>0.27</v>
      </c>
      <c r="X14" s="3">
        <v>0.52</v>
      </c>
      <c r="Y14" s="3">
        <v>0.39</v>
      </c>
      <c r="Z14" s="3">
        <v>0.51</v>
      </c>
      <c r="AA14" s="3">
        <v>0.46</v>
      </c>
      <c r="AB14" s="3">
        <v>0.53</v>
      </c>
    </row>
    <row r="15" spans="2:28" x14ac:dyDescent="0.25">
      <c r="B15" s="4">
        <v>0.16</v>
      </c>
      <c r="C15" s="4">
        <v>0.39</v>
      </c>
      <c r="D15" s="4">
        <v>0.3</v>
      </c>
      <c r="E15" s="4">
        <v>0.38</v>
      </c>
      <c r="F15" s="4">
        <v>0.36</v>
      </c>
      <c r="G15" s="4">
        <v>0.39</v>
      </c>
      <c r="I15" s="4">
        <v>0.21</v>
      </c>
      <c r="J15" s="4">
        <v>0.42</v>
      </c>
      <c r="K15" s="4">
        <v>0.34</v>
      </c>
      <c r="L15" s="4">
        <v>0.4</v>
      </c>
      <c r="M15" s="4">
        <v>0.39</v>
      </c>
      <c r="N15" s="4">
        <v>0.42</v>
      </c>
      <c r="P15" s="4">
        <v>0.52</v>
      </c>
      <c r="Q15" s="4">
        <v>0.78</v>
      </c>
      <c r="R15" s="4">
        <v>0.63</v>
      </c>
      <c r="S15" s="4">
        <v>0.78</v>
      </c>
      <c r="T15" s="4">
        <v>0.74</v>
      </c>
      <c r="U15" s="4">
        <v>0.81</v>
      </c>
      <c r="W15" s="3">
        <v>0.27</v>
      </c>
      <c r="X15" s="3">
        <v>0.52</v>
      </c>
      <c r="Y15" s="3">
        <v>0.42</v>
      </c>
      <c r="Z15" s="3">
        <v>0.52</v>
      </c>
      <c r="AA15" s="3">
        <v>0.46</v>
      </c>
      <c r="AB15" s="3">
        <v>0.52</v>
      </c>
    </row>
    <row r="16" spans="2:28" x14ac:dyDescent="0.25">
      <c r="B16" s="4">
        <v>0.16</v>
      </c>
      <c r="C16" s="4">
        <v>0.41</v>
      </c>
      <c r="D16" s="4">
        <v>0.31</v>
      </c>
      <c r="E16" s="4">
        <v>0.38</v>
      </c>
      <c r="F16" s="4">
        <v>0.35</v>
      </c>
      <c r="G16" s="4">
        <v>0.39</v>
      </c>
      <c r="I16" s="4">
        <v>0.2</v>
      </c>
      <c r="J16" s="4">
        <v>0.42</v>
      </c>
      <c r="K16" s="4">
        <v>0.33</v>
      </c>
      <c r="L16" s="4">
        <v>0.41</v>
      </c>
      <c r="M16" s="4">
        <v>0.38</v>
      </c>
      <c r="N16" s="4">
        <v>0.43</v>
      </c>
      <c r="P16" s="4">
        <v>0.51</v>
      </c>
      <c r="Q16" s="4">
        <v>0.74</v>
      </c>
      <c r="R16" s="4">
        <v>0.64</v>
      </c>
      <c r="S16" s="4">
        <v>0.76</v>
      </c>
      <c r="T16" s="4">
        <v>0.75</v>
      </c>
      <c r="U16" s="4">
        <v>0.79</v>
      </c>
      <c r="W16" s="3">
        <v>0.28000000000000003</v>
      </c>
      <c r="X16" s="3">
        <v>0.51</v>
      </c>
      <c r="Y16" s="3">
        <v>0.41</v>
      </c>
      <c r="Z16" s="3">
        <v>0.54</v>
      </c>
      <c r="AA16" s="3">
        <v>0.46</v>
      </c>
      <c r="AB16" s="3">
        <v>0.52</v>
      </c>
    </row>
    <row r="17" spans="1:28" x14ac:dyDescent="0.25">
      <c r="B17" s="4">
        <v>0.16</v>
      </c>
      <c r="C17" s="4">
        <v>0.39</v>
      </c>
      <c r="D17" s="4">
        <v>0.3</v>
      </c>
      <c r="E17" s="4">
        <v>0.37</v>
      </c>
      <c r="F17" s="4">
        <v>0.36</v>
      </c>
      <c r="G17" s="4">
        <v>0.39</v>
      </c>
      <c r="I17" s="4">
        <v>0.2</v>
      </c>
      <c r="J17" s="4">
        <v>0.43</v>
      </c>
      <c r="K17" s="4">
        <v>0.34</v>
      </c>
      <c r="L17" s="4">
        <v>0.41</v>
      </c>
      <c r="M17" s="4">
        <v>0.39</v>
      </c>
      <c r="N17" s="4">
        <v>0.42</v>
      </c>
      <c r="P17" s="4">
        <v>0.51</v>
      </c>
      <c r="Q17" s="4">
        <v>0.74</v>
      </c>
      <c r="R17" s="4">
        <v>0.63</v>
      </c>
      <c r="S17" s="4">
        <v>0.77</v>
      </c>
      <c r="T17" s="4">
        <v>0.76</v>
      </c>
      <c r="U17" s="4">
        <v>0.79</v>
      </c>
      <c r="W17" s="3">
        <v>0.28000000000000003</v>
      </c>
      <c r="X17" s="3">
        <v>0.48</v>
      </c>
      <c r="Y17" s="3">
        <v>0.4</v>
      </c>
      <c r="Z17" s="3">
        <v>0.52</v>
      </c>
      <c r="AA17" s="3">
        <v>0.46</v>
      </c>
      <c r="AB17" s="3">
        <v>0.53</v>
      </c>
    </row>
    <row r="18" spans="1:28" x14ac:dyDescent="0.25">
      <c r="B18" s="4">
        <v>0.16</v>
      </c>
      <c r="C18" s="4">
        <v>0.41</v>
      </c>
      <c r="D18" s="4">
        <v>0.3</v>
      </c>
      <c r="E18" s="4">
        <v>0.37</v>
      </c>
      <c r="F18" s="4">
        <v>0.36</v>
      </c>
      <c r="G18" s="4">
        <v>0.39</v>
      </c>
      <c r="I18" s="4">
        <v>0.2</v>
      </c>
      <c r="J18" s="4">
        <v>0.42</v>
      </c>
      <c r="K18" s="4">
        <v>0.33</v>
      </c>
      <c r="L18" s="4">
        <v>0.4</v>
      </c>
      <c r="M18" s="4">
        <v>0.39</v>
      </c>
      <c r="N18" s="4">
        <v>0.44</v>
      </c>
      <c r="P18" s="4">
        <v>0.53</v>
      </c>
      <c r="Q18" s="4">
        <v>0.75</v>
      </c>
      <c r="R18" s="4">
        <v>0.67</v>
      </c>
      <c r="S18" s="4">
        <v>0.78</v>
      </c>
      <c r="T18" s="4">
        <v>0.76</v>
      </c>
      <c r="U18" s="4">
        <v>0.82</v>
      </c>
      <c r="W18" s="3">
        <v>0.27</v>
      </c>
      <c r="X18" s="3">
        <v>0.48</v>
      </c>
      <c r="Y18" s="3">
        <v>0.42</v>
      </c>
      <c r="Z18" s="3">
        <v>0.52</v>
      </c>
      <c r="AA18" s="3">
        <v>0.47</v>
      </c>
      <c r="AB18" s="3">
        <v>0.53</v>
      </c>
    </row>
    <row r="19" spans="1:28" x14ac:dyDescent="0.25">
      <c r="B19" s="4">
        <v>0.16</v>
      </c>
      <c r="C19" s="4">
        <v>0.39</v>
      </c>
      <c r="D19" s="4">
        <v>0.3</v>
      </c>
      <c r="E19" s="4">
        <v>0.37</v>
      </c>
      <c r="F19" s="4">
        <v>0.36</v>
      </c>
      <c r="G19" s="4">
        <v>0.4</v>
      </c>
      <c r="I19" s="4">
        <v>0.21</v>
      </c>
      <c r="J19" s="4">
        <v>0.43</v>
      </c>
      <c r="K19" s="4">
        <v>0.33</v>
      </c>
      <c r="L19" s="4">
        <v>0.41</v>
      </c>
      <c r="M19" s="4">
        <v>0.4</v>
      </c>
      <c r="N19" s="4">
        <v>0.42</v>
      </c>
      <c r="P19" s="4">
        <v>0.52</v>
      </c>
      <c r="Q19" s="4">
        <v>0.77</v>
      </c>
      <c r="R19" s="4">
        <v>0.65</v>
      </c>
      <c r="S19" s="4">
        <v>0.81</v>
      </c>
      <c r="T19" s="4">
        <v>0.75</v>
      </c>
      <c r="U19" s="4">
        <v>0.8</v>
      </c>
      <c r="W19" s="3">
        <v>0.27</v>
      </c>
      <c r="X19" s="3">
        <v>0.49</v>
      </c>
      <c r="Y19" s="3">
        <v>0.41</v>
      </c>
      <c r="Z19" s="3">
        <v>0.54</v>
      </c>
      <c r="AA19" s="3">
        <v>0.48</v>
      </c>
      <c r="AB19" s="3">
        <v>0.53</v>
      </c>
    </row>
    <row r="20" spans="1:28" x14ac:dyDescent="0.25">
      <c r="B20" s="4">
        <v>0.16</v>
      </c>
      <c r="C20" s="4">
        <v>0.39</v>
      </c>
      <c r="D20" s="4">
        <v>0.3</v>
      </c>
      <c r="E20" s="4">
        <v>0.38</v>
      </c>
      <c r="F20" s="4">
        <v>0.35</v>
      </c>
      <c r="G20" s="4">
        <v>0.39</v>
      </c>
      <c r="I20" s="4">
        <v>0.23</v>
      </c>
      <c r="J20" s="4">
        <v>0.42</v>
      </c>
      <c r="K20" s="4">
        <v>0.34</v>
      </c>
      <c r="L20" s="4">
        <v>0.41</v>
      </c>
      <c r="M20" s="4">
        <v>0.38</v>
      </c>
      <c r="N20" s="4">
        <v>0.42</v>
      </c>
      <c r="P20" s="4">
        <v>0.52</v>
      </c>
      <c r="Q20" s="4">
        <v>0.75</v>
      </c>
      <c r="R20" s="4">
        <v>0.64</v>
      </c>
      <c r="S20" s="4">
        <v>0.77</v>
      </c>
      <c r="T20" s="4">
        <v>0.73</v>
      </c>
      <c r="U20" s="4">
        <v>0.81</v>
      </c>
      <c r="W20" s="3">
        <v>0.27</v>
      </c>
      <c r="X20" s="3">
        <v>0.48</v>
      </c>
      <c r="Y20" s="3">
        <v>0.42</v>
      </c>
      <c r="Z20" s="3">
        <v>0.53</v>
      </c>
      <c r="AA20" s="3">
        <v>0.48</v>
      </c>
      <c r="AB20" s="3">
        <v>0.54</v>
      </c>
    </row>
    <row r="21" spans="1:28" x14ac:dyDescent="0.25">
      <c r="B21" s="4">
        <v>0.17</v>
      </c>
      <c r="C21" s="4">
        <v>0.4</v>
      </c>
      <c r="D21" s="4">
        <v>0.31</v>
      </c>
      <c r="E21" s="4">
        <v>0.37</v>
      </c>
      <c r="F21" s="4">
        <v>0.36</v>
      </c>
      <c r="G21" s="4">
        <v>0.41</v>
      </c>
      <c r="I21" s="4">
        <v>0.21</v>
      </c>
      <c r="J21" s="4">
        <v>0.42</v>
      </c>
      <c r="K21" s="4">
        <v>0.35</v>
      </c>
      <c r="L21" s="4">
        <v>0.42</v>
      </c>
      <c r="M21" s="4">
        <v>0.39</v>
      </c>
      <c r="N21" s="4">
        <v>0.42</v>
      </c>
      <c r="P21" s="4">
        <v>0.53</v>
      </c>
      <c r="Q21" s="4">
        <v>0.75</v>
      </c>
      <c r="R21" s="4">
        <v>0.66</v>
      </c>
      <c r="S21" s="4">
        <v>0.75</v>
      </c>
      <c r="T21" s="4">
        <v>0.75</v>
      </c>
      <c r="U21" s="4">
        <v>0.82</v>
      </c>
      <c r="W21" s="3">
        <v>0.27</v>
      </c>
      <c r="X21" s="3">
        <v>0.48</v>
      </c>
      <c r="Y21" s="3">
        <v>0.4</v>
      </c>
      <c r="Z21" s="3">
        <v>0.54</v>
      </c>
      <c r="AA21" s="3">
        <v>0.47</v>
      </c>
      <c r="AB21" s="3">
        <v>0.56000000000000005</v>
      </c>
    </row>
    <row r="22" spans="1:28" x14ac:dyDescent="0.25">
      <c r="B22" s="4">
        <v>0.17</v>
      </c>
      <c r="C22" s="4">
        <v>0.39</v>
      </c>
      <c r="D22" s="4">
        <v>0.31</v>
      </c>
      <c r="E22" s="4">
        <v>0.4</v>
      </c>
      <c r="F22" s="4">
        <v>0.36</v>
      </c>
      <c r="G22" s="4">
        <v>0.39</v>
      </c>
      <c r="I22" s="4">
        <v>0.2</v>
      </c>
      <c r="J22" s="4">
        <v>0.42</v>
      </c>
      <c r="K22" s="4">
        <v>0.33</v>
      </c>
      <c r="L22" s="4">
        <v>0.42</v>
      </c>
      <c r="M22" s="4">
        <v>0.39</v>
      </c>
      <c r="N22" s="4">
        <v>0.42</v>
      </c>
      <c r="P22" s="4">
        <v>0.52</v>
      </c>
      <c r="Q22" s="4">
        <v>0.77</v>
      </c>
      <c r="R22" s="4">
        <v>0.64</v>
      </c>
      <c r="S22" s="4">
        <v>0.77</v>
      </c>
      <c r="T22" s="4">
        <v>0.74</v>
      </c>
      <c r="U22" s="4">
        <v>0.8</v>
      </c>
      <c r="W22" s="3">
        <v>0.26</v>
      </c>
      <c r="X22" s="3">
        <v>0.48</v>
      </c>
      <c r="Y22" s="3">
        <v>0.42</v>
      </c>
      <c r="Z22" s="3">
        <v>0.52</v>
      </c>
      <c r="AA22" s="3">
        <v>0.46</v>
      </c>
      <c r="AB22" s="3">
        <v>0.55000000000000004</v>
      </c>
    </row>
    <row r="23" spans="1:28" x14ac:dyDescent="0.25">
      <c r="B23" s="4">
        <v>0.16</v>
      </c>
      <c r="C23" s="4">
        <v>0.4</v>
      </c>
      <c r="D23" s="4">
        <v>0.31</v>
      </c>
      <c r="E23" s="4">
        <v>0.37</v>
      </c>
      <c r="F23" s="4">
        <v>0.36</v>
      </c>
      <c r="G23" s="4">
        <v>0.39</v>
      </c>
      <c r="I23" s="4">
        <v>0.2</v>
      </c>
      <c r="J23" s="4">
        <v>0.42</v>
      </c>
      <c r="K23" s="4">
        <v>0.34</v>
      </c>
      <c r="L23" s="4">
        <v>0.41</v>
      </c>
      <c r="M23" s="4">
        <v>0.38</v>
      </c>
      <c r="N23" s="4">
        <v>0.43</v>
      </c>
      <c r="P23" s="4">
        <v>0.55000000000000004</v>
      </c>
      <c r="Q23" s="4">
        <v>0.76</v>
      </c>
      <c r="R23" s="4">
        <v>0.63</v>
      </c>
      <c r="S23" s="4">
        <v>0.79</v>
      </c>
      <c r="T23" s="4">
        <v>0.76</v>
      </c>
      <c r="U23" s="4">
        <v>0.82</v>
      </c>
      <c r="W23" s="3">
        <v>0.27</v>
      </c>
      <c r="X23" s="3">
        <v>0.49</v>
      </c>
      <c r="Y23" s="3">
        <v>0.43</v>
      </c>
      <c r="Z23" s="3">
        <v>0.52</v>
      </c>
      <c r="AA23" s="3">
        <v>0.49</v>
      </c>
      <c r="AB23" s="3">
        <v>0.55000000000000004</v>
      </c>
    </row>
    <row r="24" spans="1:28" x14ac:dyDescent="0.25">
      <c r="A24" t="s">
        <v>9</v>
      </c>
      <c r="B24">
        <f>MIN(B4:B23)</f>
        <v>0.16</v>
      </c>
      <c r="C24">
        <f t="shared" ref="C24:G24" si="0">MIN(C4:C23)</f>
        <v>0.39</v>
      </c>
      <c r="D24">
        <f t="shared" si="0"/>
        <v>0.3</v>
      </c>
      <c r="E24">
        <f t="shared" si="0"/>
        <v>0.37</v>
      </c>
      <c r="F24">
        <f t="shared" si="0"/>
        <v>0.35</v>
      </c>
      <c r="G24">
        <f t="shared" si="0"/>
        <v>0.39</v>
      </c>
      <c r="I24">
        <f t="shared" ref="I24" si="1">MIN(I4:I23)</f>
        <v>0.2</v>
      </c>
      <c r="J24">
        <f t="shared" ref="J24" si="2">MIN(J4:J23)</f>
        <v>0.42</v>
      </c>
      <c r="K24">
        <f t="shared" ref="K24" si="3">MIN(K4:K23)</f>
        <v>0.33</v>
      </c>
      <c r="L24">
        <f t="shared" ref="L24" si="4">MIN(L4:L23)</f>
        <v>0.4</v>
      </c>
      <c r="M24">
        <f t="shared" ref="M24" si="5">MIN(M4:M23)</f>
        <v>0.38</v>
      </c>
      <c r="N24">
        <f t="shared" ref="N24" si="6">MIN(N4:N23)</f>
        <v>0.42</v>
      </c>
      <c r="P24">
        <f t="shared" ref="P24" si="7">MIN(P4:P23)</f>
        <v>0.51</v>
      </c>
      <c r="Q24">
        <f t="shared" ref="Q24" si="8">MIN(Q4:Q23)</f>
        <v>0.74</v>
      </c>
      <c r="R24">
        <f t="shared" ref="R24" si="9">MIN(R4:R23)</f>
        <v>0.63</v>
      </c>
      <c r="S24">
        <f t="shared" ref="S24" si="10">MIN(S4:S23)</f>
        <v>0.75</v>
      </c>
      <c r="T24">
        <f t="shared" ref="T24" si="11">MIN(T4:T23)</f>
        <v>0.73</v>
      </c>
      <c r="U24">
        <f t="shared" ref="U24" si="12">MIN(U4:U23)</f>
        <v>0.79</v>
      </c>
      <c r="W24">
        <f t="shared" ref="W24" si="13">MIN(W4:W23)</f>
        <v>0.26</v>
      </c>
      <c r="X24">
        <f t="shared" ref="X24" si="14">MIN(X4:X23)</f>
        <v>0.48</v>
      </c>
      <c r="Y24">
        <f t="shared" ref="Y24" si="15">MIN(Y4:Y23)</f>
        <v>0.39</v>
      </c>
      <c r="Z24">
        <f t="shared" ref="Z24" si="16">MIN(Z4:Z23)</f>
        <v>0.51</v>
      </c>
      <c r="AA24">
        <f t="shared" ref="AA24" si="17">MIN(AA4:AA23)</f>
        <v>0.45</v>
      </c>
      <c r="AB24">
        <f t="shared" ref="AB24" si="18">MIN(AB4:AB23)</f>
        <v>0.52</v>
      </c>
    </row>
    <row r="25" spans="1:28" x14ac:dyDescent="0.25">
      <c r="A25" t="s">
        <v>10</v>
      </c>
      <c r="B25">
        <f>MAX(B4:B23)</f>
        <v>0.18</v>
      </c>
      <c r="C25">
        <f t="shared" ref="C25:AB25" si="19">MAX(C4:C23)</f>
        <v>0.41</v>
      </c>
      <c r="D25">
        <f t="shared" si="19"/>
        <v>0.32</v>
      </c>
      <c r="E25">
        <f t="shared" si="19"/>
        <v>0.4</v>
      </c>
      <c r="F25">
        <f t="shared" si="19"/>
        <v>0.41</v>
      </c>
      <c r="G25">
        <f t="shared" si="19"/>
        <v>0.41</v>
      </c>
      <c r="I25">
        <f t="shared" si="19"/>
        <v>0.4</v>
      </c>
      <c r="J25">
        <f t="shared" si="19"/>
        <v>0.45</v>
      </c>
      <c r="K25">
        <f t="shared" si="19"/>
        <v>0.35</v>
      </c>
      <c r="L25">
        <f t="shared" si="19"/>
        <v>0.43</v>
      </c>
      <c r="M25">
        <f t="shared" si="19"/>
        <v>0.43</v>
      </c>
      <c r="N25">
        <f t="shared" si="19"/>
        <v>0.44</v>
      </c>
      <c r="P25">
        <f t="shared" si="19"/>
        <v>1.1499999999999999</v>
      </c>
      <c r="Q25">
        <f t="shared" si="19"/>
        <v>0.79</v>
      </c>
      <c r="R25">
        <f t="shared" si="19"/>
        <v>0.68</v>
      </c>
      <c r="S25">
        <f t="shared" si="19"/>
        <v>0.82</v>
      </c>
      <c r="T25">
        <f t="shared" si="19"/>
        <v>0.82</v>
      </c>
      <c r="U25">
        <f t="shared" si="19"/>
        <v>0.82</v>
      </c>
      <c r="W25">
        <f t="shared" si="19"/>
        <v>0.5</v>
      </c>
      <c r="X25">
        <f t="shared" si="19"/>
        <v>0.52</v>
      </c>
      <c r="Y25">
        <f t="shared" si="19"/>
        <v>0.43</v>
      </c>
      <c r="Z25">
        <f t="shared" si="19"/>
        <v>0.55000000000000004</v>
      </c>
      <c r="AA25">
        <f t="shared" si="19"/>
        <v>0.54</v>
      </c>
      <c r="AB25">
        <f t="shared" si="19"/>
        <v>0.56000000000000005</v>
      </c>
    </row>
    <row r="26" spans="1:28" x14ac:dyDescent="0.25">
      <c r="A26" t="s">
        <v>11</v>
      </c>
      <c r="B26" s="1">
        <f>AVERAGE(B4:B23)</f>
        <v>0.16350000000000003</v>
      </c>
      <c r="C26" s="5">
        <f t="shared" ref="C26:AB26" si="20">AVERAGE(C4:C23)</f>
        <v>0.39699999999999996</v>
      </c>
      <c r="D26" s="6">
        <f t="shared" si="20"/>
        <v>0.30699999999999983</v>
      </c>
      <c r="E26" s="7">
        <f t="shared" si="20"/>
        <v>0.3785</v>
      </c>
      <c r="F26" s="8">
        <f t="shared" si="20"/>
        <v>0.3610000000000001</v>
      </c>
      <c r="G26" s="9">
        <f t="shared" si="20"/>
        <v>0.39599999999999996</v>
      </c>
      <c r="I26" s="1">
        <f t="shared" si="20"/>
        <v>0.21500000000000002</v>
      </c>
      <c r="J26" s="5">
        <f t="shared" si="20"/>
        <v>0.42699999999999994</v>
      </c>
      <c r="K26" s="6">
        <f t="shared" si="20"/>
        <v>0.33899999999999997</v>
      </c>
      <c r="L26" s="7">
        <f t="shared" si="20"/>
        <v>0.41200000000000003</v>
      </c>
      <c r="M26" s="8">
        <f t="shared" si="20"/>
        <v>0.38999999999999996</v>
      </c>
      <c r="N26" s="9">
        <f t="shared" si="20"/>
        <v>0.42400000000000004</v>
      </c>
      <c r="P26" s="1">
        <f t="shared" si="20"/>
        <v>0.55199999999999982</v>
      </c>
      <c r="Q26" s="5">
        <f t="shared" si="20"/>
        <v>0.75649999999999995</v>
      </c>
      <c r="R26" s="6">
        <f t="shared" si="20"/>
        <v>0.64950000000000008</v>
      </c>
      <c r="S26" s="7">
        <f t="shared" si="20"/>
        <v>0.77549999999999975</v>
      </c>
      <c r="T26" s="8">
        <f t="shared" si="20"/>
        <v>0.75150000000000006</v>
      </c>
      <c r="U26" s="9">
        <f t="shared" si="20"/>
        <v>0.80700000000000005</v>
      </c>
      <c r="W26" s="1">
        <f t="shared" si="20"/>
        <v>0.28099999999999997</v>
      </c>
      <c r="X26" s="5">
        <f t="shared" si="20"/>
        <v>0.49300000000000005</v>
      </c>
      <c r="Y26" s="6">
        <f t="shared" si="20"/>
        <v>0.40750000000000003</v>
      </c>
      <c r="Z26" s="7">
        <f t="shared" si="20"/>
        <v>0.52149999999999996</v>
      </c>
      <c r="AA26" s="8">
        <f t="shared" si="20"/>
        <v>0.46750000000000008</v>
      </c>
      <c r="AB26" s="9">
        <f t="shared" si="20"/>
        <v>0.53400000000000003</v>
      </c>
    </row>
    <row r="27" spans="1:28" x14ac:dyDescent="0.25">
      <c r="A27" t="s">
        <v>12</v>
      </c>
      <c r="B27">
        <f>_xlfn.STDEV.S(B4:B23)</f>
        <v>5.8714294861239996E-3</v>
      </c>
      <c r="C27">
        <f t="shared" ref="C27:AB27" si="21">_xlfn.STDEV.S(C4:C23)</f>
        <v>8.0131470918603058E-3</v>
      </c>
      <c r="D27">
        <f t="shared" si="21"/>
        <v>6.5694668533178673E-3</v>
      </c>
      <c r="E27">
        <f t="shared" si="21"/>
        <v>9.3330200448673035E-3</v>
      </c>
      <c r="F27">
        <f t="shared" si="21"/>
        <v>1.3726654823065194E-2</v>
      </c>
      <c r="G27">
        <f t="shared" si="21"/>
        <v>7.5393703492505088E-3</v>
      </c>
      <c r="I27">
        <f t="shared" si="21"/>
        <v>4.4188591049584003E-2</v>
      </c>
      <c r="J27">
        <f t="shared" si="21"/>
        <v>8.0131470918603266E-3</v>
      </c>
      <c r="K27">
        <f t="shared" si="21"/>
        <v>7.1818484645960676E-3</v>
      </c>
      <c r="L27">
        <f t="shared" si="21"/>
        <v>6.9585237393845895E-3</v>
      </c>
      <c r="M27">
        <f t="shared" si="21"/>
        <v>1.0760551736979405E-2</v>
      </c>
      <c r="N27">
        <f t="shared" si="21"/>
        <v>5.9824304161611936E-3</v>
      </c>
      <c r="P27">
        <f t="shared" si="21"/>
        <v>0.14122024605111361</v>
      </c>
      <c r="Q27">
        <f t="shared" si="21"/>
        <v>1.4608937423083833E-2</v>
      </c>
      <c r="R27">
        <f t="shared" si="21"/>
        <v>1.7006190823220524E-2</v>
      </c>
      <c r="S27">
        <f t="shared" si="21"/>
        <v>1.731290969494334E-2</v>
      </c>
      <c r="T27">
        <f t="shared" si="21"/>
        <v>1.9269556026896006E-2</v>
      </c>
      <c r="U27">
        <f t="shared" si="21"/>
        <v>1.0310954828418342E-2</v>
      </c>
      <c r="W27">
        <f t="shared" si="21"/>
        <v>5.1799207472092226E-2</v>
      </c>
      <c r="X27">
        <f t="shared" si="21"/>
        <v>1.3416407864998748E-2</v>
      </c>
      <c r="Y27">
        <f t="shared" si="21"/>
        <v>1.2926920095594867E-2</v>
      </c>
      <c r="Z27">
        <f t="shared" si="21"/>
        <v>1.2680278927697559E-2</v>
      </c>
      <c r="AA27">
        <f t="shared" si="21"/>
        <v>1.9967078166980658E-2</v>
      </c>
      <c r="AB27">
        <f t="shared" si="21"/>
        <v>1.14248114115496E-2</v>
      </c>
    </row>
    <row r="28" spans="1:28" x14ac:dyDescent="0.25">
      <c r="A28" t="s">
        <v>13</v>
      </c>
      <c r="B28">
        <f>B25-B24</f>
        <v>1.999999999999999E-2</v>
      </c>
      <c r="C28">
        <f t="shared" ref="C28:AB28" si="22">C25-C24</f>
        <v>1.9999999999999962E-2</v>
      </c>
      <c r="D28">
        <f t="shared" si="22"/>
        <v>2.0000000000000018E-2</v>
      </c>
      <c r="E28">
        <f t="shared" si="22"/>
        <v>3.0000000000000027E-2</v>
      </c>
      <c r="F28">
        <f t="shared" si="22"/>
        <v>0.06</v>
      </c>
      <c r="G28">
        <f t="shared" si="22"/>
        <v>1.9999999999999962E-2</v>
      </c>
      <c r="I28">
        <f t="shared" si="22"/>
        <v>0.2</v>
      </c>
      <c r="J28">
        <f t="shared" si="22"/>
        <v>3.0000000000000027E-2</v>
      </c>
      <c r="K28">
        <f t="shared" si="22"/>
        <v>1.9999999999999962E-2</v>
      </c>
      <c r="L28">
        <f t="shared" si="22"/>
        <v>2.9999999999999971E-2</v>
      </c>
      <c r="M28">
        <f t="shared" si="22"/>
        <v>4.9999999999999989E-2</v>
      </c>
      <c r="N28">
        <f t="shared" si="22"/>
        <v>2.0000000000000018E-2</v>
      </c>
      <c r="P28">
        <f t="shared" si="22"/>
        <v>0.6399999999999999</v>
      </c>
      <c r="Q28">
        <f t="shared" si="22"/>
        <v>5.0000000000000044E-2</v>
      </c>
      <c r="R28">
        <f t="shared" si="22"/>
        <v>5.0000000000000044E-2</v>
      </c>
      <c r="S28">
        <f t="shared" si="22"/>
        <v>6.9999999999999951E-2</v>
      </c>
      <c r="T28">
        <f t="shared" si="22"/>
        <v>8.9999999999999969E-2</v>
      </c>
      <c r="U28">
        <f t="shared" si="22"/>
        <v>2.9999999999999916E-2</v>
      </c>
      <c r="W28">
        <f t="shared" si="22"/>
        <v>0.24</v>
      </c>
      <c r="X28">
        <f t="shared" si="22"/>
        <v>4.0000000000000036E-2</v>
      </c>
      <c r="Y28">
        <f t="shared" si="22"/>
        <v>3.999999999999998E-2</v>
      </c>
      <c r="Z28">
        <f t="shared" si="22"/>
        <v>4.0000000000000036E-2</v>
      </c>
      <c r="AA28">
        <f t="shared" si="22"/>
        <v>9.0000000000000024E-2</v>
      </c>
      <c r="AB28">
        <f t="shared" si="22"/>
        <v>4.0000000000000036E-2</v>
      </c>
    </row>
    <row r="29" spans="1:28" x14ac:dyDescent="0.25">
      <c r="A29" t="s">
        <v>14</v>
      </c>
      <c r="B29">
        <f>B28/B24</f>
        <v>0.12499999999999993</v>
      </c>
      <c r="C29">
        <f t="shared" ref="C29:AB29" si="23">C28/C24</f>
        <v>5.1282051282051183E-2</v>
      </c>
      <c r="D29">
        <f t="shared" si="23"/>
        <v>6.6666666666666735E-2</v>
      </c>
      <c r="E29">
        <f t="shared" si="23"/>
        <v>8.1081081081081155E-2</v>
      </c>
      <c r="F29">
        <f t="shared" si="23"/>
        <v>0.17142857142857143</v>
      </c>
      <c r="G29">
        <f t="shared" si="23"/>
        <v>5.1282051282051183E-2</v>
      </c>
      <c r="I29">
        <f t="shared" si="23"/>
        <v>1</v>
      </c>
      <c r="J29">
        <f t="shared" si="23"/>
        <v>7.1428571428571494E-2</v>
      </c>
      <c r="K29">
        <f t="shared" si="23"/>
        <v>6.060606060606049E-2</v>
      </c>
      <c r="L29">
        <f t="shared" si="23"/>
        <v>7.4999999999999928E-2</v>
      </c>
      <c r="M29">
        <f t="shared" si="23"/>
        <v>0.13157894736842102</v>
      </c>
      <c r="N29">
        <f t="shared" si="23"/>
        <v>4.7619047619047665E-2</v>
      </c>
      <c r="P29">
        <f t="shared" si="23"/>
        <v>1.2549019607843135</v>
      </c>
      <c r="Q29">
        <f t="shared" si="23"/>
        <v>6.7567567567567627E-2</v>
      </c>
      <c r="R29">
        <f t="shared" si="23"/>
        <v>7.936507936507943E-2</v>
      </c>
      <c r="S29">
        <f t="shared" si="23"/>
        <v>9.3333333333333268E-2</v>
      </c>
      <c r="T29">
        <f t="shared" si="23"/>
        <v>0.12328767123287668</v>
      </c>
      <c r="U29">
        <f t="shared" si="23"/>
        <v>3.7974683544303688E-2</v>
      </c>
      <c r="W29">
        <f t="shared" si="23"/>
        <v>0.92307692307692302</v>
      </c>
      <c r="X29">
        <f t="shared" si="23"/>
        <v>8.3333333333333412E-2</v>
      </c>
      <c r="Y29">
        <f t="shared" si="23"/>
        <v>0.10256410256410251</v>
      </c>
      <c r="Z29">
        <f t="shared" si="23"/>
        <v>7.8431372549019676E-2</v>
      </c>
      <c r="AA29">
        <f t="shared" si="23"/>
        <v>0.20000000000000004</v>
      </c>
      <c r="AB29">
        <f t="shared" si="23"/>
        <v>7.6923076923076983E-2</v>
      </c>
    </row>
    <row r="32" spans="1:28" x14ac:dyDescent="0.25">
      <c r="B32" t="s">
        <v>21</v>
      </c>
      <c r="K32" t="s">
        <v>19</v>
      </c>
      <c r="S32" t="s">
        <v>22</v>
      </c>
    </row>
    <row r="33" spans="1:24" x14ac:dyDescent="0.25">
      <c r="B33" t="s">
        <v>0</v>
      </c>
      <c r="C33" t="s">
        <v>1</v>
      </c>
      <c r="D33" t="s">
        <v>2</v>
      </c>
      <c r="E33" t="s">
        <v>3</v>
      </c>
      <c r="F33" t="s">
        <v>4</v>
      </c>
      <c r="G33" t="s">
        <v>5</v>
      </c>
      <c r="K33" t="s">
        <v>0</v>
      </c>
      <c r="L33" t="s">
        <v>1</v>
      </c>
      <c r="M33" t="s">
        <v>2</v>
      </c>
      <c r="N33" t="s">
        <v>3</v>
      </c>
      <c r="O33" t="s">
        <v>4</v>
      </c>
      <c r="P33" t="s">
        <v>5</v>
      </c>
      <c r="S33" t="s">
        <v>0</v>
      </c>
      <c r="T33" t="s">
        <v>1</v>
      </c>
      <c r="U33" t="s">
        <v>2</v>
      </c>
      <c r="V33" t="s">
        <v>3</v>
      </c>
      <c r="W33" t="s">
        <v>4</v>
      </c>
      <c r="X33" t="s">
        <v>5</v>
      </c>
    </row>
    <row r="34" spans="1:24" ht="19.5" customHeight="1" x14ac:dyDescent="0.25">
      <c r="B34" s="2">
        <f>_xlfn.T.TEST(I4:I23,W4:W23,1,1)</f>
        <v>5.7693560854700002E-16</v>
      </c>
      <c r="C34" s="2">
        <f>_xlfn.T.TEST(J4:J23,X4:X23,1,1)</f>
        <v>3.2717998967668573E-14</v>
      </c>
      <c r="D34" s="2">
        <f>_xlfn.T.TEST(K4:K23,Y4:Y23,1,1)</f>
        <v>1.8688879115195722E-13</v>
      </c>
      <c r="E34" s="2">
        <f>_xlfn.T.TEST(L4:L23,Z4:Z23,1,1)</f>
        <v>2.9862517111001222E-18</v>
      </c>
      <c r="F34" s="2">
        <f>_xlfn.T.TEST(M4:M23,AA4:AA23,1,1)</f>
        <v>5.8220990217299089E-16</v>
      </c>
      <c r="G34" s="2">
        <f>_xlfn.T.TEST(N4:N23,AB4:AB23,1,1)</f>
        <v>5.7055415926825295E-19</v>
      </c>
      <c r="J34" t="s">
        <v>15</v>
      </c>
      <c r="K34" s="2">
        <f>B26</f>
        <v>0.16350000000000003</v>
      </c>
      <c r="L34" s="2">
        <f t="shared" ref="L34:P34" si="24">C26</f>
        <v>0.39699999999999996</v>
      </c>
      <c r="M34" s="2">
        <f t="shared" si="24"/>
        <v>0.30699999999999983</v>
      </c>
      <c r="N34" s="2">
        <f t="shared" si="24"/>
        <v>0.3785</v>
      </c>
      <c r="O34" s="2">
        <f t="shared" si="24"/>
        <v>0.3610000000000001</v>
      </c>
      <c r="P34" s="2">
        <f t="shared" si="24"/>
        <v>0.39599999999999996</v>
      </c>
      <c r="R34" t="s">
        <v>15</v>
      </c>
      <c r="S34" s="10">
        <f>K34/K34</f>
        <v>1</v>
      </c>
      <c r="T34" s="10">
        <f t="shared" ref="T34:X34" si="25">L34/L34</f>
        <v>1</v>
      </c>
      <c r="U34" s="10">
        <f t="shared" si="25"/>
        <v>1</v>
      </c>
      <c r="V34" s="10">
        <f t="shared" si="25"/>
        <v>1</v>
      </c>
      <c r="W34" s="10">
        <f t="shared" si="25"/>
        <v>1</v>
      </c>
      <c r="X34" s="10">
        <f t="shared" si="25"/>
        <v>1</v>
      </c>
    </row>
    <row r="35" spans="1:24" x14ac:dyDescent="0.25">
      <c r="J35" t="s">
        <v>16</v>
      </c>
      <c r="K35" s="2">
        <f>I26</f>
        <v>0.21500000000000002</v>
      </c>
      <c r="L35" s="2">
        <f t="shared" ref="L35:P35" si="26">J26</f>
        <v>0.42699999999999994</v>
      </c>
      <c r="M35" s="2">
        <f t="shared" si="26"/>
        <v>0.33899999999999997</v>
      </c>
      <c r="N35" s="2">
        <f t="shared" si="26"/>
        <v>0.41200000000000003</v>
      </c>
      <c r="O35" s="2">
        <f t="shared" si="26"/>
        <v>0.38999999999999996</v>
      </c>
      <c r="P35" s="2">
        <f t="shared" si="26"/>
        <v>0.42400000000000004</v>
      </c>
      <c r="R35" t="s">
        <v>16</v>
      </c>
      <c r="S35" s="10">
        <f>K35/K34</f>
        <v>1.3149847094801221</v>
      </c>
      <c r="T35" s="10">
        <f>L35/L34</f>
        <v>1.0755667506297228</v>
      </c>
      <c r="U35" s="10">
        <f t="shared" ref="U35:X35" si="27">M35/M34</f>
        <v>1.1042345276872969</v>
      </c>
      <c r="V35" s="10">
        <f t="shared" si="27"/>
        <v>1.0885072655217967</v>
      </c>
      <c r="W35" s="10">
        <f t="shared" si="27"/>
        <v>1.0803324099722988</v>
      </c>
      <c r="X35" s="10">
        <f t="shared" si="27"/>
        <v>1.0707070707070709</v>
      </c>
    </row>
    <row r="36" spans="1:24" x14ac:dyDescent="0.25">
      <c r="J36" t="s">
        <v>17</v>
      </c>
      <c r="K36" s="2">
        <f>P26</f>
        <v>0.55199999999999982</v>
      </c>
      <c r="L36" s="2">
        <f t="shared" ref="L36:P36" si="28">Q26</f>
        <v>0.75649999999999995</v>
      </c>
      <c r="M36" s="2">
        <f t="shared" si="28"/>
        <v>0.64950000000000008</v>
      </c>
      <c r="N36" s="2">
        <f t="shared" si="28"/>
        <v>0.77549999999999975</v>
      </c>
      <c r="O36" s="2">
        <f t="shared" si="28"/>
        <v>0.75150000000000006</v>
      </c>
      <c r="P36" s="2">
        <f t="shared" si="28"/>
        <v>0.80700000000000005</v>
      </c>
      <c r="R36" t="s">
        <v>17</v>
      </c>
      <c r="S36" s="10">
        <f>K36/K34</f>
        <v>3.3761467889908241</v>
      </c>
      <c r="T36" s="10">
        <f t="shared" ref="T36:X36" si="29">L36/L34</f>
        <v>1.9055415617128464</v>
      </c>
      <c r="U36" s="10">
        <f t="shared" si="29"/>
        <v>2.1156351791530961</v>
      </c>
      <c r="V36" s="10">
        <f t="shared" si="29"/>
        <v>2.0488771466314391</v>
      </c>
      <c r="W36" s="10">
        <f t="shared" si="29"/>
        <v>2.0817174515235455</v>
      </c>
      <c r="X36" s="10">
        <f t="shared" si="29"/>
        <v>2.0378787878787881</v>
      </c>
    </row>
    <row r="37" spans="1:24" x14ac:dyDescent="0.25">
      <c r="J37" t="s">
        <v>18</v>
      </c>
      <c r="K37" s="2">
        <f>W26</f>
        <v>0.28099999999999997</v>
      </c>
      <c r="L37" s="2">
        <f t="shared" ref="L37:P37" si="30">X26</f>
        <v>0.49300000000000005</v>
      </c>
      <c r="M37" s="2">
        <f t="shared" si="30"/>
        <v>0.40750000000000003</v>
      </c>
      <c r="N37" s="2">
        <f t="shared" si="30"/>
        <v>0.52149999999999996</v>
      </c>
      <c r="O37" s="2">
        <f t="shared" si="30"/>
        <v>0.46750000000000008</v>
      </c>
      <c r="P37" s="2">
        <f t="shared" si="30"/>
        <v>0.53400000000000003</v>
      </c>
      <c r="R37" t="s">
        <v>18</v>
      </c>
      <c r="S37" s="10">
        <f>K37/K34</f>
        <v>1.7186544342507639</v>
      </c>
      <c r="T37" s="10">
        <f t="shared" ref="T37:X37" si="31">L37/L34</f>
        <v>1.2418136020151136</v>
      </c>
      <c r="U37" s="10">
        <f t="shared" si="31"/>
        <v>1.3273615635179161</v>
      </c>
      <c r="V37" s="10">
        <f t="shared" si="31"/>
        <v>1.3778071334214002</v>
      </c>
      <c r="W37" s="10">
        <f t="shared" si="31"/>
        <v>1.2950138504155124</v>
      </c>
      <c r="X37" s="10">
        <f t="shared" si="31"/>
        <v>1.3484848484848486</v>
      </c>
    </row>
    <row r="39" spans="1:24" x14ac:dyDescent="0.25">
      <c r="B39" t="s">
        <v>27</v>
      </c>
      <c r="R39" t="s">
        <v>23</v>
      </c>
    </row>
    <row r="40" spans="1:24" x14ac:dyDescent="0.25">
      <c r="B40" t="s">
        <v>0</v>
      </c>
      <c r="C40" t="s">
        <v>1</v>
      </c>
      <c r="D40" t="s">
        <v>2</v>
      </c>
      <c r="E40" t="s">
        <v>3</v>
      </c>
      <c r="F40" t="s">
        <v>4</v>
      </c>
      <c r="G40" t="s">
        <v>5</v>
      </c>
      <c r="R40" t="s">
        <v>24</v>
      </c>
    </row>
    <row r="41" spans="1:24" x14ac:dyDescent="0.25">
      <c r="A41" t="s">
        <v>15</v>
      </c>
      <c r="B41" s="11">
        <f>K34/K34</f>
        <v>1</v>
      </c>
      <c r="C41" s="11">
        <f>L34/K34</f>
        <v>2.4281345565749226</v>
      </c>
      <c r="D41" s="11">
        <f>M34/K34</f>
        <v>1.8776758409785919</v>
      </c>
      <c r="E41" s="11">
        <f>N34/K34</f>
        <v>2.3149847094801217</v>
      </c>
      <c r="F41" s="11">
        <f>O34/K34</f>
        <v>2.2079510703363914</v>
      </c>
      <c r="G41" s="11">
        <f>P34/K34</f>
        <v>2.4220183486238525</v>
      </c>
      <c r="R41" t="s">
        <v>25</v>
      </c>
    </row>
    <row r="42" spans="1:24" x14ac:dyDescent="0.25">
      <c r="A42" t="s">
        <v>16</v>
      </c>
      <c r="B42" s="11">
        <f t="shared" ref="B42:B44" si="32">K35/K35</f>
        <v>1</v>
      </c>
      <c r="C42" s="11">
        <f t="shared" ref="C42:C44" si="33">L35/K35</f>
        <v>1.9860465116279065</v>
      </c>
      <c r="D42" s="11">
        <f t="shared" ref="D42:D44" si="34">M35/K35</f>
        <v>1.5767441860465112</v>
      </c>
      <c r="E42" s="11">
        <f t="shared" ref="E42:E43" si="35">N35/K35</f>
        <v>1.9162790697674419</v>
      </c>
      <c r="F42" s="11">
        <f t="shared" ref="F42:F44" si="36">O35/K35</f>
        <v>1.8139534883720927</v>
      </c>
      <c r="G42" s="11">
        <f t="shared" ref="G42:G44" si="37">P35/K35</f>
        <v>1.972093023255814</v>
      </c>
      <c r="R42" t="s">
        <v>26</v>
      </c>
    </row>
    <row r="43" spans="1:24" x14ac:dyDescent="0.25">
      <c r="A43" t="s">
        <v>17</v>
      </c>
      <c r="B43" s="11">
        <f t="shared" si="32"/>
        <v>1</v>
      </c>
      <c r="C43" s="11">
        <f t="shared" si="33"/>
        <v>1.3704710144927539</v>
      </c>
      <c r="D43" s="11">
        <f t="shared" si="34"/>
        <v>1.1766304347826093</v>
      </c>
      <c r="E43" s="11">
        <f t="shared" si="35"/>
        <v>1.4048913043478262</v>
      </c>
      <c r="F43" s="11">
        <f t="shared" si="36"/>
        <v>1.3614130434782614</v>
      </c>
      <c r="G43" s="11">
        <f t="shared" si="37"/>
        <v>1.461956521739131</v>
      </c>
    </row>
    <row r="44" spans="1:24" x14ac:dyDescent="0.25">
      <c r="A44" t="s">
        <v>18</v>
      </c>
      <c r="B44" s="11">
        <f t="shared" si="32"/>
        <v>1</v>
      </c>
      <c r="C44" s="11">
        <f t="shared" si="33"/>
        <v>1.7544483985765129</v>
      </c>
      <c r="D44" s="11">
        <f t="shared" si="34"/>
        <v>1.4501779359430607</v>
      </c>
      <c r="E44" s="11">
        <f>N37/K37</f>
        <v>1.8558718861209964</v>
      </c>
      <c r="F44" s="11">
        <f t="shared" si="36"/>
        <v>1.6637010676156587</v>
      </c>
      <c r="G44" s="11">
        <f t="shared" si="37"/>
        <v>1.9003558718861213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Eetu Salli</dc:creator>
  <cp:lastModifiedBy>Eetu Salli</cp:lastModifiedBy>
  <dcterms:created xsi:type="dcterms:W3CDTF">2022-02-28T20:51:07Z</dcterms:created>
  <dcterms:modified xsi:type="dcterms:W3CDTF">2022-03-01T09:19:12Z</dcterms:modified>
</cp:coreProperties>
</file>