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erryYang\Documents\GitHub\physic-lab_II\实验结果\迈克尔逊干涉仪\"/>
    </mc:Choice>
  </mc:AlternateContent>
  <xr:revisionPtr revIDLastSave="0" documentId="13_ncr:1_{BF3EB995-3275-4583-B144-B329A04E3C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B14" i="1"/>
  <c r="B6" i="1"/>
  <c r="C5" i="1"/>
  <c r="D6" i="1" s="1"/>
  <c r="D5" i="1"/>
  <c r="B5" i="1"/>
  <c r="C13" i="1"/>
  <c r="D13" i="1"/>
  <c r="E13" i="1"/>
  <c r="F13" i="1"/>
  <c r="B13" i="1"/>
</calcChain>
</file>

<file path=xl/sharedStrings.xml><?xml version="1.0" encoding="utf-8"?>
<sst xmlns="http://schemas.openxmlformats.org/spreadsheetml/2006/main" count="17" uniqueCount="17">
  <si>
    <t>圆环数目</t>
    <phoneticPr fontId="1" type="noConversion"/>
  </si>
  <si>
    <t>M2读数(mm)</t>
    <phoneticPr fontId="1" type="noConversion"/>
  </si>
  <si>
    <t>He-Ne激光波长</t>
    <phoneticPr fontId="1" type="noConversion"/>
  </si>
  <si>
    <t>△n-△p</t>
    <phoneticPr fontId="1" type="noConversion"/>
  </si>
  <si>
    <t>干涉条纹变化数1</t>
    <phoneticPr fontId="1" type="noConversion"/>
  </si>
  <si>
    <t>干涉条纹变化数2</t>
  </si>
  <si>
    <t>干涉条纹变化数3</t>
  </si>
  <si>
    <t>平均变化数</t>
    <phoneticPr fontId="1" type="noConversion"/>
  </si>
  <si>
    <t>\lambda=</t>
    <phoneticPr fontId="1" type="noConversion"/>
  </si>
  <si>
    <t>nm</t>
    <phoneticPr fontId="1" type="noConversion"/>
  </si>
  <si>
    <t>气室长度</t>
    <phoneticPr fontId="1" type="noConversion"/>
  </si>
  <si>
    <t>mm</t>
    <phoneticPr fontId="1" type="noConversion"/>
  </si>
  <si>
    <t>折射率变化量△n</t>
    <phoneticPr fontId="1" type="noConversion"/>
  </si>
  <si>
    <t>气室内压强△p(mmHg)</t>
    <phoneticPr fontId="1" type="noConversion"/>
  </si>
  <si>
    <t>波长</t>
    <phoneticPr fontId="1" type="noConversion"/>
  </si>
  <si>
    <t>逐差计算di变化量(mm)</t>
    <phoneticPr fontId="1" type="noConversion"/>
  </si>
  <si>
    <t>平均变化量(mm)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</si>
</sst>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△n-△p</a:t>
            </a:r>
            <a:r>
              <a:rPr lang="zh-CN" altLang="en-US"/>
              <a:t>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0.0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1644794400699912E-4"/>
                  <c:y val="-7.1302493438320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Sheet1!$B$9:$F$9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Sheet1!$B$14:$F$14</c:f>
              <c:numCache>
                <c:formatCode>General</c:formatCode>
                <c:ptCount val="5"/>
                <c:pt idx="0">
                  <c:v>1.8034799999999999E-4</c:v>
                </c:pt>
                <c:pt idx="1">
                  <c:v>2.3545433333333333E-4</c:v>
                </c:pt>
                <c:pt idx="2">
                  <c:v>2.4380377777777779E-4</c:v>
                </c:pt>
                <c:pt idx="3">
                  <c:v>2.4046399999999999E-4</c:v>
                </c:pt>
                <c:pt idx="4">
                  <c:v>2.5048333333333334E-4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F-4F6A-BE78-8496484BD30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192043744"/>
        <c:axId val="1191597600"/>
      </c:scatterChart>
      <c:valAx>
        <c:axId val="119204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气压变化量</a:t>
                </a:r>
                <a:r>
                  <a:rPr lang="en-US" altLang="zh-CN"/>
                  <a:t>△p/mmHg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1597600"/>
        <c:crosses val="autoZero"/>
        <c:crossBetween val="midCat"/>
      </c:valAx>
      <c:valAx>
        <c:axId val="11915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空气折射率变化量</a:t>
                </a:r>
                <a:r>
                  <a:rPr lang="en-US" altLang="zh-CN"/>
                  <a:t>△n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204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3</xdr:row>
      <xdr:rowOff>15240</xdr:rowOff>
    </xdr:from>
    <xdr:to>
      <xdr:col>16</xdr:col>
      <xdr:colOff>426720</xdr:colOff>
      <xdr:row>18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AE5F88-0F2C-4FCC-8422-A47659733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4"/>
  <sheetViews>
    <sheetView tabSelected="1" workbookViewId="0">
      <selection activeCell="A8" sqref="A8:G14"/>
    </sheetView>
  </sheetViews>
  <sheetFormatPr defaultRowHeight="13.8" x14ac:dyDescent="0.25"/>
  <cols>
    <col min="1" max="1" width="22" customWidth="1"/>
    <col min="2" max="2" width="13.109375" bestFit="1" customWidth="1"/>
  </cols>
  <sheetData>
    <row r="2" spans="1:7" x14ac:dyDescent="0.25">
      <c r="A2" t="s">
        <v>2</v>
      </c>
    </row>
    <row r="3" spans="1:7" x14ac:dyDescent="0.25">
      <c r="A3" t="s">
        <v>0</v>
      </c>
      <c r="B3">
        <v>0</v>
      </c>
      <c r="C3">
        <v>50</v>
      </c>
      <c r="D3">
        <v>100</v>
      </c>
      <c r="E3">
        <v>150</v>
      </c>
      <c r="F3">
        <v>200</v>
      </c>
      <c r="G3">
        <v>250</v>
      </c>
    </row>
    <row r="4" spans="1:7" x14ac:dyDescent="0.25">
      <c r="A4" t="s">
        <v>1</v>
      </c>
      <c r="B4" s="1">
        <v>5.0039999999999996</v>
      </c>
      <c r="C4" s="1">
        <v>5.34</v>
      </c>
      <c r="D4" s="1">
        <v>5.6529999999999996</v>
      </c>
      <c r="E4" s="1">
        <v>5.9489999999999998</v>
      </c>
      <c r="F4" s="1">
        <v>6.2480000000000002</v>
      </c>
      <c r="G4" s="1">
        <v>6.5419999999999998</v>
      </c>
    </row>
    <row r="5" spans="1:7" x14ac:dyDescent="0.25">
      <c r="A5" t="s">
        <v>15</v>
      </c>
      <c r="B5" s="1">
        <f>E4-B4</f>
        <v>0.94500000000000028</v>
      </c>
      <c r="C5" s="1">
        <f t="shared" ref="C5:D5" si="0">F4-C4</f>
        <v>0.90800000000000036</v>
      </c>
      <c r="D5" s="1">
        <f t="shared" si="0"/>
        <v>0.88900000000000023</v>
      </c>
      <c r="E5" s="1"/>
      <c r="F5" s="1"/>
      <c r="G5" s="1"/>
    </row>
    <row r="6" spans="1:7" x14ac:dyDescent="0.25">
      <c r="A6" t="s">
        <v>16</v>
      </c>
      <c r="B6" s="1">
        <f>AVERAGE(B5:D5)</f>
        <v>0.91400000000000026</v>
      </c>
      <c r="C6" t="s">
        <v>14</v>
      </c>
      <c r="D6">
        <f>AVERAGE(B5:D5)*2/150*1000000/20</f>
        <v>609.33333333333348</v>
      </c>
    </row>
    <row r="8" spans="1:7" x14ac:dyDescent="0.25">
      <c r="A8" t="s">
        <v>3</v>
      </c>
      <c r="B8" t="s">
        <v>8</v>
      </c>
      <c r="C8">
        <v>632.79999999999995</v>
      </c>
      <c r="D8" t="s">
        <v>9</v>
      </c>
      <c r="E8" t="s">
        <v>10</v>
      </c>
      <c r="F8">
        <v>80</v>
      </c>
      <c r="G8" t="s">
        <v>11</v>
      </c>
    </row>
    <row r="9" spans="1:7" x14ac:dyDescent="0.25">
      <c r="A9" t="s">
        <v>13</v>
      </c>
      <c r="B9">
        <v>50</v>
      </c>
      <c r="C9">
        <v>100</v>
      </c>
      <c r="D9">
        <v>150</v>
      </c>
      <c r="E9">
        <v>200</v>
      </c>
      <c r="F9">
        <v>250</v>
      </c>
    </row>
    <row r="10" spans="1:7" x14ac:dyDescent="0.25">
      <c r="A10" t="s">
        <v>4</v>
      </c>
      <c r="B10">
        <v>3</v>
      </c>
      <c r="C10">
        <v>7.5</v>
      </c>
      <c r="D10">
        <v>12.5</v>
      </c>
      <c r="E10">
        <v>16</v>
      </c>
      <c r="F10">
        <v>21</v>
      </c>
    </row>
    <row r="11" spans="1:7" x14ac:dyDescent="0.25">
      <c r="A11" t="s">
        <v>5</v>
      </c>
      <c r="B11">
        <v>3</v>
      </c>
      <c r="C11">
        <v>8</v>
      </c>
      <c r="D11">
        <v>12</v>
      </c>
      <c r="E11">
        <v>16</v>
      </c>
      <c r="F11">
        <v>20.5</v>
      </c>
    </row>
    <row r="12" spans="1:7" x14ac:dyDescent="0.25">
      <c r="A12" t="s">
        <v>6</v>
      </c>
      <c r="B12">
        <v>3</v>
      </c>
      <c r="C12">
        <v>8</v>
      </c>
      <c r="D12">
        <v>12</v>
      </c>
      <c r="E12">
        <v>16</v>
      </c>
      <c r="F12">
        <v>21</v>
      </c>
    </row>
    <row r="13" spans="1:7" x14ac:dyDescent="0.25">
      <c r="A13" t="s">
        <v>7</v>
      </c>
      <c r="B13" s="2">
        <f>AVERAGE(B10:B12)</f>
        <v>3</v>
      </c>
      <c r="C13" s="2">
        <f t="shared" ref="C13:F13" si="1">AVERAGE(C10:C12)</f>
        <v>7.833333333333333</v>
      </c>
      <c r="D13" s="2">
        <f t="shared" si="1"/>
        <v>12.166666666666666</v>
      </c>
      <c r="E13" s="2">
        <f t="shared" si="1"/>
        <v>16</v>
      </c>
      <c r="F13" s="2">
        <f t="shared" si="1"/>
        <v>20.833333333333332</v>
      </c>
    </row>
    <row r="14" spans="1:7" x14ac:dyDescent="0.25">
      <c r="A14" t="s">
        <v>12</v>
      </c>
      <c r="B14">
        <f>B13*($C$8*0.000000001)/(2*$F$8*0.001)*(760/B9)</f>
        <v>1.8034799999999999E-4</v>
      </c>
      <c r="C14">
        <f t="shared" ref="C14:F14" si="2">C13*($C$8*0.000000001)/(2*$F$8*0.001)*(760/C9)</f>
        <v>2.3545433333333333E-4</v>
      </c>
      <c r="D14">
        <f t="shared" si="2"/>
        <v>2.4380377777777779E-4</v>
      </c>
      <c r="E14">
        <f t="shared" si="2"/>
        <v>2.4046399999999999E-4</v>
      </c>
      <c r="F14">
        <f t="shared" si="2"/>
        <v>2.5048333333333334E-4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JerryYang</dc:creator>
  <cp:lastModifiedBy>JerryYang</cp:lastModifiedBy>
  <dcterms:created xsi:type="dcterms:W3CDTF">2015-06-05T18:19:34Z</dcterms:created>
  <dcterms:modified xsi:type="dcterms:W3CDTF">2021-11-09T09:24:10Z</dcterms:modified>
</cp:coreProperties>
</file>