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ugtomx-my.sharepoint.com/personal/ef_duquevazquez_ugto_mx/Documents/EF-Duque-Vazquez-Doctorado/projects/cell_cycle/"/>
    </mc:Choice>
  </mc:AlternateContent>
  <xr:revisionPtr revIDLastSave="3499" documentId="8_{FF16427B-3E24-4E92-9F8F-6DDF3C0A0384}" xr6:coauthVersionLast="47" xr6:coauthVersionMax="47" xr10:uidLastSave="{B9CAA977-5410-4007-B6E2-9046AD564728}"/>
  <bookViews>
    <workbookView minimized="1" xWindow="6840" yWindow="2805" windowWidth="13185" windowHeight="11295" firstSheet="7" activeTab="11" xr2:uid="{966E50FC-73DC-4A42-A044-B7059D95A20F}"/>
  </bookViews>
  <sheets>
    <sheet name="Hoja1" sheetId="1" r:id="rId1"/>
    <sheet name="dataset" sheetId="3" r:id="rId2"/>
    <sheet name="otros" sheetId="4" r:id="rId3"/>
    <sheet name="Jin et al 2021" sheetId="6" r:id="rId4"/>
    <sheet name="Resultados" sheetId="5" r:id="rId5"/>
    <sheet name="Resultados2" sheetId="8" r:id="rId6"/>
    <sheet name="Resultados3" sheetId="9" r:id="rId7"/>
    <sheet name="WGAN-GP" sheetId="11" r:id="rId8"/>
    <sheet name="WGAN-div+mixup" sheetId="14" r:id="rId9"/>
    <sheet name="WGAN-div+mixup+mixup-nonlinear" sheetId="15" r:id="rId10"/>
    <sheet name="Comparison" sheetId="13" r:id="rId11"/>
    <sheet name="cm" sheetId="17" r:id="rId12"/>
    <sheet name="original" sheetId="16"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17" l="1"/>
  <c r="N5" i="17"/>
  <c r="H8" i="17"/>
  <c r="K8" i="17" s="1"/>
  <c r="H7" i="17"/>
  <c r="K7" i="17" s="1"/>
  <c r="H6" i="17"/>
  <c r="K6" i="17" s="1"/>
  <c r="H5" i="17"/>
  <c r="K5" i="17" s="1"/>
  <c r="H4" i="17"/>
  <c r="K4" i="17" s="1"/>
  <c r="H3" i="17"/>
  <c r="K3" i="17" s="1"/>
  <c r="H2" i="17"/>
  <c r="Q2" i="17" s="1"/>
  <c r="N6" i="17" l="1"/>
  <c r="Q6" i="17"/>
  <c r="Q8" i="17"/>
  <c r="N8" i="17"/>
  <c r="N3" i="17"/>
  <c r="Q3" i="17"/>
  <c r="N2" i="17"/>
  <c r="Q7" i="17"/>
  <c r="N7" i="17"/>
  <c r="Q4" i="17"/>
  <c r="N4" i="17"/>
  <c r="H10" i="17"/>
  <c r="K2" i="17"/>
  <c r="K10" i="17" s="1"/>
  <c r="Q10" i="17" l="1"/>
  <c r="Q12" i="17" s="1"/>
  <c r="N10" i="17"/>
  <c r="N12" i="17" s="1"/>
  <c r="J12" i="17"/>
</calcChain>
</file>

<file path=xl/sharedStrings.xml><?xml version="1.0" encoding="utf-8"?>
<sst xmlns="http://schemas.openxmlformats.org/spreadsheetml/2006/main" count="604" uniqueCount="177">
  <si>
    <t>Paper</t>
  </si>
  <si>
    <t>Authors</t>
  </si>
  <si>
    <t>Metric</t>
  </si>
  <si>
    <t>Year</t>
  </si>
  <si>
    <t>Results</t>
  </si>
  <si>
    <t>Details</t>
  </si>
  <si>
    <t>Cite</t>
  </si>
  <si>
    <t>Use data</t>
  </si>
  <si>
    <t>Cycle cell - state-of-the-art</t>
  </si>
  <si>
    <t>An Imbalanced Image Classification Method for the Cell Cycle Phase</t>
  </si>
  <si>
    <t>Xin Jin, Yuanwen Zou &amp; Zhongbing Huang</t>
  </si>
  <si>
    <t>F-Score</t>
  </si>
  <si>
    <t>Quantifying imbalanced classification methods for leukemia detection</t>
  </si>
  <si>
    <t>Cell Cycle Classification using Imaging Flow Cytometry and Deep Learning</t>
  </si>
  <si>
    <t>Data augmentation for imbalanced blood cell image classification</t>
  </si>
  <si>
    <t>Weakly-supervised Temporal Segmentation of Cell-cycle Stages with Center-cell Focus using Recurrent Neural Networks</t>
  </si>
  <si>
    <t>Interphase Cell Cycle Staging using Deep Learning</t>
  </si>
  <si>
    <t>Reconstructing cell cycle and disease progression using deep learning</t>
  </si>
  <si>
    <t>Deponker Sarker Depto, Md. Mashfiq Rizvee, Aimon Rahman, Hasib Zunair, M. Sohel Rahman, M.R.C. Mahdy</t>
  </si>
  <si>
    <t>Camilo Espinosa Bernal</t>
  </si>
  <si>
    <t>Priyanka Rana, Arcot Sowmya, Erik Meijering and Yang Song</t>
  </si>
  <si>
    <t>Abin Jose, Rĳo Roy and Johannes Stegmaier</t>
  </si>
  <si>
    <t>Hemaxi Narotamo, M. Sofia Fernandes, J. Miguel Sanches and Margarida Silveira</t>
  </si>
  <si>
    <t>P Eulenberg, N Köhler, T Blasi, A Filby, AE Carpenter, P Rees, FJ Theis, FA Wolf</t>
  </si>
  <si>
    <t>Balanced Accuray</t>
  </si>
  <si>
    <t>F1-Scores</t>
  </si>
  <si>
    <t>Accuracy</t>
  </si>
  <si>
    <t>F1-Score</t>
  </si>
  <si>
    <t>Accuracy 
G1 = 81.81 %  
G2 = 84.56 %
S = 67 %</t>
  </si>
  <si>
    <t xml:space="preserve">                 Training     Validation     Test
2-layer FC        53.64            54.50          53.89
3-layer CNN    55.73            57.88           48.27
Simple ViT       31.86            33.23           20.49</t>
  </si>
  <si>
    <t xml:space="preserve">supervised   99.544   99.074   99.316  99.112
ResNet18      99.301    98.995   98.614  98.69
ours                96.215   94.821   98.541    96.85 </t>
  </si>
  <si>
    <t xml:space="preserve">They used a ResNet but make a variation of dataset.  Using a data augmentation method  WGAN-GP. </t>
  </si>
  <si>
    <t>Ellos usaron tres métodos de  data augmentation para crear más imágenes y   entrenar un modelo de aprendizaje profundo ResNet</t>
  </si>
  <si>
    <t>Ellos utilizaron una reinforcement neural network que entrenaron con tres dataset obtenidos de LiveCellMiner</t>
  </si>
  <si>
    <t>Clasificaron el ciclo celular usando tres enfoques teniendo como base Fast YOLO.</t>
  </si>
  <si>
    <t xml:space="preserve">Ellos usan una red neuronal convolucional profunda combinada con la clasificación y visualización basada en una reducción de dimensión no lineal. </t>
  </si>
  <si>
    <t>si</t>
  </si>
  <si>
    <t>no</t>
  </si>
  <si>
    <t>A machine learning approach for single cell interphase cell cycle staging</t>
  </si>
  <si>
    <t>Hemaxi Narotamo, Maria Sofia Fernandes, Ana Margarida Moreira, Soraia Melo,
Raquel Seruca, Margarida Silveira and João Miguel Sanches</t>
  </si>
  <si>
    <t>Ellos utilizan imágenes mediante microscopía de fluorescencia con una tinción DAPI. Para crear tus etiquetas utilizaron una técnica biológica llamada fucci que detecta las fases del ciclo celular mediante biomarcadores. El biomarcador permite observar en que estado se encuentra la célula en su ciclo mediante colores. Para clasificar utilizaron una SVM</t>
  </si>
  <si>
    <t>G1 = 0.915 +- 0.006
S = 0.839 +- 0.019
G2 = 0.877 +- 0.010</t>
  </si>
  <si>
    <t>They used three different deep learning architectures: fully connected neural network, a CNN, and simple vision transformer. 
Each model was trained using three different loss function: multiclass cross-entropy, inverse of the square root, inverse of the number of examples for each class.
dropout p= 0.25
5 minibatches per epoch for 10 epochs Using Imaging flow cytometry (IFC) and datset of  NSF BBSRC Imaging Flow Cytometric Project. Images  are Jurkat cell line.</t>
  </si>
  <si>
    <t>No</t>
  </si>
  <si>
    <t xml:space="preserve">END-TO-END CLASSIFICATION OF CELL-CYCLE STAGES WITH CENTER-CELL FOCUS TRACKER USING RECURRENT NEURAL NETWORKS </t>
  </si>
  <si>
    <t>Abin Jose, Rijo Roy, Dennis Eschweiler, Ina Laube, Reza Azad, Daniel Moreno-Andrés, Johannes Stegmaier</t>
  </si>
  <si>
    <t>G1/S/G2 = 96.68</t>
  </si>
  <si>
    <t>En su trabajo se enfocan particularmente en la clasificación de las etapas de la mitosis. Hicieron uso de una RNN. Su principal aporte fue la clasificación en video</t>
  </si>
  <si>
    <t xml:space="preserve">no </t>
  </si>
  <si>
    <t>DeepCycle reconstructs a cyclic cell cycle trajectory from unsegmented cell images using convolutional neural networks</t>
  </si>
  <si>
    <t>Luca Rappez, Alexander Rakhlin, Angelos Rigopoulos, Sergey Nikolenko &amp; Theodore Alexandrov</t>
  </si>
  <si>
    <t xml:space="preserve">Crearon una red neuronal profunda llamada DeepCycle para reconstruir la trayectoria del ciclo celular. Hicieron usó de la tecnología fucci crear las etiquetas. </t>
  </si>
  <si>
    <t>Speemany  Kendall</t>
  </si>
  <si>
    <t>r = 0.97, tau = 0.89</t>
  </si>
  <si>
    <t>---</t>
  </si>
  <si>
    <t>Data augmentation with improved regularisation and sampling for imbalanced blood cell image classification</t>
  </si>
  <si>
    <t>Priyanka Rana, Arcot Sowmya, Erik Meijering &amp; Yang Song</t>
  </si>
  <si>
    <t>G1 = 0.93
S = 0.5
G2 = 0.86</t>
  </si>
  <si>
    <t>G1 = 0.93
S = 0.75
G2 = 0.84</t>
  </si>
  <si>
    <t>Usaron diferentes métodos de  data augmentation para crecer el dataset y   entrenar un modelo de aprendizaje profundo ResNet</t>
  </si>
  <si>
    <t>Imbalanced Cell-Cycle Classification Using Wgan-Div and Mixup</t>
  </si>
  <si>
    <t>Priyanka Rana, Arcot Sowmya, Erik Meijering, Yang Song</t>
  </si>
  <si>
    <t>Image-based mapping of cells onto a cell cycle continuum for integration of single cell sequencing and live cell imaging</t>
  </si>
  <si>
    <t>Andrew Schultz; Saeed Alahmari; Joeseph Johnson; Thomas Veith; Zaid Siddiqui; Issam El Naqa; Laura Heiser; Noemi Andor</t>
  </si>
  <si>
    <t>1,7</t>
  </si>
  <si>
    <t>G1/S/G2 = 0.9873</t>
  </si>
  <si>
    <t>En la clasificación del ciclo celular se ha usado la arquitectura ResNet y CNN. También se han  usado métodos de data augmentation</t>
  </si>
  <si>
    <t>G1(%)</t>
  </si>
  <si>
    <t>S(%)</t>
  </si>
  <si>
    <t>G2(%)</t>
  </si>
  <si>
    <t>Jin et al., 2021</t>
  </si>
  <si>
    <t>Anafase</t>
  </si>
  <si>
    <t>Telofase</t>
  </si>
  <si>
    <t>Profase</t>
  </si>
  <si>
    <t>Metafase</t>
  </si>
  <si>
    <t>Ellos usan WGAN-GPs y ResNet</t>
  </si>
  <si>
    <t>GAN (Generative adversarial network) contiene dos diferentes redes llamadas discriminador y generador</t>
  </si>
  <si>
    <t>Mitosis</t>
  </si>
  <si>
    <t>Mitosis (%)</t>
  </si>
  <si>
    <t>G1/S/G2</t>
  </si>
  <si>
    <t>Rana et al., 2022*</t>
  </si>
  <si>
    <t>Rana et al. 42, 2022*</t>
  </si>
  <si>
    <t>* Los resultados son sobre el conjunto de datos procesado con aumento de datos</t>
  </si>
  <si>
    <t>épocas</t>
  </si>
  <si>
    <t>batch_size</t>
  </si>
  <si>
    <t>Presicion</t>
  </si>
  <si>
    <t>Recall</t>
  </si>
  <si>
    <t>Interfase</t>
  </si>
  <si>
    <t>Los primeros resultados son calculados con la métrica F1</t>
  </si>
  <si>
    <t>Weighted_Avg</t>
  </si>
  <si>
    <t>conf1</t>
  </si>
  <si>
    <t>conf2</t>
  </si>
  <si>
    <t>conf3</t>
  </si>
  <si>
    <t>conf4</t>
  </si>
  <si>
    <t>conf5</t>
  </si>
  <si>
    <t>conf6</t>
  </si>
  <si>
    <t>conf7</t>
  </si>
  <si>
    <t>2023-09-27_001541</t>
  </si>
  <si>
    <t>2023-09-27_181201</t>
  </si>
  <si>
    <t>-</t>
  </si>
  <si>
    <t>Eulenberg et al., 2017*</t>
  </si>
  <si>
    <t>conf4_1</t>
  </si>
  <si>
    <t>conf4_2</t>
  </si>
  <si>
    <t>conf4_3</t>
  </si>
  <si>
    <t>conf4_4</t>
  </si>
  <si>
    <t>conf4_0_k1</t>
  </si>
  <si>
    <t>F1</t>
  </si>
  <si>
    <t>G2</t>
  </si>
  <si>
    <t>S</t>
  </si>
  <si>
    <t>G1</t>
  </si>
  <si>
    <t>Interphase(%)</t>
  </si>
  <si>
    <t>Mitosis(%)</t>
  </si>
  <si>
    <t>epochs</t>
  </si>
  <si>
    <t>conf7-230927-jc</t>
  </si>
  <si>
    <t>cv=5</t>
  </si>
  <si>
    <t>conf4_1_k1</t>
  </si>
  <si>
    <t>conf4_1_k2</t>
  </si>
  <si>
    <t>conf4_1_k3</t>
  </si>
  <si>
    <t>conf4_1_k4</t>
  </si>
  <si>
    <t>conf4_1_k5</t>
  </si>
  <si>
    <t>accuracy</t>
  </si>
  <si>
    <t>loss</t>
  </si>
  <si>
    <t>conf1_1</t>
  </si>
  <si>
    <t>conf1_3</t>
  </si>
  <si>
    <t>conf1_2</t>
  </si>
  <si>
    <t>conf1_4</t>
  </si>
  <si>
    <t>conf1_5</t>
  </si>
  <si>
    <t>val_accuracy</t>
  </si>
  <si>
    <t>val_loss</t>
  </si>
  <si>
    <t>val_acc</t>
  </si>
  <si>
    <t>0_conf1_0</t>
  </si>
  <si>
    <t>1_conf1_1</t>
  </si>
  <si>
    <t>2_conf1_2</t>
  </si>
  <si>
    <t>3_conf1_3</t>
  </si>
  <si>
    <t>4_conf1_4</t>
  </si>
  <si>
    <t>5_conf2_0</t>
  </si>
  <si>
    <t>6_conf2_1</t>
  </si>
  <si>
    <t>7_conf2_2</t>
  </si>
  <si>
    <t>8_conf2_3</t>
  </si>
  <si>
    <t>9_conf2_4</t>
  </si>
  <si>
    <t>10_conf3_0</t>
  </si>
  <si>
    <t>11_conf3_1</t>
  </si>
  <si>
    <t>12_conf3_2</t>
  </si>
  <si>
    <t>13_conf3_3</t>
  </si>
  <si>
    <t>14_conf3_4</t>
  </si>
  <si>
    <t>15_conf4_0</t>
  </si>
  <si>
    <t>16_conf4_1</t>
  </si>
  <si>
    <t>17_conf4_2</t>
  </si>
  <si>
    <t>18_conf4_3</t>
  </si>
  <si>
    <t>19_conf4_4</t>
  </si>
  <si>
    <t>phase</t>
  </si>
  <si>
    <t>f1</t>
  </si>
  <si>
    <t>Precision</t>
  </si>
  <si>
    <t>Weighted_avg</t>
  </si>
  <si>
    <t>modelo</t>
  </si>
  <si>
    <t>Proposal</t>
  </si>
  <si>
    <t>Prophase</t>
  </si>
  <si>
    <t>Metaphase</t>
  </si>
  <si>
    <t>Anaphase</t>
  </si>
  <si>
    <t>Telophase</t>
  </si>
  <si>
    <t>Weighted Average</t>
  </si>
  <si>
    <t>…</t>
  </si>
  <si>
    <t>Phase</t>
  </si>
  <si>
    <t>Model</t>
  </si>
  <si>
    <t>Datos originales</t>
  </si>
  <si>
    <t xml:space="preserve">CNN + WGAN-GP </t>
  </si>
  <si>
    <t>Confusion Matrix</t>
  </si>
  <si>
    <t>Sumatoria</t>
  </si>
  <si>
    <t>F1*Sumatoria</t>
  </si>
  <si>
    <t>presicion</t>
  </si>
  <si>
    <t>presicion*Sumatoria</t>
  </si>
  <si>
    <t>recall</t>
  </si>
  <si>
    <t>recall*sumatoria</t>
  </si>
  <si>
    <t>wgandiv+mixup</t>
  </si>
  <si>
    <t>Weighted_avg - F1</t>
  </si>
  <si>
    <t>CNN + WGAN-div + mixup</t>
  </si>
  <si>
    <t>Rana et 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</si>
</sst>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family val="2"/>
      <scheme val="minor"/>
    </font>
    <font>
      <b/>
      <sz val="14"/>
      <color theme="0"/>
      <name val="Times New Roman"/>
      <family val="1"/>
    </font>
    <font>
      <b/>
      <sz val="18"/>
      <color theme="0"/>
      <name val="Times New Roman"/>
      <family val="1"/>
    </font>
    <font>
      <sz val="8"/>
      <color theme="1"/>
      <name val="Calibri"/>
      <family val="2"/>
      <scheme val="minor"/>
    </font>
    <font>
      <sz val="14"/>
      <color theme="1"/>
      <name val="Calibri"/>
      <family val="2"/>
      <scheme val="minor"/>
    </font>
    <font>
      <sz val="8"/>
      <name val="Calibri"/>
      <family val="2"/>
      <scheme val="minor"/>
    </font>
    <font>
      <sz val="11"/>
      <name val="Consolas"/>
      <family val="3"/>
    </font>
    <font>
      <sz val="11"/>
      <name val="Calibri"/>
      <family val="2"/>
      <scheme val="minor"/>
    </font>
    <font>
      <b/>
      <sz val="11"/>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rgb="FF002060"/>
        <bgColor indexed="64"/>
      </patternFill>
    </fill>
    <fill>
      <patternFill patternType="solid">
        <fgColor rgb="FFC00000"/>
        <bgColor indexed="64"/>
      </patternFill>
    </fill>
    <fill>
      <patternFill patternType="solid">
        <fgColor theme="5" tint="0.79998168889431442"/>
        <bgColor indexed="64"/>
      </patternFill>
    </fill>
    <fill>
      <patternFill patternType="solid">
        <fgColor rgb="FFFFFF00"/>
        <bgColor indexed="64"/>
      </patternFill>
    </fill>
    <fill>
      <patternFill patternType="solid">
        <fgColor rgb="FF66FF33"/>
        <bgColor indexed="64"/>
      </patternFill>
    </fill>
    <fill>
      <patternFill patternType="solid">
        <fgColor theme="7"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2">
    <xf numFmtId="0" fontId="0" fillId="0" borderId="0" xfId="0"/>
    <xf numFmtId="0" fontId="1" fillId="3" borderId="1" xfId="0" applyFon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xf numFmtId="0" fontId="0" fillId="4" borderId="1" xfId="0" applyFill="1" applyBorder="1" applyAlignment="1">
      <alignment wrapText="1"/>
    </xf>
    <xf numFmtId="0" fontId="0" fillId="4" borderId="1" xfId="0" quotePrefix="1" applyFill="1" applyBorder="1" applyAlignment="1">
      <alignment horizontal="center" vertical="center"/>
    </xf>
    <xf numFmtId="0" fontId="0" fillId="4" borderId="2" xfId="0" applyFill="1" applyBorder="1" applyAlignment="1">
      <alignment horizontal="center" vertical="center" wrapText="1"/>
    </xf>
    <xf numFmtId="0" fontId="0" fillId="5"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6" borderId="0" xfId="0" applyFill="1" applyAlignment="1">
      <alignment horizontal="center" vertical="center"/>
    </xf>
    <xf numFmtId="0" fontId="0" fillId="0" borderId="0" xfId="0" applyAlignment="1">
      <alignment horizontal="center" wrapText="1"/>
    </xf>
    <xf numFmtId="0" fontId="3" fillId="0" borderId="0" xfId="0" applyFont="1" applyAlignment="1">
      <alignment wrapText="1"/>
    </xf>
    <xf numFmtId="0" fontId="3" fillId="0" borderId="0" xfId="0" applyFont="1" applyAlignment="1">
      <alignment horizontal="center" vertical="center"/>
    </xf>
    <xf numFmtId="0" fontId="4" fillId="0" borderId="0" xfId="0" applyFont="1" applyAlignment="1">
      <alignment horizontal="center"/>
    </xf>
    <xf numFmtId="0" fontId="0" fillId="5" borderId="0" xfId="0" applyFill="1" applyAlignment="1">
      <alignment horizontal="center" vertical="center"/>
    </xf>
    <xf numFmtId="0" fontId="0" fillId="7" borderId="0" xfId="0" applyFill="1" applyAlignment="1">
      <alignment horizontal="center"/>
    </xf>
    <xf numFmtId="0" fontId="0" fillId="7" borderId="0" xfId="0" applyFill="1" applyAlignment="1">
      <alignment horizontal="center" vertical="center"/>
    </xf>
    <xf numFmtId="0" fontId="3" fillId="0" borderId="0" xfId="0" applyFont="1" applyAlignment="1">
      <alignment horizontal="center" vertical="center" wrapText="1"/>
    </xf>
    <xf numFmtId="0" fontId="0" fillId="0" borderId="0" xfId="0" applyAlignment="1">
      <alignment horizontal="center" vertical="center" wrapText="1"/>
    </xf>
    <xf numFmtId="0" fontId="6" fillId="0" borderId="0" xfId="0" applyFont="1"/>
    <xf numFmtId="0" fontId="7" fillId="0" borderId="0" xfId="0" applyFont="1" applyAlignment="1">
      <alignment horizontal="center" vertical="center"/>
    </xf>
    <xf numFmtId="0" fontId="0" fillId="0" borderId="0" xfId="0" applyAlignment="1">
      <alignment vertical="center"/>
    </xf>
    <xf numFmtId="0" fontId="4" fillId="0" borderId="0" xfId="0" applyFont="1"/>
    <xf numFmtId="0" fontId="8" fillId="0" borderId="0" xfId="0" applyFont="1" applyAlignment="1">
      <alignment horizontal="center" vertical="center"/>
    </xf>
    <xf numFmtId="164" fontId="0" fillId="0" borderId="0" xfId="0" applyNumberFormat="1" applyAlignment="1">
      <alignment horizontal="center" vertical="center"/>
    </xf>
    <xf numFmtId="0" fontId="0" fillId="6" borderId="0" xfId="0" applyFill="1" applyAlignment="1">
      <alignment horizontal="center"/>
    </xf>
    <xf numFmtId="164" fontId="0" fillId="6" borderId="0" xfId="0" applyNumberFormat="1" applyFill="1" applyAlignment="1">
      <alignment horizontal="center"/>
    </xf>
    <xf numFmtId="0" fontId="9" fillId="0" borderId="0" xfId="0" applyFont="1" applyAlignment="1">
      <alignment horizontal="center" vertical="center"/>
    </xf>
    <xf numFmtId="164" fontId="0" fillId="0" borderId="0" xfId="0" applyNumberFormat="1"/>
    <xf numFmtId="164" fontId="0" fillId="0" borderId="0" xfId="0" applyNumberFormat="1" applyAlignment="1">
      <alignment horizontal="center"/>
    </xf>
    <xf numFmtId="0" fontId="8" fillId="0" borderId="0" xfId="0" applyFont="1"/>
    <xf numFmtId="0" fontId="8" fillId="8" borderId="0" xfId="0" applyFont="1" applyFill="1" applyAlignment="1">
      <alignment horizontal="center" vertical="center"/>
    </xf>
    <xf numFmtId="0" fontId="0" fillId="8" borderId="0" xfId="0" applyFill="1" applyAlignment="1">
      <alignment horizontal="center" vertical="center"/>
    </xf>
    <xf numFmtId="0" fontId="2" fillId="2" borderId="0" xfId="0" applyFont="1" applyFill="1" applyAlignment="1">
      <alignment horizontal="center"/>
    </xf>
    <xf numFmtId="0" fontId="0" fillId="0" borderId="0" xfId="0" applyAlignment="1">
      <alignment horizontal="center" vertical="center"/>
    </xf>
    <xf numFmtId="0" fontId="0" fillId="0" borderId="0" xfId="0" applyAlignment="1">
      <alignment horizontal="center"/>
    </xf>
    <xf numFmtId="0" fontId="4" fillId="0" borderId="0" xfId="0" applyFont="1" applyAlignment="1">
      <alignment horizontal="center"/>
    </xf>
    <xf numFmtId="0" fontId="8" fillId="8" borderId="0" xfId="0" applyFont="1" applyFill="1" applyAlignment="1">
      <alignment horizontal="center"/>
    </xf>
    <xf numFmtId="0" fontId="8" fillId="0" borderId="0" xfId="0" applyFont="1" applyAlignment="1">
      <alignment horizontal="center" vertical="center"/>
    </xf>
    <xf numFmtId="0" fontId="0" fillId="6" borderId="0" xfId="0" applyFill="1"/>
  </cellXfs>
  <cellStyles count="1">
    <cellStyle name="Normal" xfId="0" builtinId="0"/>
  </cellStyles>
  <dxfs count="0"/>
  <tableStyles count="0" defaultTableStyle="TableStyleMedium2" defaultPivotStyle="PivotStyleLight16"/>
  <colors>
    <mruColors>
      <color rgb="FF66FF33"/>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0B307-31F0-4A5D-B442-7FED4B4DB5D3}">
  <dimension ref="A1:I15"/>
  <sheetViews>
    <sheetView zoomScale="78" zoomScaleNormal="78" workbookViewId="0">
      <selection activeCell="C8" sqref="C8"/>
    </sheetView>
  </sheetViews>
  <sheetFormatPr baseColWidth="10" defaultColWidth="11.5703125" defaultRowHeight="15" x14ac:dyDescent="0.25"/>
  <cols>
    <col min="2" max="2" width="40.7109375" customWidth="1"/>
    <col min="3" max="3" width="53" customWidth="1"/>
    <col min="4" max="4" width="9.140625" customWidth="1"/>
    <col min="5" max="5" width="16.85546875" customWidth="1"/>
    <col min="6" max="6" width="38.7109375" customWidth="1"/>
    <col min="7" max="7" width="38.28515625" customWidth="1"/>
    <col min="8" max="8" width="10.5703125" customWidth="1"/>
  </cols>
  <sheetData>
    <row r="1" spans="1:9" ht="22.5" x14ac:dyDescent="0.3">
      <c r="A1" s="35" t="s">
        <v>8</v>
      </c>
      <c r="B1" s="35"/>
      <c r="C1" s="35"/>
      <c r="D1" s="35"/>
      <c r="E1" s="35"/>
      <c r="F1" s="35"/>
      <c r="G1" s="35"/>
      <c r="H1" s="35"/>
      <c r="I1" s="35"/>
    </row>
    <row r="2" spans="1:9" ht="18.75" x14ac:dyDescent="0.25">
      <c r="A2" s="1" t="s">
        <v>43</v>
      </c>
      <c r="B2" s="1" t="s">
        <v>0</v>
      </c>
      <c r="C2" s="1" t="s">
        <v>1</v>
      </c>
      <c r="D2" s="1" t="s">
        <v>3</v>
      </c>
      <c r="E2" s="1" t="s">
        <v>2</v>
      </c>
      <c r="F2" s="1" t="s">
        <v>4</v>
      </c>
      <c r="G2" s="1" t="s">
        <v>5</v>
      </c>
      <c r="H2" s="1" t="s">
        <v>7</v>
      </c>
      <c r="I2" s="1" t="s">
        <v>6</v>
      </c>
    </row>
    <row r="3" spans="1:9" ht="60" x14ac:dyDescent="0.25">
      <c r="A3" s="2">
        <v>1</v>
      </c>
      <c r="B3" s="2" t="s">
        <v>9</v>
      </c>
      <c r="C3" s="2" t="s">
        <v>10</v>
      </c>
      <c r="D3" s="3">
        <v>2021</v>
      </c>
      <c r="E3" s="3" t="s">
        <v>11</v>
      </c>
      <c r="F3" s="2" t="s">
        <v>28</v>
      </c>
      <c r="G3" s="2" t="s">
        <v>31</v>
      </c>
      <c r="H3" s="2" t="s">
        <v>36</v>
      </c>
      <c r="I3" s="3"/>
    </row>
    <row r="4" spans="1:9" ht="30" x14ac:dyDescent="0.25">
      <c r="A4" s="2">
        <v>2</v>
      </c>
      <c r="B4" s="2" t="s">
        <v>12</v>
      </c>
      <c r="C4" s="2" t="s">
        <v>18</v>
      </c>
      <c r="D4" s="3"/>
      <c r="E4" s="3"/>
      <c r="F4" s="4"/>
      <c r="G4" s="2"/>
      <c r="H4" s="2"/>
      <c r="I4" s="3">
        <v>1</v>
      </c>
    </row>
    <row r="5" spans="1:9" ht="255" x14ac:dyDescent="0.25">
      <c r="A5" s="2">
        <v>3</v>
      </c>
      <c r="B5" s="2" t="s">
        <v>13</v>
      </c>
      <c r="C5" s="2" t="s">
        <v>19</v>
      </c>
      <c r="D5" s="6" t="s">
        <v>54</v>
      </c>
      <c r="E5" s="3" t="s">
        <v>24</v>
      </c>
      <c r="F5" s="2" t="s">
        <v>29</v>
      </c>
      <c r="G5" s="2" t="s">
        <v>42</v>
      </c>
      <c r="H5" s="2" t="s">
        <v>36</v>
      </c>
      <c r="I5" s="3">
        <v>7</v>
      </c>
    </row>
    <row r="6" spans="1:9" ht="60" x14ac:dyDescent="0.25">
      <c r="A6" s="2">
        <v>4</v>
      </c>
      <c r="B6" s="2" t="s">
        <v>14</v>
      </c>
      <c r="C6" s="2" t="s">
        <v>20</v>
      </c>
      <c r="D6" s="3">
        <v>2022</v>
      </c>
      <c r="E6" s="3" t="s">
        <v>25</v>
      </c>
      <c r="F6" s="2" t="s">
        <v>58</v>
      </c>
      <c r="G6" s="2" t="s">
        <v>32</v>
      </c>
      <c r="H6" s="2" t="s">
        <v>36</v>
      </c>
      <c r="I6" s="3">
        <v>1</v>
      </c>
    </row>
    <row r="7" spans="1:9" ht="45" x14ac:dyDescent="0.25">
      <c r="A7" s="2">
        <v>5</v>
      </c>
      <c r="B7" s="2" t="s">
        <v>15</v>
      </c>
      <c r="C7" s="2" t="s">
        <v>21</v>
      </c>
      <c r="D7" s="3">
        <v>2023</v>
      </c>
      <c r="E7" s="3" t="s">
        <v>26</v>
      </c>
      <c r="F7" s="5" t="s">
        <v>30</v>
      </c>
      <c r="G7" s="2" t="s">
        <v>33</v>
      </c>
      <c r="H7" s="2" t="s">
        <v>37</v>
      </c>
      <c r="I7" s="3">
        <v>1</v>
      </c>
    </row>
    <row r="8" spans="1:9" ht="30" x14ac:dyDescent="0.25">
      <c r="A8" s="2">
        <v>6</v>
      </c>
      <c r="B8" s="2" t="s">
        <v>16</v>
      </c>
      <c r="C8" s="2" t="s">
        <v>22</v>
      </c>
      <c r="D8" s="3">
        <v>2020</v>
      </c>
      <c r="E8" s="3" t="s">
        <v>27</v>
      </c>
      <c r="F8" s="3">
        <v>0.90800000000000003</v>
      </c>
      <c r="G8" s="2" t="s">
        <v>34</v>
      </c>
      <c r="H8" s="2" t="s">
        <v>37</v>
      </c>
      <c r="I8" s="3">
        <v>7</v>
      </c>
    </row>
    <row r="9" spans="1:9" ht="60" x14ac:dyDescent="0.25">
      <c r="A9" s="2">
        <v>7</v>
      </c>
      <c r="B9" s="2" t="s">
        <v>17</v>
      </c>
      <c r="C9" s="2" t="s">
        <v>23</v>
      </c>
      <c r="D9" s="3">
        <v>2017</v>
      </c>
      <c r="E9" s="3" t="s">
        <v>26</v>
      </c>
      <c r="F9" s="3" t="s">
        <v>65</v>
      </c>
      <c r="G9" s="2" t="s">
        <v>35</v>
      </c>
      <c r="H9" s="3" t="s">
        <v>36</v>
      </c>
      <c r="I9" s="3"/>
    </row>
    <row r="10" spans="1:9" ht="150" x14ac:dyDescent="0.25">
      <c r="A10" s="2">
        <v>8</v>
      </c>
      <c r="B10" s="2" t="s">
        <v>38</v>
      </c>
      <c r="C10" s="2" t="s">
        <v>39</v>
      </c>
      <c r="D10" s="2">
        <v>2021</v>
      </c>
      <c r="E10" s="2" t="s">
        <v>27</v>
      </c>
      <c r="F10" s="2" t="s">
        <v>41</v>
      </c>
      <c r="G10" s="2" t="s">
        <v>40</v>
      </c>
      <c r="H10" s="2" t="s">
        <v>37</v>
      </c>
      <c r="I10" s="2">
        <v>7</v>
      </c>
    </row>
    <row r="11" spans="1:9" ht="75" x14ac:dyDescent="0.25">
      <c r="A11" s="2">
        <v>9</v>
      </c>
      <c r="B11" s="2" t="s">
        <v>44</v>
      </c>
      <c r="C11" s="2" t="s">
        <v>45</v>
      </c>
      <c r="D11" s="2">
        <v>2022</v>
      </c>
      <c r="E11" s="2" t="s">
        <v>27</v>
      </c>
      <c r="F11" s="2" t="s">
        <v>46</v>
      </c>
      <c r="G11" s="2" t="s">
        <v>47</v>
      </c>
      <c r="H11" s="2" t="s">
        <v>48</v>
      </c>
      <c r="I11" s="2">
        <v>1</v>
      </c>
    </row>
    <row r="12" spans="1:9" ht="60" x14ac:dyDescent="0.25">
      <c r="A12" s="2">
        <v>10</v>
      </c>
      <c r="B12" s="2" t="s">
        <v>49</v>
      </c>
      <c r="C12" s="2" t="s">
        <v>50</v>
      </c>
      <c r="D12" s="2">
        <v>2020</v>
      </c>
      <c r="E12" s="2" t="s">
        <v>52</v>
      </c>
      <c r="F12" s="2" t="s">
        <v>53</v>
      </c>
      <c r="G12" s="2" t="s">
        <v>51</v>
      </c>
      <c r="H12" s="2" t="s">
        <v>48</v>
      </c>
      <c r="I12" s="2">
        <v>7</v>
      </c>
    </row>
    <row r="13" spans="1:9" ht="60" x14ac:dyDescent="0.25">
      <c r="A13" s="2">
        <v>11</v>
      </c>
      <c r="B13" s="2" t="s">
        <v>55</v>
      </c>
      <c r="C13" s="2" t="s">
        <v>56</v>
      </c>
      <c r="D13" s="2">
        <v>2022</v>
      </c>
      <c r="E13" s="2" t="s">
        <v>27</v>
      </c>
      <c r="F13" s="2" t="s">
        <v>57</v>
      </c>
      <c r="G13" s="2" t="s">
        <v>59</v>
      </c>
      <c r="H13" s="2" t="s">
        <v>36</v>
      </c>
      <c r="I13" s="2" t="s">
        <v>64</v>
      </c>
    </row>
    <row r="14" spans="1:9" ht="30" x14ac:dyDescent="0.25">
      <c r="A14" s="2">
        <v>12</v>
      </c>
      <c r="B14" s="2" t="s">
        <v>60</v>
      </c>
      <c r="C14" s="2" t="s">
        <v>61</v>
      </c>
      <c r="D14" s="2">
        <v>2022</v>
      </c>
      <c r="E14" s="2"/>
      <c r="F14" s="2"/>
      <c r="G14" s="2"/>
      <c r="H14" s="2"/>
      <c r="I14" s="2" t="s">
        <v>64</v>
      </c>
    </row>
    <row r="15" spans="1:9" ht="45" x14ac:dyDescent="0.25">
      <c r="A15" s="2">
        <v>13</v>
      </c>
      <c r="B15" s="2" t="s">
        <v>62</v>
      </c>
      <c r="C15" s="2" t="s">
        <v>63</v>
      </c>
      <c r="D15" s="2">
        <v>2022</v>
      </c>
      <c r="E15" s="2"/>
      <c r="F15" s="2"/>
      <c r="G15" s="2"/>
      <c r="H15" s="2"/>
      <c r="I15" s="2">
        <v>1</v>
      </c>
    </row>
  </sheetData>
  <mergeCells count="1">
    <mergeCell ref="A1:I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D59AC-4076-4AD1-8A4B-2A18279A5444}">
  <dimension ref="A1"/>
  <sheetViews>
    <sheetView workbookViewId="0">
      <selection activeCell="J18" sqref="J18"/>
    </sheetView>
  </sheetViews>
  <sheetFormatPr baseColWidth="10" defaultColWidth="11.5703125"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39759-FC3D-4B7C-93CC-322EF05F6C0D}">
  <dimension ref="A1:AS44"/>
  <sheetViews>
    <sheetView topLeftCell="A13" zoomScale="130" zoomScaleNormal="130" workbookViewId="0">
      <selection activeCell="D18" sqref="D18"/>
    </sheetView>
  </sheetViews>
  <sheetFormatPr baseColWidth="10" defaultColWidth="11.5703125" defaultRowHeight="15" x14ac:dyDescent="0.25"/>
  <cols>
    <col min="1" max="1" width="16.42578125" customWidth="1"/>
    <col min="2" max="2" width="14.7109375" customWidth="1"/>
    <col min="3" max="3" width="9.140625" customWidth="1"/>
    <col min="4" max="4" width="16" customWidth="1"/>
    <col min="5" max="5" width="9.140625" customWidth="1"/>
    <col min="6" max="6" width="15.42578125" customWidth="1"/>
    <col min="7" max="7" width="9.140625" customWidth="1"/>
    <col min="8" max="8" width="12" customWidth="1"/>
    <col min="9" max="45" width="9.140625" customWidth="1"/>
  </cols>
  <sheetData>
    <row r="1" spans="1:45" x14ac:dyDescent="0.25">
      <c r="A1" s="37" t="s">
        <v>164</v>
      </c>
      <c r="B1" s="37"/>
      <c r="C1" s="37"/>
      <c r="D1" s="37"/>
      <c r="E1" s="37"/>
      <c r="F1" s="37"/>
      <c r="G1" s="37"/>
    </row>
    <row r="2" spans="1:45" x14ac:dyDescent="0.25">
      <c r="A2" s="25" t="s">
        <v>162</v>
      </c>
      <c r="B2" s="40" t="s">
        <v>85</v>
      </c>
      <c r="C2" s="40"/>
      <c r="D2" s="40" t="s">
        <v>86</v>
      </c>
      <c r="E2" s="40"/>
      <c r="F2" s="40" t="s">
        <v>106</v>
      </c>
      <c r="G2" s="40"/>
      <c r="H2" s="29"/>
      <c r="I2" s="25"/>
      <c r="J2" s="23"/>
      <c r="K2" s="23"/>
      <c r="L2" s="23"/>
      <c r="M2" s="23"/>
      <c r="N2" s="23"/>
      <c r="O2" s="23"/>
      <c r="P2" s="23"/>
      <c r="Q2" s="23"/>
      <c r="R2" s="23"/>
      <c r="S2" s="23"/>
      <c r="T2" s="23"/>
      <c r="U2" s="23"/>
      <c r="V2" s="23"/>
      <c r="W2" s="23"/>
      <c r="X2" s="23"/>
      <c r="Y2" s="23"/>
      <c r="Z2" s="23"/>
      <c r="AA2" s="23"/>
      <c r="AB2" s="23"/>
      <c r="AC2" s="23"/>
      <c r="AD2" s="23"/>
      <c r="AE2" s="23"/>
      <c r="AF2" s="23"/>
      <c r="AK2" s="36"/>
      <c r="AL2" s="36"/>
      <c r="AM2" s="36"/>
      <c r="AN2" s="36"/>
      <c r="AO2" s="36"/>
      <c r="AP2" s="36"/>
      <c r="AQ2" s="36"/>
      <c r="AR2" s="36"/>
    </row>
    <row r="3" spans="1:45" x14ac:dyDescent="0.25">
      <c r="A3" s="25" t="s">
        <v>163</v>
      </c>
      <c r="B3" s="25" t="s">
        <v>70</v>
      </c>
      <c r="C3" s="25" t="s">
        <v>155</v>
      </c>
      <c r="D3" s="25" t="s">
        <v>70</v>
      </c>
      <c r="E3" s="25" t="s">
        <v>155</v>
      </c>
      <c r="F3" s="25" t="s">
        <v>70</v>
      </c>
      <c r="G3" s="25" t="s">
        <v>155</v>
      </c>
      <c r="H3" s="29"/>
      <c r="I3" s="25"/>
      <c r="J3" s="23"/>
      <c r="K3" s="23"/>
      <c r="L3" s="23"/>
      <c r="M3" s="23"/>
      <c r="N3" s="23"/>
      <c r="O3" s="23"/>
      <c r="P3" s="23"/>
      <c r="Q3" s="23"/>
      <c r="R3" s="23"/>
      <c r="S3" s="23"/>
      <c r="T3" s="23"/>
      <c r="U3" s="23"/>
      <c r="V3" s="23"/>
      <c r="W3" s="23"/>
      <c r="X3" s="23"/>
      <c r="Y3" s="23"/>
      <c r="Z3" s="23"/>
      <c r="AA3" s="23"/>
      <c r="AB3" s="23"/>
      <c r="AC3" s="23"/>
      <c r="AD3" s="23"/>
      <c r="AE3" s="23"/>
      <c r="AF3" s="23"/>
      <c r="AK3" s="10"/>
      <c r="AL3" s="10"/>
      <c r="AM3" s="10"/>
      <c r="AN3" s="10"/>
      <c r="AO3" s="10"/>
      <c r="AP3" s="10"/>
      <c r="AQ3" s="10"/>
      <c r="AR3" s="10"/>
    </row>
    <row r="4" spans="1:45" x14ac:dyDescent="0.25">
      <c r="A4" s="10" t="s">
        <v>109</v>
      </c>
      <c r="B4" s="26">
        <v>0.83160000000000001</v>
      </c>
      <c r="C4" s="26">
        <v>0.86281708945260349</v>
      </c>
      <c r="D4" s="26">
        <v>0.84030000000000005</v>
      </c>
      <c r="E4" s="26">
        <v>0.90195394277739005</v>
      </c>
      <c r="F4" s="26">
        <v>0.83589999999999998</v>
      </c>
      <c r="G4" s="26">
        <v>0.88195155237120448</v>
      </c>
      <c r="H4" s="26"/>
      <c r="I4" s="14"/>
      <c r="J4" s="14"/>
      <c r="K4" s="14"/>
      <c r="L4" s="14"/>
      <c r="M4" s="14"/>
      <c r="N4" s="14"/>
      <c r="O4" s="14"/>
      <c r="P4" s="14"/>
      <c r="Q4" s="14"/>
      <c r="R4" s="14"/>
      <c r="S4" s="14"/>
      <c r="T4" s="14"/>
      <c r="U4" s="14"/>
      <c r="V4" s="14"/>
      <c r="W4" s="14"/>
      <c r="X4" s="14"/>
      <c r="Y4" s="14"/>
      <c r="Z4" s="14"/>
      <c r="AA4" s="14"/>
      <c r="AB4" s="14"/>
      <c r="AC4" s="14"/>
      <c r="AD4" s="14"/>
      <c r="AE4" s="14"/>
      <c r="AF4" s="14"/>
      <c r="AG4" s="10"/>
      <c r="AH4" s="10"/>
      <c r="AI4" s="13"/>
      <c r="AJ4" s="10"/>
      <c r="AK4" s="10"/>
      <c r="AL4" s="20"/>
      <c r="AM4" s="10"/>
      <c r="AN4" s="10"/>
      <c r="AO4" s="10"/>
      <c r="AP4" s="10"/>
      <c r="AQ4" s="10"/>
      <c r="AR4" s="10"/>
      <c r="AS4" s="13"/>
    </row>
    <row r="5" spans="1:45" x14ac:dyDescent="0.25">
      <c r="A5" s="10" t="s">
        <v>108</v>
      </c>
      <c r="B5" s="26">
        <v>0.67649999999999999</v>
      </c>
      <c r="C5" s="26">
        <v>0.69051878354203933</v>
      </c>
      <c r="D5" s="26">
        <v>0.70520000000000005</v>
      </c>
      <c r="E5" s="26">
        <v>0.67169373549883993</v>
      </c>
      <c r="F5" s="26">
        <v>0.6905</v>
      </c>
      <c r="G5" s="26">
        <v>0.68097618347544842</v>
      </c>
      <c r="H5" s="26"/>
      <c r="I5" s="10"/>
      <c r="J5" s="10"/>
      <c r="K5" s="10"/>
      <c r="L5" s="10"/>
      <c r="M5" s="10"/>
      <c r="N5" s="10"/>
      <c r="O5" s="10"/>
      <c r="P5" s="10"/>
      <c r="Q5" s="10"/>
      <c r="R5" s="10"/>
      <c r="S5" s="10"/>
      <c r="T5" s="10"/>
      <c r="U5" s="10"/>
      <c r="V5" s="10"/>
      <c r="W5" s="10"/>
      <c r="X5" s="10"/>
      <c r="Y5" s="10"/>
      <c r="Z5" s="10"/>
      <c r="AA5" s="10"/>
      <c r="AB5" s="10"/>
      <c r="AC5" s="10"/>
      <c r="AD5" s="10"/>
      <c r="AE5" s="10"/>
      <c r="AF5" s="10"/>
      <c r="AG5" s="10"/>
      <c r="AH5" s="10"/>
      <c r="AI5" s="16"/>
      <c r="AK5" s="10"/>
      <c r="AL5" s="10"/>
      <c r="AM5" s="10"/>
      <c r="AN5" s="10"/>
      <c r="AO5" s="10"/>
      <c r="AP5" s="10"/>
      <c r="AQ5" s="10"/>
      <c r="AR5" s="10"/>
      <c r="AS5" s="10"/>
    </row>
    <row r="6" spans="1:45" x14ac:dyDescent="0.25">
      <c r="A6" s="9" t="s">
        <v>107</v>
      </c>
      <c r="B6" s="26">
        <v>0.84530000000000005</v>
      </c>
      <c r="C6" s="26">
        <v>0.85292380389840516</v>
      </c>
      <c r="D6" s="26">
        <v>0.80120000000000002</v>
      </c>
      <c r="E6" s="26">
        <v>0.83953488372093021</v>
      </c>
      <c r="F6" s="26">
        <v>0.82410000000000005</v>
      </c>
      <c r="G6" s="26">
        <v>0.84617638441254017</v>
      </c>
      <c r="H6" s="26"/>
      <c r="I6" s="9"/>
      <c r="J6" s="9"/>
      <c r="K6" s="10"/>
      <c r="L6" s="10"/>
      <c r="M6" s="9"/>
      <c r="N6" s="10"/>
      <c r="O6" s="10"/>
      <c r="P6" s="10"/>
      <c r="Q6" s="10"/>
      <c r="R6" s="10"/>
      <c r="S6" s="9"/>
      <c r="T6" s="9"/>
      <c r="U6" s="10"/>
      <c r="V6" s="10"/>
      <c r="W6" s="9"/>
      <c r="X6" s="9"/>
      <c r="Y6" s="9"/>
      <c r="Z6" s="9"/>
      <c r="AA6" s="9"/>
      <c r="AB6" s="9"/>
      <c r="AC6" s="9"/>
      <c r="AD6" s="9"/>
      <c r="AE6" s="9"/>
      <c r="AF6" s="9"/>
      <c r="AG6" s="9"/>
      <c r="AH6" s="9"/>
      <c r="AI6" s="16"/>
      <c r="AJ6" s="9"/>
      <c r="AK6" s="10"/>
      <c r="AL6" s="10"/>
      <c r="AM6" s="10"/>
      <c r="AN6" s="10"/>
      <c r="AO6" s="10"/>
      <c r="AP6" s="10"/>
      <c r="AQ6" s="10"/>
      <c r="AR6" s="10"/>
      <c r="AS6" s="10"/>
    </row>
    <row r="7" spans="1:45" x14ac:dyDescent="0.25">
      <c r="A7" s="9" t="s">
        <v>156</v>
      </c>
      <c r="B7" s="26">
        <v>0.85209999999999997</v>
      </c>
      <c r="C7" s="26">
        <v>0.85185185185185186</v>
      </c>
      <c r="D7" s="26">
        <v>1</v>
      </c>
      <c r="E7" s="26">
        <v>0.57024793388429751</v>
      </c>
      <c r="F7" s="26">
        <v>0.92020000000000002</v>
      </c>
      <c r="G7" s="26">
        <v>0.68316831683168322</v>
      </c>
      <c r="H7" s="26"/>
      <c r="I7" s="9"/>
      <c r="J7" s="9"/>
      <c r="K7" s="9"/>
      <c r="L7" s="9"/>
      <c r="M7" s="9"/>
      <c r="N7" s="9"/>
      <c r="O7" s="9"/>
      <c r="P7" s="9"/>
      <c r="Q7" s="9"/>
      <c r="R7" s="9"/>
      <c r="S7" s="9"/>
      <c r="T7" s="9"/>
      <c r="U7" s="9"/>
      <c r="V7" s="9"/>
      <c r="W7" s="9"/>
      <c r="X7" s="9"/>
      <c r="Y7" s="9"/>
      <c r="Z7" s="9"/>
      <c r="AA7" s="10"/>
      <c r="AB7" s="10"/>
      <c r="AC7" s="9"/>
      <c r="AD7" s="9"/>
      <c r="AE7" s="9"/>
      <c r="AF7" s="9"/>
      <c r="AG7" s="10"/>
      <c r="AH7" s="9"/>
      <c r="AI7" s="16"/>
      <c r="AK7" s="10"/>
      <c r="AL7" s="10"/>
      <c r="AM7" s="10"/>
      <c r="AN7" s="10"/>
      <c r="AO7" s="10"/>
      <c r="AP7" s="10"/>
      <c r="AQ7" s="10"/>
      <c r="AR7" s="10"/>
      <c r="AS7" s="10"/>
    </row>
    <row r="8" spans="1:45" x14ac:dyDescent="0.25">
      <c r="A8" s="9" t="s">
        <v>157</v>
      </c>
      <c r="B8" s="26">
        <v>0</v>
      </c>
      <c r="C8" s="31">
        <v>0</v>
      </c>
      <c r="D8" s="26">
        <v>0</v>
      </c>
      <c r="E8" s="26">
        <v>0</v>
      </c>
      <c r="F8" s="26">
        <v>0</v>
      </c>
      <c r="G8" s="26">
        <v>0</v>
      </c>
      <c r="H8" s="26"/>
      <c r="I8" s="9"/>
      <c r="J8" s="9"/>
      <c r="K8" s="9"/>
      <c r="L8" s="9"/>
      <c r="M8" s="9"/>
      <c r="N8" s="9"/>
      <c r="O8" s="9"/>
      <c r="P8" s="9"/>
      <c r="Q8" s="9"/>
      <c r="R8" s="9"/>
      <c r="S8" s="9"/>
      <c r="T8" s="9"/>
      <c r="U8" s="9"/>
      <c r="V8" s="9"/>
      <c r="W8" s="9"/>
      <c r="X8" s="9"/>
      <c r="Y8" s="9"/>
      <c r="Z8" s="9"/>
      <c r="AA8" s="9"/>
      <c r="AB8" s="9"/>
      <c r="AC8" s="9"/>
      <c r="AD8" s="9"/>
      <c r="AE8" s="9"/>
      <c r="AF8" s="9"/>
      <c r="AG8" s="10"/>
      <c r="AH8" s="10"/>
      <c r="AI8" s="16"/>
      <c r="AK8" s="10"/>
      <c r="AL8" s="10"/>
      <c r="AM8" s="10"/>
      <c r="AN8" s="10"/>
      <c r="AO8" s="10"/>
      <c r="AP8" s="10"/>
      <c r="AQ8" s="10"/>
      <c r="AR8" s="10"/>
      <c r="AS8" s="10"/>
    </row>
    <row r="9" spans="1:45" x14ac:dyDescent="0.25">
      <c r="A9" s="9" t="s">
        <v>158</v>
      </c>
      <c r="B9" s="26">
        <v>0</v>
      </c>
      <c r="C9" s="31">
        <v>0</v>
      </c>
      <c r="D9" s="26">
        <v>0</v>
      </c>
      <c r="E9" s="26">
        <v>0</v>
      </c>
      <c r="F9" s="26">
        <v>0</v>
      </c>
      <c r="G9" s="26">
        <v>0</v>
      </c>
      <c r="H9" s="26"/>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row>
    <row r="10" spans="1:45" x14ac:dyDescent="0.25">
      <c r="A10" s="9" t="s">
        <v>159</v>
      </c>
      <c r="B10" s="26">
        <v>0</v>
      </c>
      <c r="C10" s="31">
        <v>1</v>
      </c>
      <c r="D10" s="26">
        <v>0</v>
      </c>
      <c r="E10" s="26">
        <v>1</v>
      </c>
      <c r="F10" s="26">
        <v>0</v>
      </c>
      <c r="G10" s="26">
        <v>1</v>
      </c>
      <c r="H10" s="26"/>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row>
    <row r="11" spans="1:45" x14ac:dyDescent="0.25">
      <c r="A11" t="s">
        <v>160</v>
      </c>
      <c r="B11" s="10">
        <v>0.78349999999999997</v>
      </c>
      <c r="C11" s="10">
        <v>0.81169999999999998</v>
      </c>
      <c r="D11" s="10">
        <v>0.78439999999999999</v>
      </c>
      <c r="E11" s="10">
        <v>0.81520000000000004</v>
      </c>
      <c r="F11" s="10">
        <v>0.78349999999999997</v>
      </c>
      <c r="G11" s="10">
        <v>0.81269999999999998</v>
      </c>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row>
    <row r="12" spans="1:45" x14ac:dyDescent="0.25">
      <c r="A12" s="9"/>
      <c r="B12" s="9"/>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row>
    <row r="13" spans="1:45" x14ac:dyDescent="0.25">
      <c r="A13" s="37" t="s">
        <v>165</v>
      </c>
      <c r="B13" s="37"/>
      <c r="C13" s="37"/>
      <c r="D13" s="37"/>
      <c r="E13" s="37"/>
      <c r="F13" s="37"/>
      <c r="G13" s="37"/>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row>
    <row r="14" spans="1:45" x14ac:dyDescent="0.25">
      <c r="A14" s="25" t="s">
        <v>162</v>
      </c>
      <c r="B14" s="40" t="s">
        <v>85</v>
      </c>
      <c r="C14" s="40"/>
      <c r="D14" s="40" t="s">
        <v>86</v>
      </c>
      <c r="E14" s="40"/>
      <c r="F14" s="40" t="s">
        <v>106</v>
      </c>
      <c r="G14" s="4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O14" s="10"/>
      <c r="AP14" s="10"/>
      <c r="AQ14" s="10"/>
      <c r="AR14" s="10"/>
      <c r="AS14" s="10"/>
    </row>
    <row r="15" spans="1:45" x14ac:dyDescent="0.25">
      <c r="A15" s="25" t="s">
        <v>163</v>
      </c>
      <c r="B15" s="25" t="s">
        <v>70</v>
      </c>
      <c r="C15" s="25" t="s">
        <v>155</v>
      </c>
      <c r="D15" s="25" t="s">
        <v>70</v>
      </c>
      <c r="E15" s="25" t="s">
        <v>155</v>
      </c>
      <c r="F15" s="25" t="s">
        <v>70</v>
      </c>
      <c r="G15" s="25" t="s">
        <v>155</v>
      </c>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N15" s="10"/>
      <c r="AO15" s="10"/>
      <c r="AP15" s="10"/>
      <c r="AQ15" s="10"/>
      <c r="AR15" s="10"/>
      <c r="AS15" s="10"/>
    </row>
    <row r="16" spans="1:45" x14ac:dyDescent="0.25">
      <c r="A16" s="10" t="s">
        <v>109</v>
      </c>
      <c r="B16" s="26">
        <v>0.81810000000000005</v>
      </c>
      <c r="C16" s="26">
        <v>0.8194291986827662</v>
      </c>
      <c r="D16" s="26">
        <v>0.84899999999999998</v>
      </c>
      <c r="E16" s="26">
        <v>0.86701509872241578</v>
      </c>
      <c r="F16" s="26">
        <v>0.83330000000000004</v>
      </c>
      <c r="G16" s="26">
        <v>0.84255079006772005</v>
      </c>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N16" s="10"/>
      <c r="AO16" s="10"/>
      <c r="AP16" s="10"/>
      <c r="AQ16" s="10"/>
      <c r="AR16" s="10"/>
      <c r="AS16" s="10"/>
    </row>
    <row r="17" spans="1:45" x14ac:dyDescent="0.25">
      <c r="A17" s="10" t="s">
        <v>108</v>
      </c>
      <c r="B17" s="26">
        <v>0.67</v>
      </c>
      <c r="C17" s="26">
        <v>0.72125435540069682</v>
      </c>
      <c r="D17" s="26">
        <v>0.69179999999999997</v>
      </c>
      <c r="E17" s="26">
        <v>0.7208357515960534</v>
      </c>
      <c r="F17" s="26">
        <v>0.68079999999999996</v>
      </c>
      <c r="G17" s="26">
        <v>0.72104499274310585</v>
      </c>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S17" s="10"/>
    </row>
    <row r="18" spans="1:45" x14ac:dyDescent="0.25">
      <c r="A18" s="9" t="s">
        <v>107</v>
      </c>
      <c r="B18" s="26">
        <v>0.84560000000000002</v>
      </c>
      <c r="C18" s="26">
        <v>0.88264360716491663</v>
      </c>
      <c r="D18" s="26">
        <v>0.78949999999999998</v>
      </c>
      <c r="E18" s="26">
        <v>0.83081395348837206</v>
      </c>
      <c r="F18" s="26">
        <v>0.81659999999999999</v>
      </c>
      <c r="G18" s="26">
        <v>0.85594489368074278</v>
      </c>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S18" s="10"/>
    </row>
    <row r="19" spans="1:45" x14ac:dyDescent="0.25">
      <c r="A19" s="9" t="s">
        <v>156</v>
      </c>
      <c r="B19" s="26">
        <v>0.99339999999999995</v>
      </c>
      <c r="C19" s="26">
        <v>0.99917559769167352</v>
      </c>
      <c r="D19" s="26">
        <v>0.9909</v>
      </c>
      <c r="E19" s="26">
        <v>1</v>
      </c>
      <c r="F19" s="26">
        <v>0.99219999999999997</v>
      </c>
      <c r="G19" s="26">
        <v>0.99958762886597929</v>
      </c>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S19" s="10"/>
    </row>
    <row r="20" spans="1:45" x14ac:dyDescent="0.25">
      <c r="A20" s="9" t="s">
        <v>157</v>
      </c>
      <c r="B20" s="26">
        <v>0.8125</v>
      </c>
      <c r="C20" s="26">
        <v>1</v>
      </c>
      <c r="D20" s="26">
        <v>0.95589999999999997</v>
      </c>
      <c r="E20" s="26">
        <v>0.99264705882352944</v>
      </c>
      <c r="F20" s="26">
        <v>0.87839999999999996</v>
      </c>
      <c r="G20" s="26">
        <v>0.99630996309963105</v>
      </c>
      <c r="H20" s="22"/>
      <c r="I20" s="21"/>
      <c r="J20" s="21"/>
      <c r="K20" s="21"/>
      <c r="L20" s="22"/>
      <c r="M20" s="21"/>
      <c r="N20" s="21"/>
      <c r="O20" s="21"/>
      <c r="P20" s="22"/>
      <c r="Q20" s="21"/>
      <c r="R20" s="21"/>
      <c r="S20" s="21"/>
      <c r="T20" s="22"/>
      <c r="U20" s="22"/>
      <c r="V20" s="22"/>
      <c r="W20" s="22"/>
      <c r="X20" s="21"/>
      <c r="Y20" s="22"/>
      <c r="Z20" s="22"/>
      <c r="AA20" s="22"/>
      <c r="AB20" s="21"/>
      <c r="AC20" s="21"/>
      <c r="AD20" s="21"/>
      <c r="AE20" s="21"/>
      <c r="AF20" s="21"/>
      <c r="AG20" s="10"/>
      <c r="AH20" s="10"/>
      <c r="AI20" s="10"/>
      <c r="AS20" s="10"/>
    </row>
    <row r="21" spans="1:45" x14ac:dyDescent="0.25">
      <c r="A21" s="9" t="s">
        <v>158</v>
      </c>
      <c r="B21" s="26">
        <v>1</v>
      </c>
      <c r="C21" s="10">
        <v>0.9375</v>
      </c>
      <c r="D21" s="26">
        <v>6.6699999999999995E-2</v>
      </c>
      <c r="E21" s="26">
        <v>1</v>
      </c>
      <c r="F21" s="26">
        <v>0.125</v>
      </c>
      <c r="G21" s="26">
        <v>0.967741935483871</v>
      </c>
      <c r="H21" s="21"/>
      <c r="I21" s="21"/>
      <c r="J21" s="21"/>
      <c r="K21" s="21"/>
      <c r="L21" s="21"/>
      <c r="M21" s="21"/>
      <c r="N21" s="21"/>
      <c r="O21" s="21"/>
      <c r="P21" s="21"/>
      <c r="Q21" s="21"/>
      <c r="R21" s="21"/>
      <c r="S21" s="21"/>
      <c r="T21" s="21"/>
      <c r="U21" s="22"/>
      <c r="V21" s="22"/>
      <c r="W21" s="22"/>
      <c r="X21" s="21"/>
      <c r="Y21" s="22"/>
      <c r="Z21" s="22"/>
      <c r="AA21" s="22"/>
      <c r="AB21" s="21"/>
      <c r="AC21" s="21"/>
      <c r="AD21" s="21"/>
      <c r="AE21" s="21"/>
      <c r="AF21" s="21"/>
      <c r="AG21" s="10"/>
      <c r="AH21" s="10"/>
      <c r="AI21" s="10"/>
      <c r="AS21" s="10"/>
    </row>
    <row r="22" spans="1:45" x14ac:dyDescent="0.25">
      <c r="A22" s="9" t="s">
        <v>159</v>
      </c>
      <c r="B22" s="26">
        <v>1</v>
      </c>
      <c r="C22" s="26">
        <v>1</v>
      </c>
      <c r="D22" s="26">
        <v>1</v>
      </c>
      <c r="E22" s="26">
        <v>1</v>
      </c>
      <c r="F22" s="26">
        <v>1</v>
      </c>
      <c r="G22" s="26">
        <v>1</v>
      </c>
      <c r="H22" s="21"/>
      <c r="I22" s="21"/>
      <c r="J22" s="21"/>
      <c r="K22" s="21"/>
      <c r="L22" s="21"/>
      <c r="M22" s="21"/>
      <c r="N22" s="21"/>
      <c r="O22" s="21"/>
      <c r="P22" s="21"/>
      <c r="Q22" s="21"/>
      <c r="R22" s="21"/>
      <c r="S22" s="21"/>
      <c r="T22" s="21"/>
      <c r="U22" s="22"/>
      <c r="V22" s="22"/>
      <c r="W22" s="22"/>
      <c r="X22" s="21"/>
      <c r="Y22" s="22"/>
      <c r="Z22" s="22"/>
      <c r="AA22" s="22"/>
      <c r="AB22" s="21"/>
      <c r="AC22" s="21"/>
      <c r="AD22" s="21"/>
      <c r="AE22" s="21"/>
      <c r="AF22" s="21"/>
      <c r="AG22" s="10"/>
      <c r="AH22" s="10"/>
      <c r="AI22" s="10"/>
      <c r="AS22" s="10"/>
    </row>
    <row r="23" spans="1:45" x14ac:dyDescent="0.25">
      <c r="A23" t="s">
        <v>160</v>
      </c>
      <c r="B23" s="26">
        <v>0.82099999999999995</v>
      </c>
      <c r="C23" s="26">
        <v>0.84899999999999998</v>
      </c>
      <c r="D23" s="10">
        <v>0.81840000000000002</v>
      </c>
      <c r="E23" s="10">
        <v>0.84809999999999997</v>
      </c>
      <c r="F23" s="10">
        <v>0.81740000000000002</v>
      </c>
      <c r="G23" s="10">
        <v>0.84809999999999997</v>
      </c>
      <c r="H23" s="21"/>
      <c r="I23" s="21"/>
      <c r="J23" s="21"/>
      <c r="K23" s="21"/>
      <c r="L23" s="21"/>
      <c r="M23" s="21"/>
      <c r="N23" s="21"/>
      <c r="O23" s="21"/>
      <c r="P23" s="21"/>
      <c r="Q23" s="21"/>
      <c r="R23" s="21"/>
      <c r="S23" s="21"/>
      <c r="T23" s="21"/>
      <c r="U23" s="22"/>
      <c r="V23" s="22"/>
      <c r="W23" s="22"/>
      <c r="X23" s="21"/>
      <c r="Y23" s="22"/>
      <c r="Z23" s="22"/>
      <c r="AA23" s="22"/>
      <c r="AB23" s="21"/>
      <c r="AC23" s="21"/>
      <c r="AD23" s="21"/>
      <c r="AE23" s="21"/>
      <c r="AF23" s="21"/>
      <c r="AG23" s="10"/>
      <c r="AH23" s="10"/>
      <c r="AI23" s="10"/>
      <c r="AS23" s="10"/>
    </row>
    <row r="24" spans="1:45" x14ac:dyDescent="0.25">
      <c r="A24" s="9"/>
      <c r="B24" s="9"/>
      <c r="C24" s="21"/>
      <c r="D24" s="21"/>
      <c r="E24" s="21"/>
      <c r="F24" s="21"/>
      <c r="G24" s="21"/>
      <c r="H24" s="21"/>
      <c r="I24" s="21"/>
      <c r="J24" s="21"/>
      <c r="K24" s="21"/>
      <c r="L24" s="21"/>
      <c r="M24" s="21"/>
      <c r="N24" s="21"/>
      <c r="O24" s="21"/>
      <c r="P24" s="21"/>
      <c r="Q24" s="21"/>
      <c r="R24" s="21"/>
      <c r="S24" s="21"/>
      <c r="T24" s="21"/>
      <c r="U24" s="22"/>
      <c r="V24" s="22"/>
      <c r="W24" s="22"/>
      <c r="X24" s="21"/>
      <c r="Y24" s="22"/>
      <c r="Z24" s="22"/>
      <c r="AA24" s="22"/>
      <c r="AB24" s="21"/>
      <c r="AC24" s="21"/>
      <c r="AD24" s="21"/>
      <c r="AE24" s="21"/>
      <c r="AF24" s="21"/>
      <c r="AG24" s="10"/>
      <c r="AH24" s="10"/>
      <c r="AI24" s="10"/>
      <c r="AS24" s="10"/>
    </row>
    <row r="25" spans="1:45" x14ac:dyDescent="0.25">
      <c r="A25" s="9"/>
      <c r="B25" s="9"/>
      <c r="C25" s="21"/>
      <c r="D25" s="21"/>
      <c r="E25" s="21"/>
      <c r="F25" s="21"/>
      <c r="G25" s="21"/>
      <c r="H25" s="21"/>
      <c r="I25" s="21"/>
      <c r="J25" s="21"/>
      <c r="K25" s="21"/>
      <c r="L25" s="21"/>
      <c r="M25" s="21"/>
      <c r="N25" s="21"/>
      <c r="O25" s="21"/>
      <c r="P25" s="21"/>
      <c r="Q25" s="21"/>
      <c r="R25" s="21"/>
      <c r="S25" s="21"/>
      <c r="T25" s="21"/>
      <c r="U25" s="22"/>
      <c r="V25" s="22"/>
      <c r="W25" s="22"/>
      <c r="X25" s="21"/>
      <c r="Y25" s="22"/>
      <c r="Z25" s="22"/>
      <c r="AA25" s="22"/>
      <c r="AB25" s="21"/>
      <c r="AC25" s="21"/>
      <c r="AD25" s="21"/>
      <c r="AE25" s="21"/>
      <c r="AF25" s="21"/>
      <c r="AG25" s="10"/>
      <c r="AH25" s="10"/>
      <c r="AI25" s="10"/>
      <c r="AS25" s="10"/>
    </row>
    <row r="26" spans="1:45" x14ac:dyDescent="0.25">
      <c r="A26" s="37" t="s">
        <v>175</v>
      </c>
      <c r="B26" s="37"/>
      <c r="C26" s="37"/>
      <c r="D26" s="37"/>
      <c r="E26" s="37"/>
      <c r="F26" s="37"/>
      <c r="G26" s="37"/>
      <c r="H26" s="21"/>
      <c r="I26" s="21"/>
      <c r="J26" s="21"/>
      <c r="K26" s="21"/>
      <c r="L26" s="21"/>
      <c r="M26" s="21"/>
      <c r="N26" s="21"/>
      <c r="O26" s="21"/>
      <c r="P26" s="21"/>
      <c r="Q26" s="21"/>
      <c r="R26" s="21"/>
      <c r="S26" s="21"/>
      <c r="T26" s="21"/>
      <c r="U26" s="21"/>
      <c r="V26" s="21"/>
      <c r="W26" s="21"/>
      <c r="X26" s="21"/>
      <c r="Y26" s="22"/>
      <c r="Z26" s="22"/>
      <c r="AA26" s="22"/>
      <c r="AB26" s="21"/>
      <c r="AC26" s="21"/>
      <c r="AD26" s="21"/>
      <c r="AE26" s="21"/>
      <c r="AF26" s="21"/>
      <c r="AG26" s="10"/>
      <c r="AH26" s="10"/>
      <c r="AI26" s="10"/>
      <c r="AS26" s="10"/>
    </row>
    <row r="27" spans="1:45" x14ac:dyDescent="0.25">
      <c r="A27" s="25" t="s">
        <v>162</v>
      </c>
      <c r="B27" s="40" t="s">
        <v>85</v>
      </c>
      <c r="C27" s="40"/>
      <c r="D27" s="40" t="s">
        <v>86</v>
      </c>
      <c r="E27" s="40"/>
      <c r="F27" s="40" t="s">
        <v>106</v>
      </c>
      <c r="G27" s="40"/>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10"/>
      <c r="AH27" s="10"/>
      <c r="AI27" s="10"/>
      <c r="AS27" s="10"/>
    </row>
    <row r="28" spans="1:45" x14ac:dyDescent="0.25">
      <c r="A28" s="25" t="s">
        <v>163</v>
      </c>
      <c r="B28" s="25" t="s">
        <v>176</v>
      </c>
      <c r="C28" s="25" t="s">
        <v>155</v>
      </c>
      <c r="D28" s="25" t="s">
        <v>176</v>
      </c>
      <c r="E28" s="25" t="s">
        <v>155</v>
      </c>
      <c r="F28" s="25" t="s">
        <v>176</v>
      </c>
      <c r="G28" s="25" t="s">
        <v>155</v>
      </c>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S28" s="10"/>
    </row>
    <row r="29" spans="1:45" x14ac:dyDescent="0.25">
      <c r="A29" s="10" t="s">
        <v>109</v>
      </c>
      <c r="B29" s="26" t="s">
        <v>161</v>
      </c>
      <c r="C29" s="31">
        <v>0.89638157894736847</v>
      </c>
      <c r="D29" s="26" t="s">
        <v>161</v>
      </c>
      <c r="E29" s="9">
        <v>0.9508025122121424</v>
      </c>
      <c r="F29" s="26">
        <v>0.93</v>
      </c>
      <c r="G29" s="31">
        <v>0.92279038266169999</v>
      </c>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S29" s="10"/>
    </row>
    <row r="30" spans="1:45" x14ac:dyDescent="0.25">
      <c r="A30" s="10" t="s">
        <v>108</v>
      </c>
      <c r="B30" s="26" t="s">
        <v>161</v>
      </c>
      <c r="C30" s="31">
        <v>0.78345498783454992</v>
      </c>
      <c r="D30" s="26" t="s">
        <v>161</v>
      </c>
      <c r="E30" s="9">
        <v>0.74709976798143851</v>
      </c>
      <c r="F30" s="26">
        <v>0.75</v>
      </c>
      <c r="G30" s="31">
        <v>0.76484560570071269</v>
      </c>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S30" s="10"/>
    </row>
    <row r="31" spans="1:45" x14ac:dyDescent="0.25">
      <c r="A31" s="9" t="s">
        <v>107</v>
      </c>
      <c r="B31" s="26" t="s">
        <v>161</v>
      </c>
      <c r="C31" s="31">
        <v>0.92487684729064035</v>
      </c>
      <c r="D31" s="26" t="s">
        <v>161</v>
      </c>
      <c r="E31" s="31">
        <v>0.87325581395348839</v>
      </c>
      <c r="F31" s="26">
        <v>0.84</v>
      </c>
      <c r="G31" s="31">
        <v>0.89832535885167475</v>
      </c>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S31" s="10"/>
    </row>
    <row r="32" spans="1:45" x14ac:dyDescent="0.25">
      <c r="A32" s="9" t="s">
        <v>156</v>
      </c>
      <c r="B32" s="26" t="s">
        <v>161</v>
      </c>
      <c r="C32" s="31">
        <v>0.97156605424321962</v>
      </c>
      <c r="D32" s="26" t="s">
        <v>161</v>
      </c>
      <c r="E32" s="31">
        <v>1</v>
      </c>
      <c r="F32" s="26">
        <v>0.92</v>
      </c>
      <c r="G32" s="31">
        <v>0.9855779897936543</v>
      </c>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S32" s="10"/>
    </row>
    <row r="33" spans="1:45" x14ac:dyDescent="0.25">
      <c r="A33" s="9" t="s">
        <v>157</v>
      </c>
      <c r="B33" s="26" t="s">
        <v>161</v>
      </c>
      <c r="C33" s="31">
        <v>1</v>
      </c>
      <c r="D33" s="26" t="s">
        <v>161</v>
      </c>
      <c r="E33" s="31">
        <v>0.98811222063718496</v>
      </c>
      <c r="F33" s="26">
        <v>0.56999999999999995</v>
      </c>
      <c r="G33" s="31">
        <v>0.99402056924180815</v>
      </c>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S33" s="10"/>
    </row>
    <row r="34" spans="1:45" x14ac:dyDescent="0.25">
      <c r="A34" s="9" t="s">
        <v>158</v>
      </c>
      <c r="B34" s="26" t="s">
        <v>161</v>
      </c>
      <c r="C34" s="31">
        <v>1</v>
      </c>
      <c r="D34" s="26" t="s">
        <v>161</v>
      </c>
      <c r="E34" s="31">
        <v>0.98621017593913451</v>
      </c>
      <c r="F34" s="26">
        <v>1</v>
      </c>
      <c r="G34" s="31">
        <v>0.99305721809911407</v>
      </c>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S34" s="10"/>
    </row>
    <row r="35" spans="1:45" x14ac:dyDescent="0.25">
      <c r="A35" s="9" t="s">
        <v>159</v>
      </c>
      <c r="B35" s="26" t="s">
        <v>161</v>
      </c>
      <c r="C35" s="31">
        <v>1</v>
      </c>
      <c r="D35" s="26" t="s">
        <v>161</v>
      </c>
      <c r="E35" s="31">
        <v>0.99145299145299148</v>
      </c>
      <c r="F35" s="26">
        <v>1</v>
      </c>
      <c r="G35" s="31">
        <v>0.99570815450643779</v>
      </c>
      <c r="H35" s="10"/>
      <c r="I35" s="10"/>
      <c r="J35" s="10"/>
      <c r="K35" s="10"/>
      <c r="L35" s="10"/>
      <c r="M35" s="10"/>
      <c r="N35" s="10"/>
      <c r="O35" s="10"/>
      <c r="P35" s="10"/>
      <c r="Q35" s="10"/>
      <c r="S35" s="10"/>
      <c r="T35" s="10"/>
      <c r="U35" s="10"/>
      <c r="V35" s="10"/>
      <c r="W35" s="10"/>
      <c r="X35" s="10"/>
      <c r="Y35" s="10"/>
      <c r="Z35" s="10"/>
      <c r="AA35" s="10"/>
      <c r="AB35" s="10"/>
      <c r="AC35" s="10"/>
      <c r="AD35" s="10"/>
      <c r="AE35" s="10"/>
      <c r="AF35" s="10"/>
      <c r="AG35" s="10"/>
      <c r="AH35" s="10"/>
      <c r="AS35" s="10"/>
    </row>
    <row r="36" spans="1:45" x14ac:dyDescent="0.25">
      <c r="A36" t="s">
        <v>160</v>
      </c>
      <c r="B36" s="26" t="s">
        <v>161</v>
      </c>
      <c r="C36" s="26">
        <v>0.93740000000000001</v>
      </c>
      <c r="D36" s="10" t="s">
        <v>161</v>
      </c>
      <c r="E36" s="10">
        <v>0.93769999999999998</v>
      </c>
      <c r="F36" s="26">
        <v>0.86</v>
      </c>
      <c r="G36" s="10">
        <v>0.93720000000000003</v>
      </c>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S36" s="10"/>
    </row>
    <row r="37" spans="1:45" x14ac:dyDescent="0.25">
      <c r="AH37" s="10"/>
    </row>
    <row r="38" spans="1:45" x14ac:dyDescent="0.25">
      <c r="AH38" s="10"/>
    </row>
    <row r="39" spans="1:45" x14ac:dyDescent="0.25">
      <c r="AH39" s="10"/>
    </row>
    <row r="40" spans="1:45" x14ac:dyDescent="0.25">
      <c r="AH40" s="10"/>
    </row>
    <row r="41" spans="1:45" x14ac:dyDescent="0.25">
      <c r="AH41" s="10"/>
    </row>
    <row r="42" spans="1:45" x14ac:dyDescent="0.25">
      <c r="AH42" s="10"/>
    </row>
    <row r="43" spans="1:45" x14ac:dyDescent="0.25">
      <c r="AH43" s="10"/>
    </row>
    <row r="44" spans="1:45" x14ac:dyDescent="0.25">
      <c r="AH44" s="10"/>
    </row>
  </sheetData>
  <mergeCells count="14">
    <mergeCell ref="AO2:AR2"/>
    <mergeCell ref="B2:C2"/>
    <mergeCell ref="D2:E2"/>
    <mergeCell ref="F2:G2"/>
    <mergeCell ref="A1:G1"/>
    <mergeCell ref="A26:G26"/>
    <mergeCell ref="B27:C27"/>
    <mergeCell ref="D27:E27"/>
    <mergeCell ref="F27:G27"/>
    <mergeCell ref="AK2:AN2"/>
    <mergeCell ref="A13:G13"/>
    <mergeCell ref="B14:C14"/>
    <mergeCell ref="D14:E14"/>
    <mergeCell ref="F14:G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8A522-E6ED-4521-AB5B-4869786DBED6}">
  <dimension ref="A1:Q12"/>
  <sheetViews>
    <sheetView tabSelected="1" workbookViewId="0">
      <selection activeCell="K21" sqref="K21"/>
    </sheetView>
  </sheetViews>
  <sheetFormatPr baseColWidth="10" defaultColWidth="11.5703125" defaultRowHeight="15" x14ac:dyDescent="0.25"/>
  <cols>
    <col min="14" max="14" width="17.28515625" customWidth="1"/>
  </cols>
  <sheetData>
    <row r="1" spans="1:17" x14ac:dyDescent="0.25">
      <c r="A1" s="37" t="s">
        <v>166</v>
      </c>
      <c r="B1" s="37"/>
      <c r="C1" s="37"/>
      <c r="D1" s="37"/>
      <c r="E1" s="37"/>
      <c r="F1" s="37"/>
      <c r="G1" s="37"/>
      <c r="H1" t="s">
        <v>167</v>
      </c>
      <c r="J1" t="s">
        <v>106</v>
      </c>
      <c r="K1" t="s">
        <v>168</v>
      </c>
      <c r="M1" t="s">
        <v>169</v>
      </c>
      <c r="N1" t="s">
        <v>170</v>
      </c>
      <c r="P1" t="s">
        <v>171</v>
      </c>
      <c r="Q1" t="s">
        <v>172</v>
      </c>
    </row>
    <row r="2" spans="1:17" x14ac:dyDescent="0.25">
      <c r="A2">
        <v>2725</v>
      </c>
      <c r="B2">
        <v>141</v>
      </c>
      <c r="C2">
        <v>0</v>
      </c>
      <c r="D2">
        <v>0</v>
      </c>
      <c r="E2">
        <v>0</v>
      </c>
      <c r="F2">
        <v>0</v>
      </c>
      <c r="G2">
        <v>0</v>
      </c>
      <c r="H2">
        <f>SUM(A2:G2)</f>
        <v>2866</v>
      </c>
      <c r="I2" s="30"/>
      <c r="J2">
        <v>0.92279038266169999</v>
      </c>
      <c r="K2">
        <f>J2*H2</f>
        <v>2644.7172367084322</v>
      </c>
      <c r="M2">
        <v>0.89638157894736847</v>
      </c>
      <c r="N2">
        <f>M2*H2</f>
        <v>2569.0296052631579</v>
      </c>
      <c r="P2">
        <v>0.9508025122121424</v>
      </c>
      <c r="Q2">
        <f>P2*H2</f>
        <v>2725</v>
      </c>
    </row>
    <row r="3" spans="1:17" x14ac:dyDescent="0.25">
      <c r="A3">
        <v>314</v>
      </c>
      <c r="B3">
        <v>1288</v>
      </c>
      <c r="C3">
        <v>122</v>
      </c>
      <c r="D3">
        <v>0</v>
      </c>
      <c r="E3">
        <v>0</v>
      </c>
      <c r="F3">
        <v>0</v>
      </c>
      <c r="G3">
        <v>0</v>
      </c>
      <c r="H3">
        <f>SUM(A3:G3)</f>
        <v>1724</v>
      </c>
      <c r="I3" s="30"/>
      <c r="J3">
        <v>0.76484560570071269</v>
      </c>
      <c r="K3">
        <f t="shared" ref="K3:K8" si="0">J3*H3</f>
        <v>1318.5938242280288</v>
      </c>
      <c r="M3">
        <v>0.78345498783454992</v>
      </c>
      <c r="N3">
        <f t="shared" ref="N3:N8" si="1">M3*H3</f>
        <v>1350.6763990267641</v>
      </c>
      <c r="P3">
        <v>0.74709976798143851</v>
      </c>
      <c r="Q3">
        <f t="shared" ref="Q3:Q8" si="2">P3*H3</f>
        <v>1288</v>
      </c>
    </row>
    <row r="4" spans="1:17" x14ac:dyDescent="0.25">
      <c r="A4">
        <v>1</v>
      </c>
      <c r="B4">
        <v>215</v>
      </c>
      <c r="C4">
        <v>1502</v>
      </c>
      <c r="D4">
        <v>2</v>
      </c>
      <c r="E4">
        <v>0</v>
      </c>
      <c r="F4">
        <v>0</v>
      </c>
      <c r="G4">
        <v>0</v>
      </c>
      <c r="H4">
        <f t="shared" ref="H4:H8" si="3">SUM(A4:G4)</f>
        <v>1720</v>
      </c>
      <c r="I4" s="30"/>
      <c r="J4">
        <v>0.89832535885167475</v>
      </c>
      <c r="K4">
        <f t="shared" si="0"/>
        <v>1545.1196172248806</v>
      </c>
      <c r="M4">
        <v>0.92487684729064035</v>
      </c>
      <c r="N4">
        <f t="shared" si="1"/>
        <v>1590.7881773399015</v>
      </c>
      <c r="P4">
        <v>0.87325581395348839</v>
      </c>
      <c r="Q4">
        <f t="shared" si="2"/>
        <v>1502</v>
      </c>
    </row>
    <row r="5" spans="1:17" x14ac:dyDescent="0.25">
      <c r="A5">
        <v>0</v>
      </c>
      <c r="B5">
        <v>0</v>
      </c>
      <c r="C5">
        <v>0</v>
      </c>
      <c r="D5">
        <v>2221</v>
      </c>
      <c r="E5">
        <v>0</v>
      </c>
      <c r="F5">
        <v>0</v>
      </c>
      <c r="G5">
        <v>0</v>
      </c>
      <c r="H5">
        <f t="shared" si="3"/>
        <v>2221</v>
      </c>
      <c r="I5" s="30"/>
      <c r="J5">
        <v>0.9855779897936543</v>
      </c>
      <c r="K5">
        <f t="shared" si="0"/>
        <v>2188.9687153317063</v>
      </c>
      <c r="M5">
        <v>0.97156605424321962</v>
      </c>
      <c r="N5">
        <f t="shared" si="1"/>
        <v>2157.8482064741906</v>
      </c>
      <c r="P5">
        <v>1</v>
      </c>
      <c r="Q5">
        <f t="shared" si="2"/>
        <v>2221</v>
      </c>
    </row>
    <row r="6" spans="1:17" x14ac:dyDescent="0.25">
      <c r="A6">
        <v>0</v>
      </c>
      <c r="B6">
        <v>0</v>
      </c>
      <c r="C6">
        <v>0</v>
      </c>
      <c r="D6">
        <v>25</v>
      </c>
      <c r="E6">
        <v>2078</v>
      </c>
      <c r="F6">
        <v>0</v>
      </c>
      <c r="G6">
        <v>0</v>
      </c>
      <c r="H6">
        <f t="shared" si="3"/>
        <v>2103</v>
      </c>
      <c r="I6" s="30"/>
      <c r="J6">
        <v>0.99402056924180815</v>
      </c>
      <c r="K6">
        <f t="shared" si="0"/>
        <v>2090.4252571155225</v>
      </c>
      <c r="M6">
        <v>1</v>
      </c>
      <c r="N6">
        <f t="shared" si="1"/>
        <v>2103</v>
      </c>
      <c r="P6">
        <v>0.98811222063718496</v>
      </c>
      <c r="Q6">
        <f t="shared" si="2"/>
        <v>2078</v>
      </c>
    </row>
    <row r="7" spans="1:17" x14ac:dyDescent="0.25">
      <c r="A7">
        <v>0</v>
      </c>
      <c r="B7">
        <v>0</v>
      </c>
      <c r="C7">
        <v>0</v>
      </c>
      <c r="D7">
        <v>29</v>
      </c>
      <c r="E7">
        <v>0</v>
      </c>
      <c r="F7">
        <v>2074</v>
      </c>
      <c r="G7">
        <v>0</v>
      </c>
      <c r="H7">
        <f t="shared" si="3"/>
        <v>2103</v>
      </c>
      <c r="I7" s="30"/>
      <c r="J7">
        <v>0.99305721809911407</v>
      </c>
      <c r="K7">
        <f t="shared" si="0"/>
        <v>2088.3993296624367</v>
      </c>
      <c r="M7">
        <v>1</v>
      </c>
      <c r="N7">
        <f t="shared" si="1"/>
        <v>2103</v>
      </c>
      <c r="P7">
        <v>0.98621017593913451</v>
      </c>
      <c r="Q7">
        <f t="shared" si="2"/>
        <v>2074</v>
      </c>
    </row>
    <row r="8" spans="1:17" x14ac:dyDescent="0.25">
      <c r="A8">
        <v>0</v>
      </c>
      <c r="B8">
        <v>0</v>
      </c>
      <c r="C8">
        <v>0</v>
      </c>
      <c r="D8">
        <v>9</v>
      </c>
      <c r="E8">
        <v>0</v>
      </c>
      <c r="F8">
        <v>0</v>
      </c>
      <c r="G8">
        <v>1044</v>
      </c>
      <c r="H8">
        <f t="shared" si="3"/>
        <v>1053</v>
      </c>
      <c r="I8" s="30"/>
      <c r="J8">
        <v>0.99570815450643779</v>
      </c>
      <c r="K8">
        <f t="shared" si="0"/>
        <v>1048.480686695279</v>
      </c>
      <c r="M8">
        <v>1</v>
      </c>
      <c r="N8">
        <f t="shared" si="1"/>
        <v>1053</v>
      </c>
      <c r="P8">
        <v>0.99145299145299148</v>
      </c>
      <c r="Q8">
        <f t="shared" si="2"/>
        <v>1044</v>
      </c>
    </row>
    <row r="10" spans="1:17" x14ac:dyDescent="0.25">
      <c r="H10">
        <f>SUM(H2:H8)</f>
        <v>13790</v>
      </c>
      <c r="K10">
        <f>SUM(K2:K8)</f>
        <v>12924.704666966285</v>
      </c>
      <c r="N10">
        <f>SUM(N2:N8)</f>
        <v>12927.342388104014</v>
      </c>
      <c r="Q10">
        <f>SUM(Q2:Q8)</f>
        <v>12932</v>
      </c>
    </row>
    <row r="12" spans="1:17" x14ac:dyDescent="0.25">
      <c r="J12" s="41">
        <f>K10/H10</f>
        <v>0.93725197004831651</v>
      </c>
      <c r="N12">
        <f>N10/H10</f>
        <v>0.93744324786831146</v>
      </c>
      <c r="Q12">
        <f>Q10/H10</f>
        <v>0.93778100072516313</v>
      </c>
    </row>
  </sheetData>
  <mergeCells count="1">
    <mergeCell ref="A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218C5-287F-485B-9F65-252357DE0000}">
  <dimension ref="A1:D9"/>
  <sheetViews>
    <sheetView workbookViewId="0">
      <selection activeCell="B17" sqref="B17"/>
    </sheetView>
  </sheetViews>
  <sheetFormatPr baseColWidth="10" defaultColWidth="11.5703125" defaultRowHeight="15" x14ac:dyDescent="0.25"/>
  <cols>
    <col min="1" max="1" width="18.5703125" customWidth="1"/>
  </cols>
  <sheetData>
    <row r="1" spans="1:4" x14ac:dyDescent="0.25">
      <c r="A1" s="25" t="s">
        <v>162</v>
      </c>
      <c r="B1" s="25" t="s">
        <v>85</v>
      </c>
      <c r="C1" s="25" t="s">
        <v>86</v>
      </c>
      <c r="D1" s="25" t="s">
        <v>106</v>
      </c>
    </row>
    <row r="2" spans="1:4" x14ac:dyDescent="0.25">
      <c r="A2" s="10" t="s">
        <v>109</v>
      </c>
      <c r="B2" s="30">
        <v>0.86281708945260349</v>
      </c>
      <c r="C2" s="31">
        <v>0.90195394277739005</v>
      </c>
      <c r="D2" s="31">
        <v>0.88195155237120448</v>
      </c>
    </row>
    <row r="3" spans="1:4" x14ac:dyDescent="0.25">
      <c r="A3" s="10" t="s">
        <v>108</v>
      </c>
      <c r="B3" s="30">
        <v>0.69051878354203933</v>
      </c>
      <c r="C3" s="31">
        <v>0.67169373549883993</v>
      </c>
      <c r="D3" s="31">
        <v>0.68097618347544842</v>
      </c>
    </row>
    <row r="4" spans="1:4" x14ac:dyDescent="0.25">
      <c r="A4" s="9" t="s">
        <v>107</v>
      </c>
      <c r="B4" s="30">
        <v>0.85292380389840516</v>
      </c>
      <c r="C4" s="31">
        <v>0.83953488372093021</v>
      </c>
      <c r="D4" s="31">
        <v>0.84617638441254017</v>
      </c>
    </row>
    <row r="5" spans="1:4" x14ac:dyDescent="0.25">
      <c r="A5" s="9" t="s">
        <v>156</v>
      </c>
      <c r="B5" s="30">
        <v>0.85185185185185186</v>
      </c>
      <c r="C5" s="31">
        <v>0.57024793388429751</v>
      </c>
      <c r="D5" s="31">
        <v>0.68316831683168322</v>
      </c>
    </row>
    <row r="6" spans="1:4" x14ac:dyDescent="0.25">
      <c r="A6" s="9" t="s">
        <v>157</v>
      </c>
      <c r="B6" s="30">
        <v>0</v>
      </c>
      <c r="C6" s="26">
        <v>0</v>
      </c>
      <c r="D6" s="26">
        <v>0</v>
      </c>
    </row>
    <row r="7" spans="1:4" x14ac:dyDescent="0.25">
      <c r="A7" s="9" t="s">
        <v>158</v>
      </c>
      <c r="B7" s="30">
        <v>0</v>
      </c>
      <c r="C7" s="26">
        <v>0</v>
      </c>
      <c r="D7" s="26">
        <v>0</v>
      </c>
    </row>
    <row r="8" spans="1:4" x14ac:dyDescent="0.25">
      <c r="A8" s="9" t="s">
        <v>159</v>
      </c>
      <c r="B8" s="30">
        <v>1</v>
      </c>
      <c r="C8" s="26">
        <v>1</v>
      </c>
      <c r="D8" s="26">
        <v>1</v>
      </c>
    </row>
    <row r="9" spans="1:4" x14ac:dyDescent="0.25">
      <c r="A9" t="s">
        <v>160</v>
      </c>
      <c r="B9" s="10"/>
      <c r="C9" s="10" t="s">
        <v>161</v>
      </c>
      <c r="D9" s="10">
        <v>0.81269999999999998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0CC78-5BDE-4542-8760-7749E4221B18}">
  <dimension ref="A1:K9"/>
  <sheetViews>
    <sheetView zoomScale="78" zoomScaleNormal="78" workbookViewId="0">
      <selection activeCell="F5" sqref="F5"/>
    </sheetView>
  </sheetViews>
  <sheetFormatPr baseColWidth="10" defaultColWidth="11.5703125" defaultRowHeight="15" x14ac:dyDescent="0.25"/>
  <cols>
    <col min="2" max="2" width="40.7109375" customWidth="1"/>
    <col min="3" max="3" width="53" customWidth="1"/>
    <col min="4" max="4" width="9.140625" customWidth="1"/>
    <col min="5" max="5" width="16.85546875" customWidth="1"/>
    <col min="6" max="6" width="38.7109375" customWidth="1"/>
    <col min="7" max="7" width="38.28515625" customWidth="1"/>
    <col min="8" max="8" width="10.5703125" customWidth="1"/>
    <col min="11" max="11" width="19.28515625" customWidth="1"/>
  </cols>
  <sheetData>
    <row r="1" spans="1:11" ht="22.5" x14ac:dyDescent="0.3">
      <c r="A1" s="35" t="s">
        <v>8</v>
      </c>
      <c r="B1" s="35"/>
      <c r="C1" s="35"/>
      <c r="D1" s="35"/>
      <c r="E1" s="35"/>
      <c r="F1" s="35"/>
      <c r="G1" s="35"/>
      <c r="H1" s="35"/>
      <c r="I1" s="35"/>
    </row>
    <row r="2" spans="1:11" ht="18.75" x14ac:dyDescent="0.25">
      <c r="A2" s="1" t="s">
        <v>43</v>
      </c>
      <c r="B2" s="1" t="s">
        <v>0</v>
      </c>
      <c r="C2" s="1" t="s">
        <v>1</v>
      </c>
      <c r="D2" s="1" t="s">
        <v>3</v>
      </c>
      <c r="E2" s="1" t="s">
        <v>2</v>
      </c>
      <c r="F2" s="1" t="s">
        <v>4</v>
      </c>
      <c r="G2" s="1" t="s">
        <v>5</v>
      </c>
      <c r="H2" s="1" t="s">
        <v>7</v>
      </c>
      <c r="I2" s="1" t="s">
        <v>6</v>
      </c>
    </row>
    <row r="3" spans="1:11" ht="60" x14ac:dyDescent="0.25">
      <c r="A3" s="2">
        <v>1</v>
      </c>
      <c r="B3" s="2" t="s">
        <v>9</v>
      </c>
      <c r="C3" s="2" t="s">
        <v>10</v>
      </c>
      <c r="D3" s="3">
        <v>2021</v>
      </c>
      <c r="E3" s="3" t="s">
        <v>11</v>
      </c>
      <c r="F3" s="2" t="s">
        <v>28</v>
      </c>
      <c r="G3" s="2" t="s">
        <v>31</v>
      </c>
      <c r="H3" s="2" t="s">
        <v>36</v>
      </c>
      <c r="I3" s="3"/>
    </row>
    <row r="4" spans="1:11" ht="255" x14ac:dyDescent="0.25">
      <c r="A4" s="2">
        <v>3</v>
      </c>
      <c r="B4" s="2" t="s">
        <v>13</v>
      </c>
      <c r="C4" s="2" t="s">
        <v>19</v>
      </c>
      <c r="D4" s="6" t="s">
        <v>54</v>
      </c>
      <c r="E4" s="3" t="s">
        <v>24</v>
      </c>
      <c r="F4" s="2" t="s">
        <v>29</v>
      </c>
      <c r="G4" s="2" t="s">
        <v>42</v>
      </c>
      <c r="H4" s="2" t="s">
        <v>36</v>
      </c>
      <c r="I4" s="3">
        <v>7</v>
      </c>
      <c r="K4" s="7" t="s">
        <v>66</v>
      </c>
    </row>
    <row r="5" spans="1:11" ht="60" x14ac:dyDescent="0.25">
      <c r="A5" s="2">
        <v>4</v>
      </c>
      <c r="B5" s="2" t="s">
        <v>14</v>
      </c>
      <c r="C5" s="2" t="s">
        <v>20</v>
      </c>
      <c r="D5" s="3">
        <v>2022</v>
      </c>
      <c r="E5" s="3" t="s">
        <v>25</v>
      </c>
      <c r="F5" s="2" t="s">
        <v>58</v>
      </c>
      <c r="G5" s="2" t="s">
        <v>32</v>
      </c>
      <c r="H5" s="2" t="s">
        <v>36</v>
      </c>
      <c r="I5" s="3">
        <v>1</v>
      </c>
    </row>
    <row r="6" spans="1:11" ht="60" x14ac:dyDescent="0.25">
      <c r="A6" s="2">
        <v>7</v>
      </c>
      <c r="B6" s="2" t="s">
        <v>17</v>
      </c>
      <c r="C6" s="2" t="s">
        <v>23</v>
      </c>
      <c r="D6" s="3">
        <v>2017</v>
      </c>
      <c r="E6" s="3" t="s">
        <v>26</v>
      </c>
      <c r="F6" s="3" t="s">
        <v>65</v>
      </c>
      <c r="G6" s="2" t="s">
        <v>35</v>
      </c>
      <c r="H6" s="3" t="s">
        <v>36</v>
      </c>
      <c r="I6" s="3"/>
    </row>
    <row r="7" spans="1:11" ht="60" x14ac:dyDescent="0.25">
      <c r="A7" s="2">
        <v>11</v>
      </c>
      <c r="B7" s="2" t="s">
        <v>55</v>
      </c>
      <c r="C7" s="2" t="s">
        <v>56</v>
      </c>
      <c r="D7" s="2">
        <v>2022</v>
      </c>
      <c r="E7" s="2" t="s">
        <v>27</v>
      </c>
      <c r="F7" s="2" t="s">
        <v>57</v>
      </c>
      <c r="G7" s="2" t="s">
        <v>59</v>
      </c>
      <c r="H7" s="2" t="s">
        <v>36</v>
      </c>
      <c r="I7" s="2" t="s">
        <v>64</v>
      </c>
    </row>
    <row r="8" spans="1:11" ht="30" x14ac:dyDescent="0.25">
      <c r="A8" s="2">
        <v>12</v>
      </c>
      <c r="B8" s="2" t="s">
        <v>60</v>
      </c>
      <c r="C8" s="2" t="s">
        <v>61</v>
      </c>
      <c r="D8" s="2">
        <v>2022</v>
      </c>
      <c r="E8" s="2"/>
      <c r="F8" s="2"/>
      <c r="G8" s="2"/>
      <c r="H8" s="2"/>
      <c r="I8" s="2" t="s">
        <v>64</v>
      </c>
    </row>
    <row r="9" spans="1:11" ht="45" x14ac:dyDescent="0.25">
      <c r="A9" s="2">
        <v>13</v>
      </c>
      <c r="B9" s="2" t="s">
        <v>62</v>
      </c>
      <c r="C9" s="2" t="s">
        <v>63</v>
      </c>
      <c r="D9" s="2">
        <v>2022</v>
      </c>
      <c r="E9" s="2"/>
      <c r="F9" s="2"/>
      <c r="G9" s="2"/>
      <c r="H9" s="2"/>
      <c r="I9" s="2">
        <v>1</v>
      </c>
    </row>
  </sheetData>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422B6-77EB-4288-9081-40CBADA81DBD}">
  <dimension ref="A1:I10"/>
  <sheetViews>
    <sheetView zoomScale="78" zoomScaleNormal="78" workbookViewId="0">
      <selection activeCell="I9" sqref="I9"/>
    </sheetView>
  </sheetViews>
  <sheetFormatPr baseColWidth="10" defaultColWidth="11.5703125" defaultRowHeight="15" x14ac:dyDescent="0.25"/>
  <cols>
    <col min="2" max="2" width="40.7109375" customWidth="1"/>
    <col min="3" max="3" width="53" customWidth="1"/>
    <col min="4" max="4" width="9.140625" customWidth="1"/>
    <col min="5" max="5" width="16.85546875" customWidth="1"/>
    <col min="6" max="6" width="38.7109375" customWidth="1"/>
    <col min="7" max="7" width="38.28515625" customWidth="1"/>
    <col min="8" max="8" width="10.5703125" customWidth="1"/>
  </cols>
  <sheetData>
    <row r="1" spans="1:9" ht="22.5" x14ac:dyDescent="0.3">
      <c r="A1" s="35" t="s">
        <v>8</v>
      </c>
      <c r="B1" s="35"/>
      <c r="C1" s="35"/>
      <c r="D1" s="35"/>
      <c r="E1" s="35"/>
      <c r="F1" s="35"/>
      <c r="G1" s="35"/>
      <c r="H1" s="35"/>
      <c r="I1" s="35"/>
    </row>
    <row r="2" spans="1:9" ht="18.75" x14ac:dyDescent="0.25">
      <c r="A2" s="1" t="s">
        <v>43</v>
      </c>
      <c r="B2" s="1" t="s">
        <v>0</v>
      </c>
      <c r="C2" s="1" t="s">
        <v>1</v>
      </c>
      <c r="D2" s="1" t="s">
        <v>3</v>
      </c>
      <c r="E2" s="1" t="s">
        <v>2</v>
      </c>
      <c r="F2" s="1" t="s">
        <v>4</v>
      </c>
      <c r="G2" s="1" t="s">
        <v>5</v>
      </c>
      <c r="H2" s="1" t="s">
        <v>7</v>
      </c>
      <c r="I2" s="1" t="s">
        <v>6</v>
      </c>
    </row>
    <row r="3" spans="1:9" ht="30" x14ac:dyDescent="0.25">
      <c r="A3" s="2">
        <v>2</v>
      </c>
      <c r="B3" s="2" t="s">
        <v>12</v>
      </c>
      <c r="C3" s="2" t="s">
        <v>18</v>
      </c>
      <c r="D3" s="3"/>
      <c r="E3" s="3"/>
      <c r="F3" s="4"/>
      <c r="G3" s="2"/>
      <c r="H3" s="2"/>
      <c r="I3" s="3">
        <v>1</v>
      </c>
    </row>
    <row r="4" spans="1:9" ht="45" x14ac:dyDescent="0.25">
      <c r="A4" s="8">
        <v>5</v>
      </c>
      <c r="B4" s="8" t="s">
        <v>15</v>
      </c>
      <c r="C4" s="2" t="s">
        <v>21</v>
      </c>
      <c r="D4" s="3">
        <v>2023</v>
      </c>
      <c r="E4" s="3" t="s">
        <v>26</v>
      </c>
      <c r="F4" s="5" t="s">
        <v>30</v>
      </c>
      <c r="G4" s="2" t="s">
        <v>33</v>
      </c>
      <c r="H4" s="2" t="s">
        <v>37</v>
      </c>
      <c r="I4" s="3">
        <v>1</v>
      </c>
    </row>
    <row r="5" spans="1:9" ht="30" x14ac:dyDescent="0.25">
      <c r="A5" s="8">
        <v>6</v>
      </c>
      <c r="B5" s="8" t="s">
        <v>16</v>
      </c>
      <c r="C5" s="2" t="s">
        <v>22</v>
      </c>
      <c r="D5" s="3">
        <v>2020</v>
      </c>
      <c r="E5" s="3" t="s">
        <v>27</v>
      </c>
      <c r="F5" s="3">
        <v>0.90800000000000003</v>
      </c>
      <c r="G5" s="2" t="s">
        <v>34</v>
      </c>
      <c r="H5" s="2" t="s">
        <v>37</v>
      </c>
      <c r="I5" s="3">
        <v>7</v>
      </c>
    </row>
    <row r="6" spans="1:9" ht="150" x14ac:dyDescent="0.25">
      <c r="A6" s="8">
        <v>8</v>
      </c>
      <c r="B6" s="8" t="s">
        <v>38</v>
      </c>
      <c r="C6" s="2" t="s">
        <v>39</v>
      </c>
      <c r="D6" s="2">
        <v>2021</v>
      </c>
      <c r="E6" s="2" t="s">
        <v>27</v>
      </c>
      <c r="F6" s="2" t="s">
        <v>41</v>
      </c>
      <c r="G6" s="2" t="s">
        <v>40</v>
      </c>
      <c r="H6" s="2" t="s">
        <v>37</v>
      </c>
      <c r="I6" s="2">
        <v>7</v>
      </c>
    </row>
    <row r="7" spans="1:9" ht="75" x14ac:dyDescent="0.25">
      <c r="A7" s="8">
        <v>9</v>
      </c>
      <c r="B7" s="8" t="s">
        <v>44</v>
      </c>
      <c r="C7" s="2" t="s">
        <v>45</v>
      </c>
      <c r="D7" s="2">
        <v>2022</v>
      </c>
      <c r="E7" s="2" t="s">
        <v>27</v>
      </c>
      <c r="F7" s="2" t="s">
        <v>46</v>
      </c>
      <c r="G7" s="2" t="s">
        <v>47</v>
      </c>
      <c r="H7" s="2" t="s">
        <v>48</v>
      </c>
      <c r="I7" s="2">
        <v>1</v>
      </c>
    </row>
    <row r="8" spans="1:9" ht="60" x14ac:dyDescent="0.25">
      <c r="A8" s="8">
        <v>10</v>
      </c>
      <c r="B8" s="8" t="s">
        <v>49</v>
      </c>
      <c r="C8" s="2" t="s">
        <v>50</v>
      </c>
      <c r="D8" s="2">
        <v>2020</v>
      </c>
      <c r="E8" s="2" t="s">
        <v>52</v>
      </c>
      <c r="F8" s="2" t="s">
        <v>53</v>
      </c>
      <c r="G8" s="2" t="s">
        <v>51</v>
      </c>
      <c r="H8" s="2" t="s">
        <v>48</v>
      </c>
      <c r="I8" s="2">
        <v>7</v>
      </c>
    </row>
    <row r="9" spans="1:9" ht="30" x14ac:dyDescent="0.25">
      <c r="A9" s="2">
        <v>12</v>
      </c>
      <c r="B9" s="2" t="s">
        <v>60</v>
      </c>
      <c r="C9" s="2" t="s">
        <v>61</v>
      </c>
      <c r="D9" s="2">
        <v>2022</v>
      </c>
      <c r="E9" s="2"/>
      <c r="F9" s="2"/>
      <c r="G9" s="2"/>
      <c r="H9" s="2"/>
      <c r="I9" s="2" t="s">
        <v>64</v>
      </c>
    </row>
    <row r="10" spans="1:9" ht="45" x14ac:dyDescent="0.25">
      <c r="A10" s="2">
        <v>13</v>
      </c>
      <c r="B10" s="2" t="s">
        <v>62</v>
      </c>
      <c r="C10" s="2" t="s">
        <v>63</v>
      </c>
      <c r="D10" s="2">
        <v>2022</v>
      </c>
      <c r="E10" s="2"/>
      <c r="F10" s="2"/>
      <c r="G10" s="2"/>
      <c r="H10" s="2"/>
      <c r="I10" s="2">
        <v>1</v>
      </c>
    </row>
  </sheetData>
  <mergeCells count="1">
    <mergeCell ref="A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F7975-1F50-4BBC-B9FE-D02D1AB4C8FF}">
  <dimension ref="A1:A2"/>
  <sheetViews>
    <sheetView workbookViewId="0">
      <selection activeCell="A2" sqref="A2"/>
    </sheetView>
  </sheetViews>
  <sheetFormatPr baseColWidth="10" defaultColWidth="11.5703125" defaultRowHeight="15" x14ac:dyDescent="0.25"/>
  <cols>
    <col min="1" max="1" width="40.28515625" customWidth="1"/>
  </cols>
  <sheetData>
    <row r="1" spans="1:1" ht="20.25" customHeight="1" x14ac:dyDescent="0.25">
      <c r="A1" t="s">
        <v>75</v>
      </c>
    </row>
    <row r="2" spans="1:1" x14ac:dyDescent="0.25">
      <c r="A2" t="s">
        <v>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AF1BE-E513-4F67-B96F-EFFB03BEE5C7}">
  <dimension ref="A1:U27"/>
  <sheetViews>
    <sheetView zoomScale="130" zoomScaleNormal="130" workbookViewId="0">
      <selection activeCell="S8" sqref="S8:S9"/>
    </sheetView>
  </sheetViews>
  <sheetFormatPr baseColWidth="10" defaultColWidth="11.5703125" defaultRowHeight="15" x14ac:dyDescent="0.25"/>
  <cols>
    <col min="1" max="1" width="19.85546875" customWidth="1"/>
    <col min="3" max="3" width="9" customWidth="1"/>
    <col min="4" max="4" width="7.42578125" customWidth="1"/>
    <col min="5" max="6" width="7.85546875" customWidth="1"/>
    <col min="7" max="7" width="8.28515625" customWidth="1"/>
    <col min="8" max="9" width="7.85546875" customWidth="1"/>
    <col min="10" max="10" width="10.28515625" customWidth="1"/>
    <col min="11" max="11" width="7.28515625" customWidth="1"/>
    <col min="12" max="12" width="10.28515625" customWidth="1"/>
    <col min="13" max="13" width="5.7109375" customWidth="1"/>
    <col min="14" max="15" width="5.28515625" customWidth="1"/>
    <col min="16" max="20" width="5.140625" customWidth="1"/>
    <col min="21" max="21" width="9.7109375" customWidth="1"/>
  </cols>
  <sheetData>
    <row r="1" spans="1:21" x14ac:dyDescent="0.25">
      <c r="C1" s="37" t="s">
        <v>87</v>
      </c>
      <c r="D1" s="37"/>
      <c r="E1" s="37"/>
      <c r="F1" s="37" t="s">
        <v>78</v>
      </c>
      <c r="G1" s="37"/>
      <c r="H1" s="37"/>
      <c r="I1" s="37"/>
    </row>
    <row r="2" spans="1:21" ht="23.25" x14ac:dyDescent="0.25">
      <c r="A2" s="10"/>
      <c r="B2" s="10" t="s">
        <v>79</v>
      </c>
      <c r="C2" s="10" t="s">
        <v>67</v>
      </c>
      <c r="D2" s="10" t="s">
        <v>68</v>
      </c>
      <c r="E2" s="10" t="s">
        <v>69</v>
      </c>
      <c r="F2" s="10" t="s">
        <v>73</v>
      </c>
      <c r="G2" s="10" t="s">
        <v>74</v>
      </c>
      <c r="H2" s="10" t="s">
        <v>71</v>
      </c>
      <c r="I2" s="10" t="s">
        <v>72</v>
      </c>
      <c r="J2" s="10" t="s">
        <v>77</v>
      </c>
      <c r="K2" s="10" t="s">
        <v>83</v>
      </c>
      <c r="L2" s="10" t="s">
        <v>84</v>
      </c>
      <c r="M2" s="36" t="s">
        <v>85</v>
      </c>
      <c r="N2" s="36"/>
      <c r="O2" s="36"/>
      <c r="P2" s="36"/>
      <c r="Q2" s="36" t="s">
        <v>86</v>
      </c>
      <c r="R2" s="36"/>
      <c r="S2" s="36"/>
      <c r="T2" s="36"/>
      <c r="U2" s="13" t="s">
        <v>89</v>
      </c>
    </row>
    <row r="3" spans="1:21" x14ac:dyDescent="0.25">
      <c r="A3" s="10" t="s">
        <v>70</v>
      </c>
      <c r="B3" s="10" t="s">
        <v>99</v>
      </c>
      <c r="C3" s="10"/>
      <c r="D3" s="10"/>
      <c r="J3" s="10">
        <v>65.28</v>
      </c>
      <c r="M3" s="10"/>
      <c r="N3" s="10"/>
      <c r="O3" s="10"/>
      <c r="P3" s="10"/>
      <c r="Q3" s="10"/>
      <c r="R3" s="10"/>
      <c r="S3" s="10"/>
      <c r="T3" s="10"/>
    </row>
    <row r="4" spans="1:21" x14ac:dyDescent="0.25">
      <c r="A4" s="9" t="s">
        <v>80</v>
      </c>
      <c r="B4" s="9" t="s">
        <v>99</v>
      </c>
      <c r="J4" s="9" t="s">
        <v>99</v>
      </c>
      <c r="K4" s="10"/>
      <c r="M4" s="10"/>
      <c r="N4" s="10"/>
      <c r="O4" s="10"/>
      <c r="P4" s="10"/>
      <c r="Q4" s="10"/>
      <c r="R4" s="10"/>
      <c r="S4" s="10"/>
      <c r="T4" s="10"/>
    </row>
    <row r="5" spans="1:21" x14ac:dyDescent="0.25">
      <c r="A5" s="9" t="s">
        <v>81</v>
      </c>
      <c r="B5" s="9" t="s">
        <v>99</v>
      </c>
      <c r="J5" s="9" t="s">
        <v>99</v>
      </c>
      <c r="M5" s="10"/>
      <c r="N5" s="10"/>
      <c r="O5" s="10"/>
      <c r="P5" s="10"/>
      <c r="Q5" s="10"/>
      <c r="R5" s="10"/>
      <c r="S5" s="10"/>
      <c r="T5" s="10"/>
    </row>
    <row r="6" spans="1:21" x14ac:dyDescent="0.25">
      <c r="A6" s="9" t="s">
        <v>100</v>
      </c>
      <c r="B6" s="9">
        <v>98.73</v>
      </c>
      <c r="J6" s="10"/>
      <c r="M6" s="10"/>
      <c r="N6" s="10"/>
      <c r="O6" s="10"/>
      <c r="P6" s="10"/>
      <c r="Q6" s="10"/>
      <c r="R6" s="10"/>
      <c r="S6" s="10"/>
      <c r="T6" s="10"/>
    </row>
    <row r="7" spans="1:21" x14ac:dyDescent="0.25">
      <c r="A7" s="9" t="s">
        <v>96</v>
      </c>
      <c r="B7" s="10" t="s">
        <v>99</v>
      </c>
      <c r="F7" s="10" t="s">
        <v>99</v>
      </c>
      <c r="G7" s="10" t="s">
        <v>99</v>
      </c>
      <c r="H7" s="10" t="s">
        <v>99</v>
      </c>
      <c r="I7" s="10" t="s">
        <v>99</v>
      </c>
      <c r="J7" s="10">
        <v>11.7</v>
      </c>
      <c r="P7" s="10">
        <v>0.94</v>
      </c>
      <c r="T7" s="10">
        <v>0.06</v>
      </c>
    </row>
    <row r="8" spans="1:21" x14ac:dyDescent="0.25">
      <c r="A8" s="12" t="s">
        <v>97</v>
      </c>
      <c r="B8" s="10" t="s">
        <v>99</v>
      </c>
      <c r="F8" s="10" t="s">
        <v>99</v>
      </c>
      <c r="G8" s="10" t="s">
        <v>99</v>
      </c>
      <c r="H8" s="10" t="s">
        <v>99</v>
      </c>
      <c r="I8" s="10" t="s">
        <v>99</v>
      </c>
      <c r="J8" s="10">
        <v>53</v>
      </c>
      <c r="K8" s="10"/>
      <c r="L8" s="10"/>
      <c r="P8" s="10">
        <v>0.7</v>
      </c>
      <c r="T8" s="10">
        <v>0.53</v>
      </c>
    </row>
    <row r="9" spans="1:21" x14ac:dyDescent="0.25">
      <c r="A9" s="12" t="s">
        <v>98</v>
      </c>
      <c r="B9" s="10" t="s">
        <v>99</v>
      </c>
      <c r="F9" s="10" t="s">
        <v>99</v>
      </c>
      <c r="G9" s="10" t="s">
        <v>99</v>
      </c>
      <c r="H9" s="10" t="s">
        <v>99</v>
      </c>
      <c r="I9" s="10" t="s">
        <v>99</v>
      </c>
      <c r="J9" s="10">
        <v>54</v>
      </c>
      <c r="K9" s="10"/>
      <c r="L9" s="10"/>
      <c r="P9" s="10">
        <v>0.73</v>
      </c>
      <c r="T9" s="10">
        <v>0.43</v>
      </c>
    </row>
    <row r="10" spans="1:21" x14ac:dyDescent="0.25">
      <c r="A10" s="9" t="s">
        <v>90</v>
      </c>
      <c r="B10" s="10" t="s">
        <v>99</v>
      </c>
      <c r="C10" s="10"/>
      <c r="D10" s="10"/>
      <c r="E10" s="10"/>
      <c r="F10" s="10" t="s">
        <v>99</v>
      </c>
      <c r="G10" s="10" t="s">
        <v>99</v>
      </c>
      <c r="H10" s="10" t="s">
        <v>99</v>
      </c>
      <c r="I10" s="10" t="s">
        <v>99</v>
      </c>
      <c r="J10" s="10"/>
      <c r="K10" s="10"/>
      <c r="M10" s="10"/>
      <c r="N10" s="10"/>
      <c r="O10" s="10"/>
      <c r="P10" s="10"/>
      <c r="Q10" s="10"/>
      <c r="R10" s="10"/>
      <c r="S10" s="10"/>
      <c r="T10" s="10"/>
    </row>
    <row r="11" spans="1:21" x14ac:dyDescent="0.25">
      <c r="A11" s="9" t="s">
        <v>91</v>
      </c>
      <c r="B11" s="10" t="s">
        <v>99</v>
      </c>
      <c r="C11" s="10"/>
      <c r="D11" s="10"/>
      <c r="E11" s="10"/>
      <c r="F11" s="10" t="s">
        <v>99</v>
      </c>
      <c r="G11" s="10" t="s">
        <v>99</v>
      </c>
      <c r="H11" s="10" t="s">
        <v>99</v>
      </c>
      <c r="I11" s="10" t="s">
        <v>99</v>
      </c>
      <c r="J11" s="10"/>
    </row>
    <row r="12" spans="1:21" x14ac:dyDescent="0.25">
      <c r="A12" s="9" t="s">
        <v>92</v>
      </c>
      <c r="B12" s="10" t="s">
        <v>99</v>
      </c>
      <c r="C12" s="10"/>
      <c r="D12" s="10"/>
      <c r="E12" s="10"/>
      <c r="F12" s="10" t="s">
        <v>99</v>
      </c>
      <c r="G12" s="10" t="s">
        <v>99</v>
      </c>
      <c r="H12" s="10" t="s">
        <v>99</v>
      </c>
      <c r="I12" s="10" t="s">
        <v>99</v>
      </c>
      <c r="J12" s="10"/>
    </row>
    <row r="13" spans="1:21" x14ac:dyDescent="0.25">
      <c r="A13" s="9" t="s">
        <v>93</v>
      </c>
      <c r="B13" s="10" t="s">
        <v>99</v>
      </c>
      <c r="C13" s="10"/>
      <c r="D13" s="10"/>
      <c r="E13" s="10"/>
      <c r="F13" s="10" t="s">
        <v>99</v>
      </c>
      <c r="G13" s="10" t="s">
        <v>99</v>
      </c>
      <c r="H13" s="10" t="s">
        <v>99</v>
      </c>
      <c r="I13" s="10" t="s">
        <v>99</v>
      </c>
      <c r="J13" s="10"/>
    </row>
    <row r="14" spans="1:21" x14ac:dyDescent="0.25">
      <c r="A14" s="9" t="s">
        <v>94</v>
      </c>
      <c r="B14" s="10" t="s">
        <v>99</v>
      </c>
      <c r="C14" s="10"/>
      <c r="D14" s="10"/>
      <c r="E14" s="10"/>
      <c r="F14" s="10" t="s">
        <v>99</v>
      </c>
      <c r="G14" s="10" t="s">
        <v>99</v>
      </c>
      <c r="H14" s="10" t="s">
        <v>99</v>
      </c>
      <c r="I14" s="10" t="s">
        <v>99</v>
      </c>
      <c r="J14" s="10"/>
    </row>
    <row r="15" spans="1:21" x14ac:dyDescent="0.25">
      <c r="A15" s="9" t="s">
        <v>95</v>
      </c>
      <c r="B15" s="10" t="s">
        <v>99</v>
      </c>
      <c r="C15" s="10"/>
      <c r="D15" s="10"/>
      <c r="E15" s="10"/>
      <c r="F15" s="10" t="s">
        <v>99</v>
      </c>
      <c r="G15" s="10" t="s">
        <v>99</v>
      </c>
      <c r="H15" s="10" t="s">
        <v>99</v>
      </c>
      <c r="I15" s="10" t="s">
        <v>99</v>
      </c>
      <c r="J15" s="10"/>
    </row>
    <row r="16" spans="1:21" x14ac:dyDescent="0.25">
      <c r="A16" s="9" t="s">
        <v>105</v>
      </c>
      <c r="B16" s="10"/>
      <c r="C16" s="10"/>
      <c r="D16" s="10"/>
      <c r="E16" s="10"/>
      <c r="F16" s="10"/>
      <c r="G16" s="10"/>
      <c r="H16" s="10"/>
      <c r="I16" s="10"/>
      <c r="J16" s="10"/>
      <c r="M16">
        <v>0.86</v>
      </c>
      <c r="N16">
        <v>0.56999999999999995</v>
      </c>
      <c r="O16">
        <v>0.75</v>
      </c>
      <c r="P16">
        <v>0.52</v>
      </c>
      <c r="U16" s="10"/>
    </row>
    <row r="17" spans="1:21" x14ac:dyDescent="0.25">
      <c r="A17" s="9" t="s">
        <v>105</v>
      </c>
      <c r="B17" s="10"/>
      <c r="C17" s="10"/>
      <c r="D17" s="10"/>
      <c r="E17" s="10"/>
      <c r="F17" s="10"/>
      <c r="G17" s="10"/>
      <c r="H17" s="10"/>
      <c r="I17" s="10"/>
      <c r="J17" s="10"/>
      <c r="U17" s="10"/>
    </row>
    <row r="18" spans="1:21" x14ac:dyDescent="0.25">
      <c r="A18" s="9" t="s">
        <v>105</v>
      </c>
      <c r="B18" s="10"/>
      <c r="C18" s="10"/>
      <c r="D18" s="10"/>
      <c r="E18" s="10"/>
      <c r="F18" s="10"/>
      <c r="G18" s="10"/>
      <c r="H18" s="10"/>
      <c r="I18" s="10"/>
      <c r="J18" s="10"/>
      <c r="U18" s="10"/>
    </row>
    <row r="19" spans="1:21" x14ac:dyDescent="0.25">
      <c r="A19" s="9" t="s">
        <v>105</v>
      </c>
      <c r="B19" s="10"/>
      <c r="C19" s="10"/>
      <c r="D19" s="10"/>
      <c r="E19" s="10"/>
      <c r="F19" s="10"/>
      <c r="G19" s="10"/>
      <c r="H19" s="10"/>
      <c r="I19" s="10"/>
      <c r="J19" s="10"/>
      <c r="U19" s="10"/>
    </row>
    <row r="20" spans="1:21" x14ac:dyDescent="0.25">
      <c r="A20" s="9" t="s">
        <v>105</v>
      </c>
      <c r="B20" s="10"/>
      <c r="C20" s="10"/>
      <c r="D20" s="10"/>
      <c r="E20" s="10"/>
      <c r="F20" s="10"/>
      <c r="G20" s="10"/>
      <c r="H20" s="10"/>
      <c r="I20" s="10"/>
      <c r="J20" s="10"/>
      <c r="U20" s="10"/>
    </row>
    <row r="21" spans="1:21" x14ac:dyDescent="0.25">
      <c r="A21" s="9" t="s">
        <v>101</v>
      </c>
      <c r="B21" s="10"/>
      <c r="C21" s="10"/>
      <c r="D21" s="10"/>
      <c r="E21" s="10"/>
      <c r="F21" s="10"/>
      <c r="G21" s="10"/>
      <c r="H21" s="10"/>
      <c r="I21" s="10"/>
      <c r="J21" s="10"/>
      <c r="U21" s="10"/>
    </row>
    <row r="22" spans="1:21" x14ac:dyDescent="0.25">
      <c r="A22" s="9" t="s">
        <v>102</v>
      </c>
      <c r="B22" s="10"/>
      <c r="C22" s="10"/>
      <c r="D22" s="10"/>
      <c r="E22" s="10"/>
      <c r="F22" s="10"/>
      <c r="G22" s="10"/>
      <c r="H22" s="10"/>
      <c r="I22" s="10"/>
      <c r="J22" s="10"/>
      <c r="U22" s="10"/>
    </row>
    <row r="23" spans="1:21" x14ac:dyDescent="0.25">
      <c r="A23" s="9" t="s">
        <v>103</v>
      </c>
      <c r="B23" s="10"/>
      <c r="C23" s="10"/>
      <c r="D23" s="10"/>
      <c r="E23" s="10"/>
      <c r="F23" s="10"/>
      <c r="G23" s="10"/>
      <c r="H23" s="10"/>
      <c r="I23" s="10"/>
      <c r="J23" s="10"/>
      <c r="U23" s="10"/>
    </row>
    <row r="24" spans="1:21" x14ac:dyDescent="0.25">
      <c r="A24" s="9" t="s">
        <v>104</v>
      </c>
      <c r="B24" s="10"/>
      <c r="C24" s="10"/>
      <c r="D24" s="10"/>
      <c r="E24" s="10"/>
      <c r="F24" s="10"/>
      <c r="G24" s="10"/>
      <c r="H24" s="10"/>
      <c r="I24" s="10"/>
      <c r="J24" s="10"/>
      <c r="U24" s="10"/>
    </row>
    <row r="25" spans="1:21" x14ac:dyDescent="0.25">
      <c r="B25" s="10"/>
      <c r="C25" s="10"/>
      <c r="D25" s="10"/>
      <c r="E25" s="10"/>
      <c r="F25" s="10"/>
      <c r="G25" s="10"/>
      <c r="H25" s="10"/>
      <c r="I25" s="10"/>
      <c r="J25" s="10"/>
      <c r="U25" s="10"/>
    </row>
    <row r="26" spans="1:21" x14ac:dyDescent="0.25">
      <c r="A26" t="s">
        <v>82</v>
      </c>
    </row>
    <row r="27" spans="1:21" x14ac:dyDescent="0.25">
      <c r="A27" t="s">
        <v>88</v>
      </c>
    </row>
  </sheetData>
  <mergeCells count="4">
    <mergeCell ref="M2:P2"/>
    <mergeCell ref="Q2:T2"/>
    <mergeCell ref="C1:E1"/>
    <mergeCell ref="F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F0086-A3B4-4305-8562-A0D6F5A89EBC}">
  <dimension ref="A1:AP37"/>
  <sheetViews>
    <sheetView topLeftCell="M1" zoomScale="130" zoomScaleNormal="130" workbookViewId="0">
      <selection activeCell="AE8" sqref="AE8"/>
    </sheetView>
  </sheetViews>
  <sheetFormatPr baseColWidth="10" defaultColWidth="11.5703125" defaultRowHeight="15" x14ac:dyDescent="0.25"/>
  <cols>
    <col min="1" max="1" width="19.85546875" customWidth="1"/>
    <col min="2" max="27" width="7.28515625" customWidth="1"/>
    <col min="28" max="28" width="9.5703125" customWidth="1"/>
    <col min="29" max="29" width="7.28515625" customWidth="1"/>
    <col min="30" max="30" width="7.85546875" customWidth="1"/>
    <col min="31" max="31" width="10.28515625" customWidth="1"/>
    <col min="32" max="32" width="11" customWidth="1"/>
    <col min="33" max="34" width="7.85546875" customWidth="1"/>
    <col min="35" max="35" width="8.5703125" customWidth="1"/>
    <col min="36" max="36" width="7.85546875" customWidth="1"/>
    <col min="37" max="41" width="5.140625" customWidth="1"/>
    <col min="42" max="42" width="9.7109375" customWidth="1"/>
  </cols>
  <sheetData>
    <row r="1" spans="1:42" ht="18.75" x14ac:dyDescent="0.3">
      <c r="B1" s="38" t="s">
        <v>110</v>
      </c>
      <c r="C1" s="38"/>
      <c r="D1" s="38"/>
      <c r="E1" s="38"/>
      <c r="F1" s="38"/>
      <c r="G1" s="38"/>
      <c r="H1" s="38"/>
      <c r="I1" s="38"/>
      <c r="J1" s="38"/>
      <c r="K1" s="38"/>
      <c r="L1" s="38"/>
      <c r="M1" s="15"/>
      <c r="N1" s="38" t="s">
        <v>111</v>
      </c>
      <c r="O1" s="38"/>
      <c r="P1" s="38"/>
      <c r="Q1" s="38"/>
      <c r="R1" s="38"/>
      <c r="S1" s="38"/>
      <c r="T1" s="38"/>
      <c r="U1" s="38"/>
      <c r="V1" s="38"/>
      <c r="W1" s="38"/>
      <c r="X1" s="38"/>
      <c r="Y1" s="38"/>
      <c r="Z1" s="38"/>
      <c r="AA1" s="38"/>
      <c r="AB1" s="38"/>
      <c r="AC1" s="15"/>
    </row>
    <row r="2" spans="1:42" x14ac:dyDescent="0.25">
      <c r="A2" s="10"/>
      <c r="B2" s="36" t="s">
        <v>109</v>
      </c>
      <c r="C2" s="36"/>
      <c r="D2" s="36"/>
      <c r="E2" s="36"/>
      <c r="F2" s="36" t="s">
        <v>108</v>
      </c>
      <c r="G2" s="36"/>
      <c r="H2" s="36"/>
      <c r="I2" s="36"/>
      <c r="J2" s="36" t="s">
        <v>107</v>
      </c>
      <c r="K2" s="36"/>
      <c r="L2" s="36"/>
      <c r="M2" s="36"/>
      <c r="N2" s="36" t="s">
        <v>73</v>
      </c>
      <c r="O2" s="36"/>
      <c r="P2" s="36"/>
      <c r="Q2" s="36"/>
      <c r="R2" s="36" t="s">
        <v>74</v>
      </c>
      <c r="S2" s="36"/>
      <c r="T2" s="36"/>
      <c r="U2" s="36"/>
      <c r="V2" s="36" t="s">
        <v>71</v>
      </c>
      <c r="W2" s="36"/>
      <c r="X2" s="36"/>
      <c r="Y2" s="36"/>
      <c r="Z2" s="36" t="s">
        <v>72</v>
      </c>
      <c r="AA2" s="36"/>
      <c r="AB2" s="36"/>
      <c r="AC2" s="36"/>
      <c r="AH2" s="36"/>
      <c r="AI2" s="36"/>
      <c r="AJ2" s="36"/>
      <c r="AK2" s="36"/>
      <c r="AL2" s="36"/>
      <c r="AM2" s="36"/>
      <c r="AN2" s="36"/>
      <c r="AO2" s="36"/>
    </row>
    <row r="3" spans="1:42" ht="22.5" x14ac:dyDescent="0.25">
      <c r="A3" s="10"/>
      <c r="B3" s="14" t="s">
        <v>85</v>
      </c>
      <c r="C3" s="14" t="s">
        <v>86</v>
      </c>
      <c r="D3" s="14" t="s">
        <v>106</v>
      </c>
      <c r="E3" s="14" t="s">
        <v>114</v>
      </c>
      <c r="F3" s="14" t="s">
        <v>85</v>
      </c>
      <c r="G3" s="14" t="s">
        <v>86</v>
      </c>
      <c r="H3" s="14" t="s">
        <v>106</v>
      </c>
      <c r="I3" s="14" t="s">
        <v>114</v>
      </c>
      <c r="J3" s="14" t="s">
        <v>85</v>
      </c>
      <c r="K3" s="14" t="s">
        <v>86</v>
      </c>
      <c r="L3" s="14" t="s">
        <v>106</v>
      </c>
      <c r="M3" s="14" t="s">
        <v>114</v>
      </c>
      <c r="N3" s="14" t="s">
        <v>85</v>
      </c>
      <c r="O3" s="14" t="s">
        <v>86</v>
      </c>
      <c r="P3" s="14" t="s">
        <v>106</v>
      </c>
      <c r="Q3" s="14" t="s">
        <v>114</v>
      </c>
      <c r="R3" s="14" t="s">
        <v>85</v>
      </c>
      <c r="S3" s="14" t="s">
        <v>86</v>
      </c>
      <c r="T3" s="14" t="s">
        <v>106</v>
      </c>
      <c r="U3" s="14" t="s">
        <v>114</v>
      </c>
      <c r="V3" s="14" t="s">
        <v>85</v>
      </c>
      <c r="W3" s="14" t="s">
        <v>86</v>
      </c>
      <c r="X3" s="14" t="s">
        <v>106</v>
      </c>
      <c r="Y3" s="14" t="s">
        <v>114</v>
      </c>
      <c r="Z3" s="14" t="s">
        <v>85</v>
      </c>
      <c r="AA3" s="14" t="s">
        <v>86</v>
      </c>
      <c r="AB3" s="14" t="s">
        <v>106</v>
      </c>
      <c r="AC3" s="14" t="s">
        <v>114</v>
      </c>
      <c r="AD3" s="10" t="s">
        <v>112</v>
      </c>
      <c r="AE3" s="10" t="s">
        <v>84</v>
      </c>
      <c r="AF3" s="13" t="s">
        <v>89</v>
      </c>
      <c r="AG3" s="10" t="s">
        <v>120</v>
      </c>
      <c r="AH3" s="10" t="s">
        <v>121</v>
      </c>
      <c r="AI3" s="19" t="s">
        <v>127</v>
      </c>
      <c r="AJ3" s="10" t="s">
        <v>128</v>
      </c>
      <c r="AK3" s="10"/>
      <c r="AL3" s="10"/>
      <c r="AM3" s="10"/>
      <c r="AN3" s="10"/>
      <c r="AO3" s="10"/>
      <c r="AP3" s="13"/>
    </row>
    <row r="4" spans="1:42" x14ac:dyDescent="0.25">
      <c r="A4" s="10" t="s">
        <v>70</v>
      </c>
      <c r="B4" s="10"/>
      <c r="C4" s="10"/>
      <c r="D4" s="10">
        <v>83.44</v>
      </c>
      <c r="E4" s="10"/>
      <c r="F4" s="10"/>
      <c r="G4" s="10"/>
      <c r="H4" s="10">
        <v>68.75</v>
      </c>
      <c r="I4" s="10"/>
      <c r="J4" s="10"/>
      <c r="K4" s="10"/>
      <c r="L4" s="10">
        <v>80.05</v>
      </c>
      <c r="M4" s="10"/>
      <c r="N4" s="10"/>
      <c r="O4" s="10"/>
      <c r="P4" s="10">
        <v>92.02</v>
      </c>
      <c r="Q4" s="10"/>
      <c r="R4" s="10"/>
      <c r="S4" s="10"/>
      <c r="T4" s="10">
        <v>0</v>
      </c>
      <c r="U4" s="10"/>
      <c r="V4" s="10"/>
      <c r="W4" s="10"/>
      <c r="X4" s="10">
        <v>0</v>
      </c>
      <c r="Y4" s="10"/>
      <c r="Z4" s="10"/>
      <c r="AA4" s="10"/>
      <c r="AB4" s="10">
        <v>0</v>
      </c>
      <c r="AC4" s="10"/>
      <c r="AD4" s="10">
        <v>80</v>
      </c>
      <c r="AE4" s="10">
        <v>32</v>
      </c>
      <c r="AF4" s="16">
        <v>82.1</v>
      </c>
      <c r="AH4" s="10"/>
      <c r="AI4" s="10"/>
      <c r="AJ4" s="10"/>
      <c r="AK4" s="10"/>
      <c r="AL4" s="10"/>
      <c r="AM4" s="10"/>
      <c r="AN4" s="10"/>
      <c r="AO4" s="10"/>
      <c r="AP4" s="10"/>
    </row>
    <row r="5" spans="1:42" x14ac:dyDescent="0.25">
      <c r="A5" s="9" t="s">
        <v>80</v>
      </c>
      <c r="B5" s="9"/>
      <c r="C5" s="9"/>
      <c r="D5" s="10">
        <v>93</v>
      </c>
      <c r="E5" s="10"/>
      <c r="F5" s="9"/>
      <c r="G5" s="9"/>
      <c r="H5" s="10">
        <v>75</v>
      </c>
      <c r="I5" s="10"/>
      <c r="J5" s="9"/>
      <c r="K5" s="10"/>
      <c r="L5" s="10">
        <v>86</v>
      </c>
      <c r="M5" s="10"/>
      <c r="N5" s="10"/>
      <c r="O5" s="10"/>
      <c r="P5" s="9">
        <v>100</v>
      </c>
      <c r="Q5" s="9"/>
      <c r="R5" s="10"/>
      <c r="S5" s="10"/>
      <c r="T5" s="9">
        <v>65</v>
      </c>
      <c r="U5" s="9"/>
      <c r="V5" s="9"/>
      <c r="W5" s="9"/>
      <c r="X5" s="9">
        <v>100</v>
      </c>
      <c r="Y5" s="9"/>
      <c r="Z5" s="9"/>
      <c r="AA5" s="9"/>
      <c r="AB5" s="9">
        <v>100</v>
      </c>
      <c r="AC5" s="9"/>
      <c r="AD5" s="9"/>
      <c r="AE5" s="9">
        <v>32</v>
      </c>
      <c r="AF5" s="16">
        <v>85.6</v>
      </c>
      <c r="AG5" s="9"/>
      <c r="AH5" s="10"/>
      <c r="AI5" s="10"/>
      <c r="AJ5" s="10"/>
      <c r="AK5" s="10"/>
      <c r="AL5" s="10"/>
      <c r="AM5" s="10"/>
      <c r="AN5" s="10"/>
      <c r="AO5" s="10"/>
      <c r="AP5" s="10"/>
    </row>
    <row r="6" spans="1:42" x14ac:dyDescent="0.25">
      <c r="A6" s="9" t="s">
        <v>81</v>
      </c>
      <c r="B6" s="9"/>
      <c r="C6" s="9"/>
      <c r="D6" s="9">
        <v>93</v>
      </c>
      <c r="E6" s="9"/>
      <c r="F6" s="9"/>
      <c r="G6" s="9"/>
      <c r="H6" s="9">
        <v>75</v>
      </c>
      <c r="I6" s="9"/>
      <c r="J6" s="9"/>
      <c r="K6" s="9"/>
      <c r="L6" s="9">
        <v>84</v>
      </c>
      <c r="M6" s="9"/>
      <c r="N6" s="9"/>
      <c r="O6" s="9"/>
      <c r="P6" s="9">
        <v>92</v>
      </c>
      <c r="Q6" s="9"/>
      <c r="R6" s="9"/>
      <c r="S6" s="9"/>
      <c r="T6" s="9">
        <v>57</v>
      </c>
      <c r="U6" s="9"/>
      <c r="V6" s="9"/>
      <c r="W6" s="9"/>
      <c r="X6" s="10">
        <v>100</v>
      </c>
      <c r="Y6" s="10"/>
      <c r="Z6" s="9"/>
      <c r="AA6" s="9"/>
      <c r="AB6" s="9">
        <v>100</v>
      </c>
      <c r="AC6" s="9"/>
      <c r="AD6" s="10">
        <v>100</v>
      </c>
      <c r="AE6" s="9"/>
      <c r="AF6" s="16">
        <v>85</v>
      </c>
      <c r="AH6" s="10"/>
      <c r="AI6" s="10"/>
      <c r="AJ6" s="10"/>
      <c r="AK6" s="10"/>
      <c r="AL6" s="10"/>
      <c r="AM6" s="10"/>
      <c r="AN6" s="10"/>
      <c r="AO6" s="10"/>
      <c r="AP6" s="10"/>
    </row>
    <row r="7" spans="1:42" x14ac:dyDescent="0.25">
      <c r="A7" s="9" t="s">
        <v>100</v>
      </c>
      <c r="B7" s="9"/>
      <c r="C7" s="9"/>
      <c r="D7" s="9">
        <v>87</v>
      </c>
      <c r="E7" s="9"/>
      <c r="F7" s="9"/>
      <c r="G7" s="9"/>
      <c r="H7" s="9">
        <v>65</v>
      </c>
      <c r="I7" s="9"/>
      <c r="J7" s="9"/>
      <c r="K7" s="9"/>
      <c r="L7" s="9">
        <v>82</v>
      </c>
      <c r="M7" s="9"/>
      <c r="N7" s="9"/>
      <c r="O7" s="9"/>
      <c r="P7" s="9">
        <v>67</v>
      </c>
      <c r="Q7" s="9"/>
      <c r="R7" s="9"/>
      <c r="S7" s="9"/>
      <c r="T7" s="9">
        <v>17</v>
      </c>
      <c r="U7" s="9"/>
      <c r="V7" s="9"/>
      <c r="W7" s="9"/>
      <c r="X7" s="9">
        <v>27</v>
      </c>
      <c r="Y7" s="9"/>
      <c r="Z7" s="9"/>
      <c r="AA7" s="9"/>
      <c r="AB7" s="9">
        <v>98</v>
      </c>
      <c r="AC7" s="9"/>
      <c r="AD7" s="10">
        <v>100</v>
      </c>
      <c r="AE7" s="10"/>
      <c r="AF7" s="16">
        <v>79.400000000000006</v>
      </c>
      <c r="AH7" s="10"/>
      <c r="AI7" s="10"/>
      <c r="AJ7" s="10"/>
      <c r="AK7" s="10"/>
      <c r="AL7" s="10"/>
      <c r="AM7" s="10"/>
      <c r="AN7" s="10"/>
      <c r="AO7" s="10"/>
      <c r="AP7" s="10"/>
    </row>
    <row r="8" spans="1:42" x14ac:dyDescent="0.25">
      <c r="A8" s="9" t="s">
        <v>96</v>
      </c>
      <c r="B8">
        <v>0.92026462395543174</v>
      </c>
      <c r="C8">
        <v>0.9221912072575017</v>
      </c>
      <c r="D8">
        <v>0.92122690833042864</v>
      </c>
      <c r="E8" s="10"/>
      <c r="F8">
        <v>0.77629179331306986</v>
      </c>
      <c r="G8">
        <v>0.74071925754060319</v>
      </c>
      <c r="H8">
        <v>0.75808845354704668</v>
      </c>
      <c r="I8" s="10"/>
      <c r="J8">
        <v>0.876536312849162</v>
      </c>
      <c r="K8">
        <v>0.91220930232558139</v>
      </c>
      <c r="L8">
        <v>0.89401709401709395</v>
      </c>
      <c r="M8" s="10"/>
      <c r="N8">
        <v>0.9702667249672059</v>
      </c>
      <c r="O8">
        <v>0.99909950472760023</v>
      </c>
      <c r="P8">
        <v>0.98447204968944091</v>
      </c>
      <c r="Q8" s="10"/>
      <c r="R8">
        <v>1</v>
      </c>
      <c r="S8">
        <v>0.98811222063718496</v>
      </c>
      <c r="T8">
        <v>0.99402056924180815</v>
      </c>
      <c r="U8" s="10"/>
      <c r="V8">
        <v>1</v>
      </c>
      <c r="W8">
        <v>0.98621017593913451</v>
      </c>
      <c r="X8">
        <v>0.99305721809911407</v>
      </c>
      <c r="Y8" s="10"/>
      <c r="Z8">
        <v>1</v>
      </c>
      <c r="AA8">
        <v>0.99145299145299148</v>
      </c>
      <c r="AB8">
        <v>0.99570815450643779</v>
      </c>
      <c r="AC8" s="10"/>
      <c r="AD8" s="10">
        <v>20</v>
      </c>
      <c r="AE8" s="10">
        <v>64</v>
      </c>
      <c r="AF8" s="10">
        <v>76.23</v>
      </c>
      <c r="AG8" s="10"/>
      <c r="AH8" s="10"/>
      <c r="AI8" s="10"/>
      <c r="AJ8" s="10"/>
      <c r="AK8" s="10"/>
      <c r="AL8" s="10"/>
      <c r="AM8" s="10"/>
      <c r="AN8" s="10"/>
      <c r="AO8" s="10"/>
      <c r="AP8" s="10"/>
    </row>
    <row r="9" spans="1:42" x14ac:dyDescent="0.25">
      <c r="A9" s="12" t="s">
        <v>97</v>
      </c>
      <c r="B9" s="10">
        <v>84</v>
      </c>
      <c r="C9" s="10">
        <v>89</v>
      </c>
      <c r="D9" s="10">
        <v>90</v>
      </c>
      <c r="E9" s="10"/>
      <c r="F9" s="10">
        <v>64</v>
      </c>
      <c r="G9" s="10">
        <v>62</v>
      </c>
      <c r="H9" s="10">
        <v>63</v>
      </c>
      <c r="I9" s="10"/>
      <c r="J9" s="10">
        <v>82</v>
      </c>
      <c r="K9" s="10">
        <v>75</v>
      </c>
      <c r="L9" s="10">
        <v>75</v>
      </c>
      <c r="M9" s="10"/>
      <c r="N9" s="10" t="s">
        <v>99</v>
      </c>
      <c r="O9" s="10" t="s">
        <v>99</v>
      </c>
      <c r="P9" s="10" t="s">
        <v>99</v>
      </c>
      <c r="Q9" s="10"/>
      <c r="R9" s="10" t="s">
        <v>99</v>
      </c>
      <c r="S9" s="10" t="s">
        <v>99</v>
      </c>
      <c r="T9" s="10" t="s">
        <v>99</v>
      </c>
      <c r="U9" s="10"/>
      <c r="V9" s="10" t="s">
        <v>99</v>
      </c>
      <c r="W9" s="10" t="s">
        <v>99</v>
      </c>
      <c r="X9" s="10" t="s">
        <v>99</v>
      </c>
      <c r="Y9" s="10"/>
      <c r="Z9" s="10" t="s">
        <v>99</v>
      </c>
      <c r="AA9" s="10" t="s">
        <v>99</v>
      </c>
      <c r="AB9" s="10" t="s">
        <v>99</v>
      </c>
      <c r="AC9" s="10"/>
      <c r="AD9" s="10">
        <v>100</v>
      </c>
      <c r="AE9" s="10">
        <v>64</v>
      </c>
      <c r="AF9" s="10">
        <v>77.78</v>
      </c>
      <c r="AG9" s="10"/>
      <c r="AH9" s="10"/>
      <c r="AI9" s="10"/>
      <c r="AJ9" s="10"/>
      <c r="AK9" s="10"/>
      <c r="AL9" s="10"/>
      <c r="AM9" s="10"/>
      <c r="AN9" s="10"/>
      <c r="AO9" s="10"/>
      <c r="AP9" s="10"/>
    </row>
    <row r="10" spans="1:42" x14ac:dyDescent="0.25">
      <c r="A10" s="12" t="s">
        <v>98</v>
      </c>
      <c r="B10" s="10">
        <v>85</v>
      </c>
      <c r="C10" s="10">
        <v>86</v>
      </c>
      <c r="D10" s="10">
        <v>85</v>
      </c>
      <c r="E10" s="10"/>
      <c r="F10" s="10">
        <v>60</v>
      </c>
      <c r="G10" s="10">
        <v>62</v>
      </c>
      <c r="H10" s="10">
        <v>61</v>
      </c>
      <c r="I10" s="10"/>
      <c r="J10" s="10">
        <v>78</v>
      </c>
      <c r="K10" s="10">
        <v>77</v>
      </c>
      <c r="L10" s="10">
        <v>78</v>
      </c>
      <c r="M10" s="10"/>
      <c r="N10" s="10" t="s">
        <v>99</v>
      </c>
      <c r="O10" s="10" t="s">
        <v>99</v>
      </c>
      <c r="P10" s="10" t="s">
        <v>99</v>
      </c>
      <c r="Q10" s="10"/>
      <c r="R10" s="10" t="s">
        <v>99</v>
      </c>
      <c r="S10" s="10" t="s">
        <v>99</v>
      </c>
      <c r="T10" s="10" t="s">
        <v>99</v>
      </c>
      <c r="U10" s="10"/>
      <c r="V10" s="10" t="s">
        <v>99</v>
      </c>
      <c r="W10" s="10" t="s">
        <v>99</v>
      </c>
      <c r="X10" s="10" t="s">
        <v>99</v>
      </c>
      <c r="Y10" s="10"/>
      <c r="Z10" s="10" t="s">
        <v>99</v>
      </c>
      <c r="AA10" s="10" t="s">
        <v>99</v>
      </c>
      <c r="AB10" s="10" t="s">
        <v>99</v>
      </c>
      <c r="AC10" s="10"/>
      <c r="AD10" s="10"/>
      <c r="AE10" s="10"/>
      <c r="AF10" s="10">
        <v>76.510000000000005</v>
      </c>
      <c r="AG10" s="10"/>
      <c r="AH10" s="10"/>
      <c r="AI10" s="10"/>
      <c r="AJ10" s="10"/>
      <c r="AK10" s="10"/>
      <c r="AL10" s="10"/>
      <c r="AM10" s="10"/>
      <c r="AN10" s="10"/>
      <c r="AO10" s="10"/>
      <c r="AP10" s="10"/>
    </row>
    <row r="11" spans="1:42" x14ac:dyDescent="0.25">
      <c r="A11" s="12" t="s">
        <v>122</v>
      </c>
      <c r="B11" s="10">
        <v>85.9</v>
      </c>
      <c r="C11" s="10">
        <v>88.73</v>
      </c>
      <c r="D11" s="10">
        <v>87.29</v>
      </c>
      <c r="E11" s="10">
        <v>88.52</v>
      </c>
      <c r="F11" s="10">
        <v>64.459999999999994</v>
      </c>
      <c r="G11" s="10">
        <v>62.29</v>
      </c>
      <c r="H11" s="10">
        <v>63.36</v>
      </c>
      <c r="I11" s="10">
        <v>80.760000000000005</v>
      </c>
      <c r="J11" s="10">
        <v>79.22</v>
      </c>
      <c r="K11" s="10">
        <v>80.88</v>
      </c>
      <c r="L11" s="10">
        <v>80.040000000000006</v>
      </c>
      <c r="M11" s="10">
        <v>89.25</v>
      </c>
      <c r="N11" s="10">
        <v>64.63</v>
      </c>
      <c r="O11" s="10">
        <v>32.78</v>
      </c>
      <c r="P11" s="10">
        <v>43.5</v>
      </c>
      <c r="Q11" s="10">
        <v>98.4</v>
      </c>
      <c r="R11" s="10">
        <v>46.15</v>
      </c>
      <c r="S11" s="10">
        <v>10.9</v>
      </c>
      <c r="T11" s="10">
        <v>17.64</v>
      </c>
      <c r="U11" s="10">
        <v>99.78</v>
      </c>
      <c r="V11" s="10">
        <v>66.66</v>
      </c>
      <c r="W11" s="10">
        <v>16.66</v>
      </c>
      <c r="X11" s="10">
        <v>26.66</v>
      </c>
      <c r="Y11" s="10">
        <v>99.95</v>
      </c>
      <c r="Z11" s="10">
        <v>95.45</v>
      </c>
      <c r="AA11" s="10">
        <v>100</v>
      </c>
      <c r="AB11" s="10">
        <v>97.67</v>
      </c>
      <c r="AC11" s="10">
        <v>99.99</v>
      </c>
      <c r="AD11" s="10">
        <v>8</v>
      </c>
      <c r="AE11" s="10">
        <v>32</v>
      </c>
      <c r="AF11" s="10">
        <v>97.67</v>
      </c>
      <c r="AG11" s="10">
        <v>0.79730000000000001</v>
      </c>
      <c r="AH11" s="10">
        <v>0.47910000000000003</v>
      </c>
      <c r="AI11" s="10">
        <v>0.7823</v>
      </c>
      <c r="AJ11" s="10">
        <v>0.52390000000000003</v>
      </c>
      <c r="AK11" s="10"/>
      <c r="AL11" s="10"/>
      <c r="AM11" s="10"/>
      <c r="AN11" s="10"/>
      <c r="AO11" s="10"/>
      <c r="AP11" s="10"/>
    </row>
    <row r="12" spans="1:42" x14ac:dyDescent="0.25">
      <c r="A12" s="12" t="s">
        <v>124</v>
      </c>
      <c r="B12" s="10">
        <v>84.74</v>
      </c>
      <c r="C12" s="10">
        <v>90.66</v>
      </c>
      <c r="D12" s="10">
        <v>87.6</v>
      </c>
      <c r="E12" s="10">
        <v>88.59</v>
      </c>
      <c r="F12" s="10">
        <v>66.540000000000006</v>
      </c>
      <c r="G12" s="10">
        <v>57.66</v>
      </c>
      <c r="H12" s="10">
        <v>61.78</v>
      </c>
      <c r="I12" s="10">
        <v>80.95</v>
      </c>
      <c r="J12" s="10">
        <v>77.790000000000006</v>
      </c>
      <c r="K12" s="10">
        <v>82.63</v>
      </c>
      <c r="L12" s="10">
        <v>80.14</v>
      </c>
      <c r="M12" s="10">
        <v>89.09</v>
      </c>
      <c r="N12" s="10">
        <v>55.55</v>
      </c>
      <c r="O12" s="10">
        <v>26.8</v>
      </c>
      <c r="P12" s="10">
        <v>36.159999999999997</v>
      </c>
      <c r="Q12" s="10">
        <v>98.22</v>
      </c>
      <c r="R12" s="10">
        <v>71.41</v>
      </c>
      <c r="S12" s="10">
        <v>9.1999999999999993</v>
      </c>
      <c r="T12" s="10">
        <v>16.39</v>
      </c>
      <c r="U12" s="10">
        <v>99.8</v>
      </c>
      <c r="V12" s="10">
        <v>0</v>
      </c>
      <c r="W12" s="10">
        <v>0</v>
      </c>
      <c r="X12" s="10">
        <v>0</v>
      </c>
      <c r="Y12" s="10">
        <v>99.95</v>
      </c>
      <c r="Z12" s="10">
        <v>91.3</v>
      </c>
      <c r="AA12" s="10">
        <v>95.45</v>
      </c>
      <c r="AB12" s="10">
        <v>93.33</v>
      </c>
      <c r="AC12" s="10">
        <v>99.98</v>
      </c>
      <c r="AD12" s="10">
        <v>11</v>
      </c>
      <c r="AE12" s="10">
        <v>32</v>
      </c>
      <c r="AF12" s="10">
        <v>93.33</v>
      </c>
      <c r="AG12" s="10">
        <v>0.80279999999999996</v>
      </c>
      <c r="AH12" s="10">
        <v>0.46310000000000001</v>
      </c>
      <c r="AI12" s="10">
        <v>0.78300000000000003</v>
      </c>
      <c r="AJ12" s="10">
        <v>0.52359999999999995</v>
      </c>
      <c r="AK12" s="10"/>
      <c r="AL12" s="10"/>
      <c r="AM12" s="10"/>
      <c r="AN12" s="10"/>
      <c r="AO12" s="10"/>
      <c r="AP12" s="10"/>
    </row>
    <row r="13" spans="1:42" x14ac:dyDescent="0.25">
      <c r="A13" s="12" t="s">
        <v>123</v>
      </c>
      <c r="B13" s="10">
        <v>84.16</v>
      </c>
      <c r="C13" s="10">
        <v>90.14</v>
      </c>
      <c r="D13" s="10">
        <v>87.05</v>
      </c>
      <c r="E13" s="10">
        <v>88.05</v>
      </c>
      <c r="F13" s="10">
        <v>64.599999999999994</v>
      </c>
      <c r="G13" s="10">
        <v>60.58</v>
      </c>
      <c r="H13" s="10">
        <v>62.52</v>
      </c>
      <c r="I13" s="10">
        <v>80.61</v>
      </c>
      <c r="J13" s="10">
        <v>79.91</v>
      </c>
      <c r="K13" s="10">
        <v>80.09</v>
      </c>
      <c r="L13" s="10">
        <v>80</v>
      </c>
      <c r="M13" s="10">
        <v>89.32</v>
      </c>
      <c r="N13" s="10">
        <v>77.08</v>
      </c>
      <c r="O13" s="10">
        <v>22.88</v>
      </c>
      <c r="P13" s="10">
        <v>35.29</v>
      </c>
      <c r="Q13" s="10">
        <v>98.42</v>
      </c>
      <c r="R13" s="10">
        <v>16.059999999999999</v>
      </c>
      <c r="S13" s="10">
        <v>1.8</v>
      </c>
      <c r="T13" s="10">
        <v>3.3</v>
      </c>
      <c r="U13" s="10">
        <v>99.77</v>
      </c>
      <c r="V13" s="10">
        <v>0</v>
      </c>
      <c r="W13" s="10">
        <v>0</v>
      </c>
      <c r="X13" s="10">
        <v>0</v>
      </c>
      <c r="Y13" s="10">
        <v>99.94</v>
      </c>
      <c r="Z13" s="10">
        <v>95.23</v>
      </c>
      <c r="AA13" s="10">
        <v>90.9</v>
      </c>
      <c r="AB13" s="10">
        <v>93.02</v>
      </c>
      <c r="AC13" s="10">
        <v>99.98</v>
      </c>
      <c r="AD13" s="10">
        <v>11</v>
      </c>
      <c r="AE13" s="10">
        <v>32</v>
      </c>
      <c r="AF13" s="10">
        <v>93.02</v>
      </c>
      <c r="AG13" s="10">
        <v>0.79710000000000003</v>
      </c>
      <c r="AH13" s="10">
        <v>0.4819</v>
      </c>
      <c r="AI13" s="10">
        <v>0.78080000000000005</v>
      </c>
      <c r="AJ13" s="10">
        <v>0.52300000000000002</v>
      </c>
      <c r="AK13" s="10"/>
      <c r="AL13" s="10"/>
      <c r="AM13" s="10"/>
      <c r="AN13" s="10"/>
      <c r="AO13" s="10"/>
      <c r="AP13" s="10"/>
    </row>
    <row r="14" spans="1:42" x14ac:dyDescent="0.25">
      <c r="A14" s="12" t="s">
        <v>125</v>
      </c>
      <c r="B14" s="10">
        <v>85.31</v>
      </c>
      <c r="C14" s="10">
        <v>89.48</v>
      </c>
      <c r="D14" s="10">
        <v>87.34</v>
      </c>
      <c r="E14" s="10">
        <v>88.48</v>
      </c>
      <c r="F14" s="10">
        <v>65.37</v>
      </c>
      <c r="G14" s="10">
        <v>58.42</v>
      </c>
      <c r="H14" s="10">
        <v>61.7</v>
      </c>
      <c r="I14" s="10">
        <v>80.63</v>
      </c>
      <c r="J14" s="10">
        <v>78.400000000000006</v>
      </c>
      <c r="K14" s="10">
        <v>82.95</v>
      </c>
      <c r="L14" s="10">
        <v>80.61</v>
      </c>
      <c r="M14" s="10">
        <v>89.36</v>
      </c>
      <c r="N14" s="10">
        <v>66.2</v>
      </c>
      <c r="O14" s="10">
        <v>39.17</v>
      </c>
      <c r="P14" s="10">
        <v>49.22</v>
      </c>
      <c r="Q14" s="10">
        <v>98.48</v>
      </c>
      <c r="R14" s="10">
        <v>35.479999999999997</v>
      </c>
      <c r="S14" s="10">
        <v>20.37</v>
      </c>
      <c r="T14" s="10">
        <v>25.88</v>
      </c>
      <c r="U14" s="10">
        <v>99.75</v>
      </c>
      <c r="V14" s="10">
        <v>62.5</v>
      </c>
      <c r="W14" s="10">
        <v>41.66</v>
      </c>
      <c r="X14" s="10">
        <v>50</v>
      </c>
      <c r="Y14" s="10">
        <v>99.96</v>
      </c>
      <c r="Z14" s="10">
        <v>95.23</v>
      </c>
      <c r="AA14" s="10">
        <v>90.9</v>
      </c>
      <c r="AB14" s="10">
        <v>93.02</v>
      </c>
      <c r="AC14" s="10">
        <v>99.98</v>
      </c>
      <c r="AD14" s="10">
        <v>12</v>
      </c>
      <c r="AE14" s="10">
        <v>32</v>
      </c>
      <c r="AF14" s="10">
        <v>93.92</v>
      </c>
      <c r="AG14" s="10">
        <v>0.81189999999999996</v>
      </c>
      <c r="AH14" s="10">
        <v>0.44440000000000002</v>
      </c>
      <c r="AI14" s="10">
        <v>0.78339999999999999</v>
      </c>
      <c r="AJ14" s="10">
        <v>0.52229999999999999</v>
      </c>
      <c r="AK14" s="10"/>
      <c r="AL14" s="10"/>
      <c r="AM14" s="10"/>
      <c r="AN14" s="10"/>
      <c r="AO14" s="10"/>
      <c r="AP14" s="10"/>
    </row>
    <row r="15" spans="1:42" x14ac:dyDescent="0.25">
      <c r="A15" s="9" t="s">
        <v>126</v>
      </c>
      <c r="B15" s="10">
        <v>86.63</v>
      </c>
      <c r="C15" s="10">
        <v>86.23</v>
      </c>
      <c r="D15" s="10">
        <v>86.43</v>
      </c>
      <c r="E15" s="10">
        <v>87.97</v>
      </c>
      <c r="F15" s="10">
        <v>63.37</v>
      </c>
      <c r="G15" s="10">
        <v>64.290000000000006</v>
      </c>
      <c r="H15" s="10">
        <v>63.83</v>
      </c>
      <c r="I15" s="10">
        <v>80.540000000000006</v>
      </c>
      <c r="J15" s="10">
        <v>78.790000000000006</v>
      </c>
      <c r="K15" s="10">
        <v>82.47</v>
      </c>
      <c r="L15" s="10">
        <v>80.59</v>
      </c>
      <c r="M15" s="10">
        <v>89.41</v>
      </c>
      <c r="N15" s="10">
        <v>68.959999999999994</v>
      </c>
      <c r="O15" s="10">
        <v>24.79</v>
      </c>
      <c r="P15" s="10">
        <v>36.47</v>
      </c>
      <c r="Q15" s="10">
        <v>98.38</v>
      </c>
      <c r="R15" s="10">
        <v>42.85</v>
      </c>
      <c r="S15" s="10">
        <v>5.4</v>
      </c>
      <c r="T15" s="10">
        <v>9.6</v>
      </c>
      <c r="U15" s="10">
        <v>99.78</v>
      </c>
      <c r="V15" s="10">
        <v>100</v>
      </c>
      <c r="W15" s="10">
        <v>16.66</v>
      </c>
      <c r="X15" s="10">
        <v>28.57</v>
      </c>
      <c r="Y15" s="10">
        <v>99.96</v>
      </c>
      <c r="Z15" s="10">
        <v>95.23</v>
      </c>
      <c r="AA15" s="10">
        <v>95.23</v>
      </c>
      <c r="AB15" s="10">
        <v>95.23</v>
      </c>
      <c r="AC15" s="10">
        <v>99.99</v>
      </c>
      <c r="AD15" s="10">
        <v>7</v>
      </c>
      <c r="AE15" s="10">
        <v>32</v>
      </c>
      <c r="AF15" s="10">
        <v>95.23</v>
      </c>
      <c r="AG15" s="10">
        <v>0.78600000000000003</v>
      </c>
      <c r="AH15" s="10">
        <v>0.50360000000000005</v>
      </c>
      <c r="AI15" s="10">
        <v>0.78029999999999999</v>
      </c>
      <c r="AJ15" s="10">
        <v>0.52070000000000005</v>
      </c>
      <c r="AK15" s="10"/>
      <c r="AL15" s="10"/>
      <c r="AM15" s="10"/>
      <c r="AN15" s="10"/>
      <c r="AO15" s="10"/>
      <c r="AP15" s="10"/>
    </row>
    <row r="16" spans="1:42" x14ac:dyDescent="0.25">
      <c r="A16" s="9" t="s">
        <v>91</v>
      </c>
      <c r="B16" s="10"/>
      <c r="C16" s="10"/>
      <c r="D16" s="10"/>
      <c r="E16" s="10"/>
      <c r="F16" s="10"/>
      <c r="G16" s="10"/>
      <c r="H16" s="10"/>
      <c r="I16" s="10"/>
      <c r="J16" s="10"/>
      <c r="K16" s="10"/>
      <c r="L16" s="10"/>
      <c r="M16" s="10"/>
      <c r="N16" s="10" t="s">
        <v>99</v>
      </c>
      <c r="O16" s="10" t="s">
        <v>99</v>
      </c>
      <c r="P16" s="10" t="s">
        <v>99</v>
      </c>
      <c r="Q16" s="10"/>
      <c r="R16" s="10" t="s">
        <v>99</v>
      </c>
      <c r="S16" s="10" t="s">
        <v>99</v>
      </c>
      <c r="T16" s="10" t="s">
        <v>99</v>
      </c>
      <c r="U16" s="10"/>
      <c r="V16" s="10" t="s">
        <v>99</v>
      </c>
      <c r="W16" s="10" t="s">
        <v>99</v>
      </c>
      <c r="X16" s="10" t="s">
        <v>99</v>
      </c>
      <c r="Y16" s="10"/>
      <c r="Z16" s="10" t="s">
        <v>99</v>
      </c>
      <c r="AA16" s="10" t="s">
        <v>99</v>
      </c>
      <c r="AB16" s="10">
        <v>0.90476190479999996</v>
      </c>
      <c r="AC16" s="10"/>
      <c r="AD16" s="10"/>
      <c r="AE16" s="10"/>
      <c r="AF16" s="10">
        <v>0.90476190479999996</v>
      </c>
      <c r="AP16" s="10"/>
    </row>
    <row r="17" spans="1:42" x14ac:dyDescent="0.25">
      <c r="A17" s="9"/>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v>0.90476190479999996</v>
      </c>
      <c r="AC17" s="10"/>
      <c r="AD17" s="10"/>
      <c r="AE17" s="10"/>
      <c r="AF17" s="10">
        <v>0.90476190479999996</v>
      </c>
      <c r="AP17" s="10"/>
    </row>
    <row r="18" spans="1:42" x14ac:dyDescent="0.25">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v>0.95652173910000005</v>
      </c>
      <c r="AC18" s="10"/>
      <c r="AD18" s="10"/>
      <c r="AE18" s="10"/>
      <c r="AF18" s="10">
        <v>0.95650000000000002</v>
      </c>
      <c r="AP18" s="10"/>
    </row>
    <row r="19" spans="1:42" x14ac:dyDescent="0.25">
      <c r="A19" s="9"/>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v>0.93617021280000001</v>
      </c>
      <c r="AC19" s="10"/>
      <c r="AD19" s="10"/>
      <c r="AE19" s="10"/>
      <c r="AF19" s="10">
        <v>0.93610000000000004</v>
      </c>
      <c r="AP19" s="10"/>
    </row>
    <row r="20" spans="1:42" x14ac:dyDescent="0.25">
      <c r="A20" s="9"/>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v>0.88888888889999995</v>
      </c>
      <c r="AC20" s="10"/>
      <c r="AD20" s="10"/>
      <c r="AE20" s="10"/>
      <c r="AF20" s="10">
        <v>0.88880000000000003</v>
      </c>
      <c r="AP20" s="10"/>
    </row>
    <row r="21" spans="1:42" x14ac:dyDescent="0.25">
      <c r="A21" s="9" t="s">
        <v>92</v>
      </c>
      <c r="B21" s="10"/>
      <c r="C21" s="10"/>
      <c r="D21" s="10"/>
      <c r="E21" s="10"/>
      <c r="F21" s="10"/>
      <c r="G21" s="10"/>
      <c r="H21" s="10"/>
      <c r="I21" s="10"/>
      <c r="J21" s="10"/>
      <c r="K21" s="10"/>
      <c r="L21" s="10"/>
      <c r="M21" s="10"/>
      <c r="N21" s="10" t="s">
        <v>99</v>
      </c>
      <c r="O21" s="10" t="s">
        <v>99</v>
      </c>
      <c r="P21" s="10" t="s">
        <v>99</v>
      </c>
      <c r="Q21" s="10"/>
      <c r="R21" s="10" t="s">
        <v>99</v>
      </c>
      <c r="S21" s="10" t="s">
        <v>99</v>
      </c>
      <c r="T21" s="10" t="s">
        <v>99</v>
      </c>
      <c r="U21" s="10"/>
      <c r="V21" s="10" t="s">
        <v>99</v>
      </c>
      <c r="W21" s="10" t="s">
        <v>99</v>
      </c>
      <c r="X21" s="10" t="s">
        <v>99</v>
      </c>
      <c r="Y21" s="10"/>
      <c r="Z21" s="10" t="s">
        <v>99</v>
      </c>
      <c r="AA21" s="10" t="s">
        <v>99</v>
      </c>
      <c r="AB21" s="10" t="s">
        <v>99</v>
      </c>
      <c r="AC21" s="10"/>
      <c r="AD21" s="10"/>
      <c r="AE21" s="10"/>
      <c r="AF21" s="10">
        <v>75.260000000000005</v>
      </c>
      <c r="AP21" s="10"/>
    </row>
    <row r="22" spans="1:42" x14ac:dyDescent="0.25">
      <c r="A22" s="9"/>
      <c r="B22" s="10"/>
      <c r="C22" s="10"/>
      <c r="D22" s="10"/>
      <c r="E22" s="10"/>
      <c r="F22" s="10"/>
      <c r="G22" s="10"/>
      <c r="H22" s="10"/>
      <c r="I22" s="10"/>
      <c r="J22" s="10"/>
      <c r="K22" s="10"/>
      <c r="L22" s="10"/>
      <c r="M22" s="10"/>
      <c r="N22" s="10" t="s">
        <v>99</v>
      </c>
      <c r="O22" s="10" t="s">
        <v>99</v>
      </c>
      <c r="P22" s="10" t="s">
        <v>99</v>
      </c>
      <c r="Q22" s="10"/>
      <c r="R22" s="10" t="s">
        <v>99</v>
      </c>
      <c r="S22" s="10" t="s">
        <v>99</v>
      </c>
      <c r="T22" s="10" t="s">
        <v>99</v>
      </c>
      <c r="U22" s="10"/>
      <c r="V22" s="10" t="s">
        <v>99</v>
      </c>
      <c r="W22" s="10" t="s">
        <v>99</v>
      </c>
      <c r="X22" s="10" t="s">
        <v>99</v>
      </c>
      <c r="Y22" s="10"/>
      <c r="Z22" s="10" t="s">
        <v>99</v>
      </c>
      <c r="AA22" s="10" t="s">
        <v>99</v>
      </c>
      <c r="AB22" s="10" t="s">
        <v>99</v>
      </c>
      <c r="AC22" s="10"/>
      <c r="AD22" s="10"/>
      <c r="AE22" s="10"/>
      <c r="AF22" s="10">
        <v>83.84</v>
      </c>
      <c r="AP22" s="10"/>
    </row>
    <row r="23" spans="1:42" x14ac:dyDescent="0.25">
      <c r="A23" s="9" t="s">
        <v>94</v>
      </c>
      <c r="B23" s="10"/>
      <c r="C23" s="10"/>
      <c r="D23" s="10"/>
      <c r="E23" s="10"/>
      <c r="F23" s="10"/>
      <c r="G23" s="10"/>
      <c r="H23" s="10"/>
      <c r="I23" s="10"/>
      <c r="J23" s="10"/>
      <c r="K23" s="10"/>
      <c r="L23" s="10"/>
      <c r="M23" s="10"/>
      <c r="N23" s="10" t="s">
        <v>99</v>
      </c>
      <c r="O23" s="10" t="s">
        <v>99</v>
      </c>
      <c r="P23" s="10" t="s">
        <v>99</v>
      </c>
      <c r="Q23" s="10"/>
      <c r="R23" s="10" t="s">
        <v>99</v>
      </c>
      <c r="S23" s="10" t="s">
        <v>99</v>
      </c>
      <c r="T23" s="10" t="s">
        <v>99</v>
      </c>
      <c r="U23" s="10"/>
      <c r="V23" s="10" t="s">
        <v>99</v>
      </c>
      <c r="W23" s="10" t="s">
        <v>99</v>
      </c>
      <c r="X23" s="10" t="s">
        <v>99</v>
      </c>
      <c r="Y23" s="10"/>
      <c r="Z23" s="10" t="s">
        <v>99</v>
      </c>
      <c r="AA23" s="10" t="s">
        <v>99</v>
      </c>
      <c r="AB23" s="10" t="s">
        <v>99</v>
      </c>
      <c r="AC23" s="10"/>
      <c r="AD23" s="10"/>
      <c r="AE23" s="10"/>
      <c r="AF23" s="10">
        <v>76.38</v>
      </c>
      <c r="AP23" s="10"/>
    </row>
    <row r="24" spans="1:42" x14ac:dyDescent="0.25">
      <c r="A24" s="9" t="s">
        <v>95</v>
      </c>
      <c r="B24" s="10"/>
      <c r="C24" s="10"/>
      <c r="D24" s="10"/>
      <c r="E24" s="10"/>
      <c r="F24" s="10"/>
      <c r="G24" s="10"/>
      <c r="H24" s="10"/>
      <c r="I24" s="10"/>
      <c r="J24" s="10"/>
      <c r="K24" s="10"/>
      <c r="L24" s="10"/>
      <c r="M24" s="10"/>
      <c r="N24" s="10" t="s">
        <v>99</v>
      </c>
      <c r="O24" s="10" t="s">
        <v>99</v>
      </c>
      <c r="P24" s="10" t="s">
        <v>99</v>
      </c>
      <c r="Q24" s="10"/>
      <c r="R24" s="10" t="s">
        <v>99</v>
      </c>
      <c r="S24" s="10" t="s">
        <v>99</v>
      </c>
      <c r="T24" s="10" t="s">
        <v>99</v>
      </c>
      <c r="U24" s="10"/>
      <c r="V24" s="10" t="s">
        <v>99</v>
      </c>
      <c r="W24" s="10" t="s">
        <v>99</v>
      </c>
      <c r="X24" s="10" t="s">
        <v>99</v>
      </c>
      <c r="Y24" s="10"/>
      <c r="Z24" s="10" t="s">
        <v>99</v>
      </c>
      <c r="AA24" s="10" t="s">
        <v>99</v>
      </c>
      <c r="AB24" s="10" t="s">
        <v>99</v>
      </c>
      <c r="AC24" s="10"/>
      <c r="AD24" s="10"/>
      <c r="AE24" s="10"/>
      <c r="AF24" s="10">
        <v>75.849999999999994</v>
      </c>
      <c r="AP24" s="10"/>
    </row>
    <row r="25" spans="1:42" x14ac:dyDescent="0.25">
      <c r="A25" s="9" t="s">
        <v>113</v>
      </c>
      <c r="B25" s="10">
        <v>86.27</v>
      </c>
      <c r="C25" s="10">
        <v>83.5</v>
      </c>
      <c r="D25" s="10">
        <v>84.76</v>
      </c>
      <c r="E25" s="10"/>
      <c r="F25" s="10">
        <v>59</v>
      </c>
      <c r="G25" s="10">
        <v>64.92</v>
      </c>
      <c r="H25" s="10">
        <v>61.82</v>
      </c>
      <c r="I25" s="10"/>
      <c r="J25" s="10">
        <v>78.900000000000006</v>
      </c>
      <c r="K25" s="10">
        <v>77.73</v>
      </c>
      <c r="L25" s="10">
        <v>78.31</v>
      </c>
      <c r="M25" s="10"/>
      <c r="N25" s="10" t="s">
        <v>99</v>
      </c>
      <c r="O25" s="10" t="s">
        <v>99</v>
      </c>
      <c r="P25" s="10" t="s">
        <v>99</v>
      </c>
      <c r="Q25" s="10"/>
      <c r="R25" s="10" t="s">
        <v>99</v>
      </c>
      <c r="S25" s="10" t="s">
        <v>99</v>
      </c>
      <c r="T25" s="10" t="s">
        <v>99</v>
      </c>
      <c r="U25" s="10"/>
      <c r="V25" s="10" t="s">
        <v>99</v>
      </c>
      <c r="W25" s="10" t="s">
        <v>99</v>
      </c>
      <c r="X25" s="10" t="s">
        <v>99</v>
      </c>
      <c r="Y25" s="10"/>
      <c r="Z25" s="10" t="s">
        <v>99</v>
      </c>
      <c r="AA25" s="10" t="s">
        <v>99</v>
      </c>
      <c r="AB25" s="10" t="s">
        <v>99</v>
      </c>
      <c r="AC25" s="10"/>
      <c r="AD25" s="10"/>
      <c r="AE25" s="10"/>
      <c r="AF25" s="10">
        <v>76.069999999999993</v>
      </c>
      <c r="AG25" s="10"/>
      <c r="AH25" s="10"/>
      <c r="AP25" s="10"/>
    </row>
    <row r="26" spans="1:42" x14ac:dyDescent="0.25">
      <c r="A26" s="17" t="s">
        <v>115</v>
      </c>
      <c r="B26" s="11">
        <v>86.1</v>
      </c>
      <c r="C26" s="18">
        <v>82.76</v>
      </c>
      <c r="D26" s="18">
        <v>84.4</v>
      </c>
      <c r="E26" s="18">
        <v>86.4</v>
      </c>
      <c r="F26" s="18">
        <v>56.93</v>
      </c>
      <c r="G26" s="18">
        <v>55.41</v>
      </c>
      <c r="H26" s="18">
        <v>56.16</v>
      </c>
      <c r="I26" s="18">
        <v>76.900000000000006</v>
      </c>
      <c r="J26" s="18">
        <v>71.87</v>
      </c>
      <c r="K26" s="11">
        <v>80.849999999999994</v>
      </c>
      <c r="L26" s="18">
        <v>76.099999999999994</v>
      </c>
      <c r="M26" s="18">
        <v>86.46</v>
      </c>
      <c r="N26" s="18">
        <v>50</v>
      </c>
      <c r="O26" s="18">
        <v>28.24</v>
      </c>
      <c r="P26" s="18">
        <v>36.1</v>
      </c>
      <c r="Q26" s="18">
        <v>98.12</v>
      </c>
      <c r="R26" s="11">
        <v>27.27</v>
      </c>
      <c r="S26" s="18">
        <v>16.36</v>
      </c>
      <c r="T26" s="11">
        <v>20.45</v>
      </c>
      <c r="U26" s="18">
        <v>99.72</v>
      </c>
      <c r="V26" s="18">
        <v>0</v>
      </c>
      <c r="W26" s="18">
        <v>0</v>
      </c>
      <c r="X26" s="18">
        <v>0</v>
      </c>
      <c r="Y26" s="18">
        <v>99.9</v>
      </c>
      <c r="Z26" s="18">
        <v>90.47</v>
      </c>
      <c r="AA26" s="11">
        <v>90.47</v>
      </c>
      <c r="AB26" s="11">
        <v>90.47</v>
      </c>
      <c r="AC26" s="11">
        <v>99.98</v>
      </c>
      <c r="AD26" s="18">
        <v>140</v>
      </c>
      <c r="AE26" s="18">
        <v>64</v>
      </c>
      <c r="AF26" s="11">
        <v>90.47</v>
      </c>
      <c r="AG26" s="18">
        <v>0.89739999999999998</v>
      </c>
      <c r="AH26" s="18">
        <v>0.23780000000000001</v>
      </c>
      <c r="AP26" s="10"/>
    </row>
    <row r="27" spans="1:42" x14ac:dyDescent="0.25">
      <c r="A27" s="9" t="s">
        <v>116</v>
      </c>
      <c r="B27" s="10">
        <v>84.82</v>
      </c>
      <c r="C27" s="10">
        <v>83.52</v>
      </c>
      <c r="D27" s="10">
        <v>84.16</v>
      </c>
      <c r="E27" s="10">
        <v>86.04</v>
      </c>
      <c r="F27" s="10">
        <v>56.47</v>
      </c>
      <c r="G27" s="10">
        <v>57.38</v>
      </c>
      <c r="H27" s="10">
        <v>56.92</v>
      </c>
      <c r="I27" s="10">
        <v>76.81</v>
      </c>
      <c r="J27" s="10">
        <v>74.91</v>
      </c>
      <c r="K27" s="10">
        <v>76.8</v>
      </c>
      <c r="L27" s="10">
        <v>75.84</v>
      </c>
      <c r="M27" s="10">
        <v>86.96</v>
      </c>
      <c r="N27" s="10">
        <v>44.29</v>
      </c>
      <c r="O27" s="11">
        <v>40</v>
      </c>
      <c r="P27" s="11">
        <v>42.03</v>
      </c>
      <c r="Q27" s="10">
        <v>97.92</v>
      </c>
      <c r="R27" s="10">
        <v>16.66</v>
      </c>
      <c r="S27" s="10">
        <v>1.8</v>
      </c>
      <c r="T27" s="10">
        <v>3.3</v>
      </c>
      <c r="U27" s="11">
        <v>99.77</v>
      </c>
      <c r="V27" s="10">
        <v>50</v>
      </c>
      <c r="W27" s="11">
        <v>8.3000000000000007</v>
      </c>
      <c r="X27" s="11">
        <v>14.28</v>
      </c>
      <c r="Y27" s="11">
        <v>99.95</v>
      </c>
      <c r="Z27" s="10">
        <v>82.35</v>
      </c>
      <c r="AA27" s="10">
        <v>63.63</v>
      </c>
      <c r="AB27" s="10">
        <v>71.790000000000006</v>
      </c>
      <c r="AC27" s="10">
        <v>99.95</v>
      </c>
      <c r="AD27" s="10">
        <v>173</v>
      </c>
      <c r="AE27" s="10">
        <v>64</v>
      </c>
      <c r="AF27" s="10">
        <v>71.790000000000006</v>
      </c>
      <c r="AG27" s="10">
        <v>0.89349999999999996</v>
      </c>
      <c r="AH27" s="10">
        <v>0.24410000000000001</v>
      </c>
      <c r="AP27" s="10"/>
    </row>
    <row r="28" spans="1:42" x14ac:dyDescent="0.25">
      <c r="A28" s="9" t="s">
        <v>117</v>
      </c>
      <c r="B28" s="10">
        <v>84.03</v>
      </c>
      <c r="C28" s="10">
        <v>86.5</v>
      </c>
      <c r="D28" s="11">
        <v>85.25</v>
      </c>
      <c r="E28" s="11">
        <v>86.7</v>
      </c>
      <c r="F28" s="11">
        <v>59.01</v>
      </c>
      <c r="G28" s="10">
        <v>59.65</v>
      </c>
      <c r="H28" s="10">
        <v>59.33</v>
      </c>
      <c r="I28" s="11">
        <v>78.16</v>
      </c>
      <c r="J28" s="10">
        <v>77.62</v>
      </c>
      <c r="K28" s="10">
        <v>74.97</v>
      </c>
      <c r="L28" s="10">
        <v>76.27</v>
      </c>
      <c r="M28" s="10">
        <v>87.56</v>
      </c>
      <c r="N28" s="10">
        <v>44.22</v>
      </c>
      <c r="O28" s="10">
        <v>27.62</v>
      </c>
      <c r="P28" s="10">
        <v>34.01</v>
      </c>
      <c r="Q28" s="10">
        <v>97.98</v>
      </c>
      <c r="R28" s="10">
        <v>4.0999999999999996</v>
      </c>
      <c r="S28" s="10">
        <v>5.5</v>
      </c>
      <c r="T28" s="10">
        <v>4.7</v>
      </c>
      <c r="U28" s="10">
        <v>99.53</v>
      </c>
      <c r="V28" s="11">
        <v>62.5</v>
      </c>
      <c r="W28" s="10">
        <v>0</v>
      </c>
      <c r="X28" s="10">
        <v>0</v>
      </c>
      <c r="Y28" s="10">
        <v>99.94</v>
      </c>
      <c r="Z28" s="10">
        <v>94.73</v>
      </c>
      <c r="AA28" s="10">
        <v>81.81</v>
      </c>
      <c r="AB28" s="10">
        <v>87.8</v>
      </c>
      <c r="AC28" s="10">
        <v>99.98</v>
      </c>
      <c r="AD28" s="10">
        <v>108</v>
      </c>
      <c r="AE28" s="10">
        <v>64</v>
      </c>
      <c r="AF28" s="10">
        <v>87.8</v>
      </c>
      <c r="AG28" s="10">
        <v>0.87119999999999997</v>
      </c>
      <c r="AH28" s="10">
        <v>0.30020000000000002</v>
      </c>
      <c r="AP28" s="10"/>
    </row>
    <row r="29" spans="1:42" x14ac:dyDescent="0.25">
      <c r="A29" s="9" t="s">
        <v>118</v>
      </c>
      <c r="B29" s="10">
        <v>83.49</v>
      </c>
      <c r="C29" s="11">
        <v>86.45</v>
      </c>
      <c r="D29" s="10">
        <v>84.94</v>
      </c>
      <c r="E29" s="10">
        <v>86.39</v>
      </c>
      <c r="F29" s="10">
        <v>58.68</v>
      </c>
      <c r="G29" s="10">
        <v>58.91</v>
      </c>
      <c r="H29" s="10">
        <v>58.79</v>
      </c>
      <c r="I29" s="10">
        <v>77.95</v>
      </c>
      <c r="J29" s="11">
        <v>77.87</v>
      </c>
      <c r="K29" s="10">
        <v>75.61</v>
      </c>
      <c r="L29" s="10">
        <v>76.72</v>
      </c>
      <c r="M29" s="11">
        <v>87.77</v>
      </c>
      <c r="N29" s="10">
        <v>49.65</v>
      </c>
      <c r="O29" s="10">
        <v>29.69</v>
      </c>
      <c r="P29" s="10">
        <v>37.159999999999997</v>
      </c>
      <c r="Q29" s="10">
        <v>98.11</v>
      </c>
      <c r="R29" s="10">
        <v>19.350000000000001</v>
      </c>
      <c r="S29" s="10">
        <v>11.11</v>
      </c>
      <c r="T29" s="10">
        <v>14.11</v>
      </c>
      <c r="U29" s="10">
        <v>99.71</v>
      </c>
      <c r="V29" s="10">
        <v>0</v>
      </c>
      <c r="W29" s="10">
        <v>0</v>
      </c>
      <c r="X29" s="10">
        <v>0</v>
      </c>
      <c r="Y29" s="10">
        <v>99.94</v>
      </c>
      <c r="Z29" s="10">
        <v>93.33</v>
      </c>
      <c r="AA29" s="10">
        <v>63.63</v>
      </c>
      <c r="AB29" s="10">
        <v>75.67</v>
      </c>
      <c r="AC29" s="10">
        <v>99.96</v>
      </c>
      <c r="AD29" s="10">
        <v>113</v>
      </c>
      <c r="AE29" s="10">
        <v>64</v>
      </c>
      <c r="AF29" s="10">
        <v>75.67</v>
      </c>
      <c r="AG29" s="10">
        <v>0.89019999999999999</v>
      </c>
      <c r="AH29" s="10">
        <v>0.2545</v>
      </c>
      <c r="AP29" s="10"/>
    </row>
    <row r="30" spans="1:42" x14ac:dyDescent="0.25">
      <c r="A30" s="9" t="s">
        <v>119</v>
      </c>
      <c r="B30" s="10">
        <v>85.88</v>
      </c>
      <c r="C30" s="10">
        <v>82.57</v>
      </c>
      <c r="D30" s="10">
        <v>84.19</v>
      </c>
      <c r="E30" s="10">
        <v>86.23</v>
      </c>
      <c r="F30" s="10">
        <v>57.78</v>
      </c>
      <c r="G30" s="11">
        <v>62.32</v>
      </c>
      <c r="H30" s="11">
        <v>59.96</v>
      </c>
      <c r="I30" s="10">
        <v>77.77</v>
      </c>
      <c r="J30" s="10">
        <v>76.36</v>
      </c>
      <c r="K30" s="10">
        <v>78.17</v>
      </c>
      <c r="L30" s="11">
        <v>77.25</v>
      </c>
      <c r="M30" s="10">
        <v>87.73</v>
      </c>
      <c r="N30" s="11">
        <v>58.05</v>
      </c>
      <c r="O30" s="10">
        <v>28.3</v>
      </c>
      <c r="P30" s="10">
        <v>38.049999999999997</v>
      </c>
      <c r="Q30" s="11">
        <v>98.27</v>
      </c>
      <c r="R30" s="10">
        <v>17.850000000000001</v>
      </c>
      <c r="S30" s="11">
        <v>18.18</v>
      </c>
      <c r="T30" s="10">
        <v>18.010000000000002</v>
      </c>
      <c r="U30" s="10">
        <v>99.64</v>
      </c>
      <c r="V30" s="10">
        <v>0</v>
      </c>
      <c r="W30" s="10">
        <v>0</v>
      </c>
      <c r="X30" s="10">
        <v>0</v>
      </c>
      <c r="Y30" s="10">
        <v>99.94</v>
      </c>
      <c r="Z30" s="11">
        <v>100</v>
      </c>
      <c r="AA30" s="10">
        <v>76.19</v>
      </c>
      <c r="AB30" s="10">
        <v>86.48</v>
      </c>
      <c r="AC30" s="10">
        <v>99.98</v>
      </c>
      <c r="AD30" s="10">
        <v>116</v>
      </c>
      <c r="AE30" s="10">
        <v>64</v>
      </c>
      <c r="AF30" s="10">
        <v>86.48</v>
      </c>
      <c r="AG30" s="10">
        <v>0.87839999999999996</v>
      </c>
      <c r="AH30" s="10">
        <v>0.28199999999999997</v>
      </c>
      <c r="AP30" s="10"/>
    </row>
    <row r="31" spans="1:42" x14ac:dyDescent="0.25">
      <c r="A31" s="9"/>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P31" s="10"/>
    </row>
    <row r="32" spans="1:42" x14ac:dyDescent="0.25">
      <c r="A32" s="9"/>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P32" s="10"/>
    </row>
    <row r="33" spans="1:42" x14ac:dyDescent="0.25">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P33" s="10"/>
    </row>
    <row r="34" spans="1:42" x14ac:dyDescent="0.25">
      <c r="A34" s="9"/>
      <c r="B34" s="10"/>
      <c r="C34" s="10"/>
      <c r="D34" s="10"/>
      <c r="E34" s="10"/>
      <c r="F34" s="10"/>
      <c r="G34" s="10"/>
      <c r="H34" s="10"/>
      <c r="I34" s="10"/>
      <c r="J34" s="10"/>
      <c r="K34" s="10"/>
      <c r="L34" s="10"/>
      <c r="M34" s="10"/>
      <c r="N34" s="10"/>
      <c r="P34" s="10"/>
      <c r="Q34" s="10"/>
      <c r="R34" s="10"/>
      <c r="S34" s="10"/>
      <c r="T34" s="10"/>
      <c r="U34" s="10"/>
      <c r="V34" s="10"/>
      <c r="W34" s="10"/>
      <c r="X34" s="10"/>
      <c r="Y34" s="10"/>
      <c r="Z34" s="10"/>
      <c r="AA34" s="10"/>
      <c r="AB34" s="10"/>
      <c r="AC34" s="10"/>
      <c r="AD34" s="10"/>
      <c r="AE34" s="10"/>
      <c r="AP34" s="10"/>
    </row>
    <row r="35" spans="1:42" x14ac:dyDescent="0.25">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P35" s="10"/>
    </row>
    <row r="36" spans="1:42" x14ac:dyDescent="0.25">
      <c r="A36" t="s">
        <v>82</v>
      </c>
    </row>
    <row r="37" spans="1:42" x14ac:dyDescent="0.25">
      <c r="A37" t="s">
        <v>88</v>
      </c>
    </row>
  </sheetData>
  <mergeCells count="11">
    <mergeCell ref="B1:L1"/>
    <mergeCell ref="N1:AB1"/>
    <mergeCell ref="AH2:AK2"/>
    <mergeCell ref="AL2:AO2"/>
    <mergeCell ref="B2:E2"/>
    <mergeCell ref="F2:I2"/>
    <mergeCell ref="J2:M2"/>
    <mergeCell ref="N2:Q2"/>
    <mergeCell ref="R2:U2"/>
    <mergeCell ref="V2:Y2"/>
    <mergeCell ref="Z2:A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DA92E-07AF-46F4-9074-545B3456947B}">
  <dimension ref="A1:AP43"/>
  <sheetViews>
    <sheetView zoomScale="130" zoomScaleNormal="130" workbookViewId="0">
      <selection activeCell="Q7" sqref="Q7"/>
    </sheetView>
  </sheetViews>
  <sheetFormatPr baseColWidth="10" defaultColWidth="11.5703125" defaultRowHeight="15" x14ac:dyDescent="0.25"/>
  <cols>
    <col min="1" max="1" width="19.85546875" customWidth="1"/>
    <col min="2" max="27" width="7.28515625" customWidth="1"/>
    <col min="28" max="28" width="9.5703125" customWidth="1"/>
    <col min="29" max="29" width="7.28515625" customWidth="1"/>
    <col min="30" max="30" width="7.85546875" customWidth="1"/>
    <col min="31" max="31" width="10.28515625" customWidth="1"/>
    <col min="32" max="32" width="11" customWidth="1"/>
    <col min="33" max="33" width="7.85546875" customWidth="1"/>
    <col min="34" max="34" width="7.7109375" customWidth="1"/>
    <col min="35" max="36" width="7.85546875" customWidth="1"/>
    <col min="37" max="41" width="5.140625" customWidth="1"/>
    <col min="42" max="42" width="9.7109375" customWidth="1"/>
  </cols>
  <sheetData>
    <row r="1" spans="1:42" ht="18.75" x14ac:dyDescent="0.3">
      <c r="B1" s="38" t="s">
        <v>110</v>
      </c>
      <c r="C1" s="38"/>
      <c r="D1" s="38"/>
      <c r="E1" s="38"/>
      <c r="F1" s="38"/>
      <c r="G1" s="38"/>
      <c r="H1" s="38"/>
      <c r="I1" s="38"/>
      <c r="J1" s="38"/>
      <c r="K1" s="38"/>
      <c r="L1" s="38"/>
      <c r="M1" s="15"/>
      <c r="N1" s="38" t="s">
        <v>111</v>
      </c>
      <c r="O1" s="38"/>
      <c r="P1" s="38"/>
      <c r="Q1" s="38"/>
      <c r="R1" s="38"/>
      <c r="S1" s="38"/>
      <c r="T1" s="38"/>
      <c r="U1" s="38"/>
      <c r="V1" s="38"/>
      <c r="W1" s="38"/>
      <c r="X1" s="38"/>
      <c r="Y1" s="38"/>
      <c r="Z1" s="38"/>
      <c r="AA1" s="38"/>
      <c r="AB1" s="38"/>
      <c r="AC1" s="15"/>
    </row>
    <row r="2" spans="1:42" x14ac:dyDescent="0.25">
      <c r="A2" s="10"/>
      <c r="B2" s="36" t="s">
        <v>109</v>
      </c>
      <c r="C2" s="36"/>
      <c r="D2" s="36"/>
      <c r="E2" s="36"/>
      <c r="F2" s="36" t="s">
        <v>108</v>
      </c>
      <c r="G2" s="36"/>
      <c r="H2" s="36"/>
      <c r="I2" s="36"/>
      <c r="J2" s="36" t="s">
        <v>107</v>
      </c>
      <c r="K2" s="36"/>
      <c r="L2" s="36"/>
      <c r="M2" s="36"/>
      <c r="N2" s="36" t="s">
        <v>73</v>
      </c>
      <c r="O2" s="36"/>
      <c r="P2" s="36"/>
      <c r="Q2" s="36"/>
      <c r="R2" s="36" t="s">
        <v>74</v>
      </c>
      <c r="S2" s="36"/>
      <c r="T2" s="36"/>
      <c r="U2" s="36"/>
      <c r="V2" s="36" t="s">
        <v>71</v>
      </c>
      <c r="W2" s="36"/>
      <c r="X2" s="36"/>
      <c r="Y2" s="36"/>
      <c r="Z2" s="36" t="s">
        <v>72</v>
      </c>
      <c r="AA2" s="36"/>
      <c r="AB2" s="36"/>
      <c r="AC2" s="36"/>
      <c r="AH2" s="36"/>
      <c r="AI2" s="36"/>
      <c r="AJ2" s="36"/>
      <c r="AK2" s="36"/>
      <c r="AL2" s="36"/>
      <c r="AM2" s="36"/>
      <c r="AN2" s="36"/>
      <c r="AO2" s="36"/>
    </row>
    <row r="3" spans="1:42" ht="30" x14ac:dyDescent="0.25">
      <c r="A3" s="10"/>
      <c r="B3" s="14" t="s">
        <v>85</v>
      </c>
      <c r="C3" s="14" t="s">
        <v>86</v>
      </c>
      <c r="D3" s="14" t="s">
        <v>106</v>
      </c>
      <c r="E3" s="14" t="s">
        <v>114</v>
      </c>
      <c r="F3" s="14" t="s">
        <v>85</v>
      </c>
      <c r="G3" s="14" t="s">
        <v>86</v>
      </c>
      <c r="H3" s="14" t="s">
        <v>106</v>
      </c>
      <c r="I3" s="14" t="s">
        <v>114</v>
      </c>
      <c r="J3" s="14" t="s">
        <v>85</v>
      </c>
      <c r="K3" s="14" t="s">
        <v>86</v>
      </c>
      <c r="L3" s="14" t="s">
        <v>106</v>
      </c>
      <c r="M3" s="14" t="s">
        <v>114</v>
      </c>
      <c r="N3" s="14" t="s">
        <v>85</v>
      </c>
      <c r="O3" s="14" t="s">
        <v>86</v>
      </c>
      <c r="P3" s="14" t="s">
        <v>106</v>
      </c>
      <c r="Q3" s="14" t="s">
        <v>114</v>
      </c>
      <c r="R3" s="14" t="s">
        <v>85</v>
      </c>
      <c r="S3" s="14" t="s">
        <v>86</v>
      </c>
      <c r="T3" s="14" t="s">
        <v>106</v>
      </c>
      <c r="U3" s="14" t="s">
        <v>114</v>
      </c>
      <c r="V3" s="14" t="s">
        <v>85</v>
      </c>
      <c r="W3" s="14" t="s">
        <v>86</v>
      </c>
      <c r="X3" s="14" t="s">
        <v>106</v>
      </c>
      <c r="Y3" s="14" t="s">
        <v>114</v>
      </c>
      <c r="Z3" s="14" t="s">
        <v>85</v>
      </c>
      <c r="AA3" s="14" t="s">
        <v>86</v>
      </c>
      <c r="AB3" s="14" t="s">
        <v>106</v>
      </c>
      <c r="AC3" s="14" t="s">
        <v>114</v>
      </c>
      <c r="AD3" s="10" t="s">
        <v>112</v>
      </c>
      <c r="AE3" s="10" t="s">
        <v>84</v>
      </c>
      <c r="AF3" s="13" t="s">
        <v>89</v>
      </c>
      <c r="AG3" s="10" t="s">
        <v>120</v>
      </c>
      <c r="AH3" s="10" t="s">
        <v>121</v>
      </c>
      <c r="AI3" s="20" t="s">
        <v>128</v>
      </c>
      <c r="AJ3" s="10" t="s">
        <v>129</v>
      </c>
      <c r="AK3" s="10"/>
      <c r="AL3" s="10"/>
      <c r="AM3" s="10"/>
      <c r="AN3" s="10"/>
      <c r="AO3" s="10"/>
      <c r="AP3" s="13"/>
    </row>
    <row r="4" spans="1:42" x14ac:dyDescent="0.25">
      <c r="A4" s="10" t="s">
        <v>70</v>
      </c>
      <c r="B4" s="10"/>
      <c r="C4" s="10"/>
      <c r="D4" s="10">
        <v>83.44</v>
      </c>
      <c r="E4" s="10"/>
      <c r="F4" s="10"/>
      <c r="G4" s="10"/>
      <c r="H4" s="10">
        <v>68.75</v>
      </c>
      <c r="I4" s="10"/>
      <c r="J4" s="10"/>
      <c r="K4" s="10"/>
      <c r="L4" s="10">
        <v>80.05</v>
      </c>
      <c r="M4" s="10"/>
      <c r="N4" s="10"/>
      <c r="O4" s="10"/>
      <c r="P4" s="10">
        <v>92.02</v>
      </c>
      <c r="Q4" s="10"/>
      <c r="R4" s="10"/>
      <c r="S4" s="10"/>
      <c r="T4" s="10">
        <v>0</v>
      </c>
      <c r="U4" s="10"/>
      <c r="V4" s="10"/>
      <c r="W4" s="10"/>
      <c r="X4" s="10">
        <v>0</v>
      </c>
      <c r="Y4" s="10"/>
      <c r="Z4" s="10"/>
      <c r="AA4" s="10"/>
      <c r="AB4" s="10">
        <v>0</v>
      </c>
      <c r="AC4" s="10"/>
      <c r="AD4" s="10">
        <v>80</v>
      </c>
      <c r="AE4" s="10">
        <v>32</v>
      </c>
      <c r="AF4" s="16">
        <v>82.1</v>
      </c>
      <c r="AH4" s="10"/>
      <c r="AI4" s="10"/>
      <c r="AJ4" s="10"/>
      <c r="AK4" s="10"/>
      <c r="AL4" s="10"/>
      <c r="AM4" s="10"/>
      <c r="AN4" s="10"/>
      <c r="AO4" s="10"/>
      <c r="AP4" s="10"/>
    </row>
    <row r="5" spans="1:42" x14ac:dyDescent="0.25">
      <c r="A5" s="9" t="s">
        <v>80</v>
      </c>
      <c r="B5" s="9"/>
      <c r="C5" s="9"/>
      <c r="D5" s="10">
        <v>93</v>
      </c>
      <c r="E5" s="10"/>
      <c r="F5" s="9"/>
      <c r="G5" s="9"/>
      <c r="H5" s="10">
        <v>75</v>
      </c>
      <c r="I5" s="10"/>
      <c r="J5" s="9"/>
      <c r="K5" s="10"/>
      <c r="L5" s="10">
        <v>86</v>
      </c>
      <c r="M5" s="10"/>
      <c r="N5" s="10"/>
      <c r="O5" s="10"/>
      <c r="P5" s="9">
        <v>100</v>
      </c>
      <c r="Q5" s="9"/>
      <c r="R5" s="10"/>
      <c r="S5" s="10"/>
      <c r="T5" s="9">
        <v>65</v>
      </c>
      <c r="U5" s="9"/>
      <c r="V5" s="9"/>
      <c r="W5" s="9"/>
      <c r="X5" s="9">
        <v>100</v>
      </c>
      <c r="Y5" s="9"/>
      <c r="Z5" s="9"/>
      <c r="AA5" s="9"/>
      <c r="AB5" s="9">
        <v>100</v>
      </c>
      <c r="AC5" s="9"/>
      <c r="AD5" s="9"/>
      <c r="AE5" s="9">
        <v>32</v>
      </c>
      <c r="AF5" s="16">
        <v>85.6</v>
      </c>
      <c r="AG5" s="9"/>
      <c r="AH5" s="10"/>
      <c r="AI5" s="10"/>
      <c r="AJ5" s="10"/>
      <c r="AK5" s="10"/>
      <c r="AL5" s="10"/>
      <c r="AM5" s="10"/>
      <c r="AN5" s="10"/>
      <c r="AO5" s="10"/>
      <c r="AP5" s="10"/>
    </row>
    <row r="6" spans="1:42" x14ac:dyDescent="0.25">
      <c r="A6" s="9" t="s">
        <v>81</v>
      </c>
      <c r="B6" s="9"/>
      <c r="C6" s="9"/>
      <c r="D6" s="9">
        <v>93</v>
      </c>
      <c r="E6" s="9"/>
      <c r="F6" s="9"/>
      <c r="G6" s="9"/>
      <c r="H6" s="9">
        <v>75</v>
      </c>
      <c r="I6" s="9"/>
      <c r="J6" s="9"/>
      <c r="K6" s="9"/>
      <c r="L6" s="9">
        <v>84</v>
      </c>
      <c r="M6" s="9"/>
      <c r="N6" s="9"/>
      <c r="O6" s="9"/>
      <c r="P6" s="9">
        <v>92</v>
      </c>
      <c r="Q6" s="9"/>
      <c r="R6" s="9"/>
      <c r="S6" s="9"/>
      <c r="T6" s="9">
        <v>57</v>
      </c>
      <c r="U6" s="9"/>
      <c r="V6" s="9"/>
      <c r="W6" s="9"/>
      <c r="X6" s="10">
        <v>100</v>
      </c>
      <c r="Y6" s="10"/>
      <c r="Z6" s="9"/>
      <c r="AA6" s="9"/>
      <c r="AB6" s="9">
        <v>100</v>
      </c>
      <c r="AC6" s="9"/>
      <c r="AD6" s="10">
        <v>100</v>
      </c>
      <c r="AE6" s="9"/>
      <c r="AF6" s="16">
        <v>85</v>
      </c>
      <c r="AH6" s="10"/>
      <c r="AI6" s="10"/>
      <c r="AJ6" s="10"/>
      <c r="AK6" s="10"/>
      <c r="AL6" s="10"/>
      <c r="AM6" s="10"/>
      <c r="AN6" s="10"/>
      <c r="AO6" s="10"/>
      <c r="AP6" s="10"/>
    </row>
    <row r="7" spans="1:42" x14ac:dyDescent="0.25">
      <c r="A7" s="9" t="s">
        <v>100</v>
      </c>
      <c r="B7" s="9"/>
      <c r="C7" s="9"/>
      <c r="D7" s="9">
        <v>87</v>
      </c>
      <c r="E7" s="9"/>
      <c r="F7" s="9"/>
      <c r="G7" s="9"/>
      <c r="H7" s="9">
        <v>65</v>
      </c>
      <c r="I7" s="9"/>
      <c r="J7" s="9"/>
      <c r="K7" s="9"/>
      <c r="L7" s="9">
        <v>82</v>
      </c>
      <c r="M7" s="9"/>
      <c r="N7" s="9"/>
      <c r="O7" s="9"/>
      <c r="P7" s="9">
        <v>67</v>
      </c>
      <c r="Q7" s="9"/>
      <c r="R7" s="9"/>
      <c r="S7" s="9"/>
      <c r="T7" s="9">
        <v>17</v>
      </c>
      <c r="U7" s="9"/>
      <c r="V7" s="9"/>
      <c r="W7" s="9"/>
      <c r="X7" s="9">
        <v>27</v>
      </c>
      <c r="Y7" s="9"/>
      <c r="Z7" s="9"/>
      <c r="AA7" s="9"/>
      <c r="AB7" s="9">
        <v>98</v>
      </c>
      <c r="AC7" s="9"/>
      <c r="AD7" s="10">
        <v>100</v>
      </c>
      <c r="AE7" s="10"/>
      <c r="AF7" s="16">
        <v>79.400000000000006</v>
      </c>
      <c r="AH7" s="10"/>
      <c r="AI7" s="10"/>
      <c r="AJ7" s="10"/>
      <c r="AK7" s="10"/>
      <c r="AL7" s="10"/>
      <c r="AM7" s="10"/>
      <c r="AN7" s="10"/>
      <c r="AO7" s="10"/>
      <c r="AP7" s="10"/>
    </row>
    <row r="8" spans="1:42" x14ac:dyDescent="0.25">
      <c r="A8" s="9" t="s">
        <v>130</v>
      </c>
      <c r="B8" s="10">
        <v>88.58</v>
      </c>
      <c r="C8" s="10">
        <v>85.09</v>
      </c>
      <c r="D8" s="10">
        <v>86.8</v>
      </c>
      <c r="E8" s="10">
        <v>88.5</v>
      </c>
      <c r="F8" s="10">
        <v>63.73</v>
      </c>
      <c r="G8" s="10">
        <v>65.25</v>
      </c>
      <c r="H8" s="10">
        <v>64.48</v>
      </c>
      <c r="I8" s="10">
        <v>80.8</v>
      </c>
      <c r="J8" s="10">
        <v>77.650000000000006</v>
      </c>
      <c r="K8" s="10">
        <v>84.17</v>
      </c>
      <c r="L8" s="10">
        <v>80.78</v>
      </c>
      <c r="M8" s="10">
        <v>89.32</v>
      </c>
      <c r="N8" s="10">
        <v>65.06</v>
      </c>
      <c r="O8" s="10">
        <v>33.4</v>
      </c>
      <c r="P8" s="10">
        <v>44.14</v>
      </c>
      <c r="Q8" s="10">
        <v>98.41</v>
      </c>
      <c r="R8" s="10">
        <v>69.23</v>
      </c>
      <c r="S8" s="10">
        <v>16.36</v>
      </c>
      <c r="T8" s="10">
        <v>26.47</v>
      </c>
      <c r="U8" s="10">
        <v>99.8</v>
      </c>
      <c r="V8" s="10">
        <v>33.33</v>
      </c>
      <c r="W8" s="10">
        <v>8.3000000000000007</v>
      </c>
      <c r="X8" s="10">
        <v>13.33</v>
      </c>
      <c r="Y8" s="10">
        <v>99.94</v>
      </c>
      <c r="Z8" s="10">
        <v>1</v>
      </c>
      <c r="AA8" s="10">
        <v>90.47</v>
      </c>
      <c r="AB8" s="10">
        <v>95</v>
      </c>
      <c r="AC8" s="10">
        <v>99.99</v>
      </c>
      <c r="AD8" s="10"/>
      <c r="AE8" s="10">
        <v>32</v>
      </c>
      <c r="AF8" s="10">
        <v>78.28</v>
      </c>
      <c r="AG8" s="10">
        <v>0.78966790437698364</v>
      </c>
      <c r="AH8" s="10">
        <v>0.49400797486305242</v>
      </c>
      <c r="AI8" s="10">
        <v>0.50955796241760254</v>
      </c>
      <c r="AJ8" s="10">
        <v>0.78402358293533325</v>
      </c>
      <c r="AK8" s="10"/>
      <c r="AL8" s="10"/>
      <c r="AM8" s="10"/>
      <c r="AN8" s="10"/>
      <c r="AO8" s="10"/>
      <c r="AP8" s="10"/>
    </row>
    <row r="9" spans="1:42" x14ac:dyDescent="0.25">
      <c r="A9" s="9" t="s">
        <v>131</v>
      </c>
      <c r="B9" s="10">
        <v>86.45</v>
      </c>
      <c r="C9" s="10">
        <v>89.87</v>
      </c>
      <c r="D9" s="10">
        <v>88.13</v>
      </c>
      <c r="E9" s="10">
        <v>89.24</v>
      </c>
      <c r="F9" s="10">
        <v>67.349999999999994</v>
      </c>
      <c r="G9" s="10">
        <v>59.75</v>
      </c>
      <c r="H9" s="10">
        <v>63.32</v>
      </c>
      <c r="I9" s="10">
        <v>81.52</v>
      </c>
      <c r="J9" s="10">
        <v>78.02</v>
      </c>
      <c r="K9" s="10">
        <v>85.9</v>
      </c>
      <c r="L9" s="10">
        <v>81.7</v>
      </c>
      <c r="M9" s="10">
        <v>89.79</v>
      </c>
      <c r="N9" s="10">
        <v>79.650000000000006</v>
      </c>
      <c r="O9" s="10">
        <v>28.24</v>
      </c>
      <c r="P9" s="10">
        <v>41.7</v>
      </c>
      <c r="Q9" s="10">
        <v>98.51</v>
      </c>
      <c r="R9" s="10">
        <v>100</v>
      </c>
      <c r="S9" s="10">
        <v>3.7</v>
      </c>
      <c r="T9" s="10">
        <v>7.14</v>
      </c>
      <c r="U9" s="10">
        <v>99.79</v>
      </c>
      <c r="V9" s="10">
        <v>33.33</v>
      </c>
      <c r="W9" s="10">
        <v>16.16</v>
      </c>
      <c r="X9" s="10">
        <v>22.22</v>
      </c>
      <c r="Y9" s="10">
        <v>99.94</v>
      </c>
      <c r="Z9" s="10">
        <v>95.65</v>
      </c>
      <c r="AA9" s="10">
        <v>100</v>
      </c>
      <c r="AB9" s="10">
        <v>97.77</v>
      </c>
      <c r="AC9" s="10">
        <v>99.99</v>
      </c>
      <c r="AD9" s="10"/>
      <c r="AE9" s="10">
        <v>32</v>
      </c>
      <c r="AF9" s="10">
        <v>78.75</v>
      </c>
      <c r="AG9" s="10">
        <v>0.79463636875152588</v>
      </c>
      <c r="AH9" s="10">
        <v>0.48741573095321661</v>
      </c>
      <c r="AI9" s="10">
        <v>0.4845632016658783</v>
      </c>
      <c r="AJ9" s="10">
        <v>0.79409599304199219</v>
      </c>
      <c r="AK9" s="10"/>
      <c r="AL9" s="10"/>
      <c r="AM9" s="10"/>
      <c r="AN9" s="10"/>
      <c r="AO9" s="10"/>
      <c r="AP9" s="10"/>
    </row>
    <row r="10" spans="1:42" x14ac:dyDescent="0.25">
      <c r="A10" s="9" t="s">
        <v>132</v>
      </c>
      <c r="B10" s="10">
        <v>84.95</v>
      </c>
      <c r="C10" s="10">
        <v>92.46</v>
      </c>
      <c r="D10" s="10">
        <v>88.55</v>
      </c>
      <c r="E10" s="10">
        <v>89.38</v>
      </c>
      <c r="F10" s="10">
        <v>69.569999999999993</v>
      </c>
      <c r="G10" s="10">
        <v>62.42</v>
      </c>
      <c r="H10" s="10">
        <v>65.8</v>
      </c>
      <c r="I10" s="10">
        <v>82.67</v>
      </c>
      <c r="J10" s="10">
        <v>82.37</v>
      </c>
      <c r="K10" s="10">
        <v>82.74</v>
      </c>
      <c r="L10" s="10">
        <v>82.56</v>
      </c>
      <c r="M10" s="10">
        <v>90.68</v>
      </c>
      <c r="N10" s="10">
        <v>79.22</v>
      </c>
      <c r="O10" s="10">
        <v>33.81</v>
      </c>
      <c r="P10" s="10">
        <v>47.39</v>
      </c>
      <c r="Q10" s="10">
        <v>98.58</v>
      </c>
      <c r="R10" s="10">
        <v>100</v>
      </c>
      <c r="S10" s="10">
        <v>7.4</v>
      </c>
      <c r="T10" s="10">
        <v>13.79</v>
      </c>
      <c r="U10" s="10">
        <v>99.8</v>
      </c>
      <c r="V10" s="10">
        <v>100</v>
      </c>
      <c r="W10" s="10">
        <v>33.33</v>
      </c>
      <c r="X10" s="10">
        <v>50</v>
      </c>
      <c r="Y10" s="10">
        <v>99.96</v>
      </c>
      <c r="Z10" s="10">
        <v>100</v>
      </c>
      <c r="AA10" s="10">
        <v>100</v>
      </c>
      <c r="AB10" s="10">
        <v>100</v>
      </c>
      <c r="AC10" s="10">
        <v>100</v>
      </c>
      <c r="AD10" s="10"/>
      <c r="AE10" s="10">
        <v>32</v>
      </c>
      <c r="AF10" s="10">
        <v>79.94</v>
      </c>
      <c r="AG10" s="10">
        <v>0.79737728834152222</v>
      </c>
      <c r="AH10" s="10">
        <v>0.47716003656387329</v>
      </c>
      <c r="AI10" s="10">
        <v>0.45594388246536249</v>
      </c>
      <c r="AJ10" s="10">
        <v>0.80552434921264648</v>
      </c>
      <c r="AK10" s="10"/>
      <c r="AL10" s="10"/>
      <c r="AM10" s="10"/>
      <c r="AN10" s="10"/>
      <c r="AO10" s="10"/>
      <c r="AP10" s="10"/>
    </row>
    <row r="11" spans="1:42" x14ac:dyDescent="0.25">
      <c r="A11" s="9" t="s">
        <v>133</v>
      </c>
      <c r="B11" s="10">
        <v>86.2</v>
      </c>
      <c r="C11" s="10">
        <v>91.74</v>
      </c>
      <c r="D11" s="10">
        <v>88.88</v>
      </c>
      <c r="E11" s="10">
        <v>89.81</v>
      </c>
      <c r="F11" s="10">
        <v>70.180000000000007</v>
      </c>
      <c r="G11" s="10">
        <v>65.28</v>
      </c>
      <c r="H11" s="10">
        <v>67.64</v>
      </c>
      <c r="I11" s="10">
        <v>83.32</v>
      </c>
      <c r="J11" s="10">
        <v>82.65</v>
      </c>
      <c r="K11" s="10">
        <v>84.18</v>
      </c>
      <c r="L11" s="10">
        <v>83.41</v>
      </c>
      <c r="M11" s="10">
        <v>91.07</v>
      </c>
      <c r="N11" s="10">
        <v>82.89</v>
      </c>
      <c r="O11" s="10">
        <v>25.97</v>
      </c>
      <c r="P11" s="10">
        <v>39.56</v>
      </c>
      <c r="Q11" s="10">
        <v>98.5</v>
      </c>
      <c r="R11" s="10">
        <v>78.569999999999993</v>
      </c>
      <c r="S11" s="10">
        <v>20.37</v>
      </c>
      <c r="T11" s="10">
        <v>32.35</v>
      </c>
      <c r="U11" s="10">
        <v>99.82</v>
      </c>
      <c r="V11" s="10">
        <v>100</v>
      </c>
      <c r="W11" s="10">
        <v>33.33</v>
      </c>
      <c r="X11" s="10">
        <v>50</v>
      </c>
      <c r="Y11" s="10">
        <v>99.96</v>
      </c>
      <c r="Z11" s="10">
        <v>100</v>
      </c>
      <c r="AA11" s="10">
        <v>90.9</v>
      </c>
      <c r="AB11" s="10">
        <v>95.23</v>
      </c>
      <c r="AC11" s="10">
        <v>99.99</v>
      </c>
      <c r="AD11" s="10"/>
      <c r="AE11" s="10">
        <v>32</v>
      </c>
      <c r="AF11" s="10">
        <v>80.69</v>
      </c>
      <c r="AG11" s="10">
        <v>0.80635535717010498</v>
      </c>
      <c r="AH11" s="10">
        <v>0.45684406161308289</v>
      </c>
      <c r="AI11" s="10">
        <v>0.44781503081321722</v>
      </c>
      <c r="AJ11" s="10">
        <v>0.81249755620956421</v>
      </c>
      <c r="AK11" s="10"/>
      <c r="AL11" s="10"/>
      <c r="AM11" s="10"/>
      <c r="AN11" s="10"/>
      <c r="AO11" s="10"/>
      <c r="AP11" s="10"/>
    </row>
    <row r="12" spans="1:42" x14ac:dyDescent="0.25">
      <c r="A12" s="9" t="s">
        <v>134</v>
      </c>
      <c r="B12" s="10">
        <v>87.59</v>
      </c>
      <c r="C12" s="10">
        <v>91.34</v>
      </c>
      <c r="D12" s="10">
        <v>89.43</v>
      </c>
      <c r="E12" s="10">
        <v>90.41</v>
      </c>
      <c r="F12" s="10">
        <v>71.14</v>
      </c>
      <c r="G12" s="10">
        <v>68.38</v>
      </c>
      <c r="H12" s="10">
        <v>69.73</v>
      </c>
      <c r="I12" s="10">
        <v>84.15</v>
      </c>
      <c r="J12" s="10">
        <v>85.14</v>
      </c>
      <c r="K12" s="10">
        <v>84.9</v>
      </c>
      <c r="L12" s="10">
        <v>85.02</v>
      </c>
      <c r="M12" s="10">
        <v>92.02</v>
      </c>
      <c r="N12" s="10">
        <v>81.5</v>
      </c>
      <c r="O12" s="10">
        <v>53.71</v>
      </c>
      <c r="P12" s="10">
        <v>64.75</v>
      </c>
      <c r="Q12" s="10">
        <v>98.9</v>
      </c>
      <c r="R12" s="10">
        <v>91.3</v>
      </c>
      <c r="S12" s="10">
        <v>38.18</v>
      </c>
      <c r="T12" s="10">
        <v>53.84</v>
      </c>
      <c r="U12" s="10">
        <v>99.86</v>
      </c>
      <c r="V12" s="10">
        <v>80</v>
      </c>
      <c r="W12" s="10">
        <v>33.33</v>
      </c>
      <c r="X12" s="10">
        <v>47.05</v>
      </c>
      <c r="Y12" s="10">
        <v>99.96</v>
      </c>
      <c r="Z12" s="10">
        <v>100</v>
      </c>
      <c r="AA12" s="10">
        <v>100</v>
      </c>
      <c r="AB12" s="10">
        <v>100</v>
      </c>
      <c r="AC12" s="10">
        <v>100</v>
      </c>
      <c r="AD12" s="10"/>
      <c r="AE12" s="10">
        <v>32</v>
      </c>
      <c r="AF12" s="10">
        <v>82.44</v>
      </c>
      <c r="AG12" s="10">
        <v>0.80906909704208374</v>
      </c>
      <c r="AH12" s="10">
        <v>0.45374491810798651</v>
      </c>
      <c r="AI12" s="10">
        <v>0.40932217240333563</v>
      </c>
      <c r="AJ12" s="10">
        <v>0.82659226655960083</v>
      </c>
      <c r="AK12" s="10"/>
      <c r="AL12" s="10"/>
      <c r="AM12" s="10"/>
      <c r="AN12" s="10"/>
      <c r="AO12" s="10"/>
      <c r="AP12" s="10"/>
    </row>
    <row r="13" spans="1:42" x14ac:dyDescent="0.25">
      <c r="A13" s="9" t="s">
        <v>135</v>
      </c>
      <c r="B13" s="10">
        <v>85.11</v>
      </c>
      <c r="C13" s="10">
        <v>89.01</v>
      </c>
      <c r="D13" s="10">
        <v>87.01</v>
      </c>
      <c r="E13" s="10">
        <v>88.2</v>
      </c>
      <c r="F13" s="10">
        <v>64.180000000000007</v>
      </c>
      <c r="G13" s="10">
        <v>56.91</v>
      </c>
      <c r="H13" s="10">
        <v>60.33</v>
      </c>
      <c r="I13" s="10">
        <v>80.010000000000005</v>
      </c>
      <c r="J13" s="10">
        <v>75.12</v>
      </c>
      <c r="K13" s="10">
        <v>82.84</v>
      </c>
      <c r="L13" s="10">
        <v>78.8</v>
      </c>
      <c r="M13" s="10">
        <v>88.11</v>
      </c>
      <c r="N13" s="10">
        <v>70</v>
      </c>
      <c r="O13" s="10">
        <v>14.43</v>
      </c>
      <c r="P13" s="10">
        <v>23.93</v>
      </c>
      <c r="Q13" s="10">
        <v>98.27</v>
      </c>
      <c r="R13" s="10">
        <v>0</v>
      </c>
      <c r="S13" s="10">
        <v>0</v>
      </c>
      <c r="T13" s="10">
        <v>0</v>
      </c>
      <c r="U13" s="10">
        <v>99.78</v>
      </c>
      <c r="V13" s="10">
        <v>0</v>
      </c>
      <c r="W13" s="10">
        <v>0</v>
      </c>
      <c r="X13" s="10">
        <v>0</v>
      </c>
      <c r="Y13" s="10">
        <v>99.95</v>
      </c>
      <c r="Z13" s="10">
        <v>0.95</v>
      </c>
      <c r="AA13" s="10">
        <v>100</v>
      </c>
      <c r="AB13" s="10">
        <v>97.67</v>
      </c>
      <c r="AC13" s="10">
        <v>99.99</v>
      </c>
      <c r="AD13" s="10"/>
      <c r="AE13" s="10">
        <v>32</v>
      </c>
      <c r="AF13" s="10">
        <v>76.290000000000006</v>
      </c>
      <c r="AG13">
        <v>0.76602649688720703</v>
      </c>
      <c r="AH13">
        <v>0.5539126992225647</v>
      </c>
      <c r="AI13">
        <v>0.55146300792694092</v>
      </c>
      <c r="AJ13">
        <v>0.77174293994903564</v>
      </c>
      <c r="AL13" s="10"/>
      <c r="AM13" s="10"/>
      <c r="AN13" s="10"/>
      <c r="AO13" s="10"/>
      <c r="AP13" s="10"/>
    </row>
    <row r="14" spans="1:42" x14ac:dyDescent="0.25">
      <c r="A14" s="9" t="s">
        <v>136</v>
      </c>
      <c r="B14" s="10">
        <v>85.51</v>
      </c>
      <c r="C14" s="10">
        <v>89.18</v>
      </c>
      <c r="D14" s="10">
        <v>87.31</v>
      </c>
      <c r="E14" s="10">
        <v>88.48</v>
      </c>
      <c r="F14" s="10">
        <v>63.6</v>
      </c>
      <c r="G14" s="10">
        <v>62.81</v>
      </c>
      <c r="H14" s="10">
        <v>63.2</v>
      </c>
      <c r="I14" s="10">
        <v>80.47</v>
      </c>
      <c r="J14" s="10">
        <v>80.23</v>
      </c>
      <c r="K14" s="10">
        <v>79.47</v>
      </c>
      <c r="L14" s="10">
        <v>79.849999999999994</v>
      </c>
      <c r="M14" s="10">
        <v>89.31</v>
      </c>
      <c r="N14" s="10">
        <v>69.08</v>
      </c>
      <c r="O14" s="10">
        <v>29.48</v>
      </c>
      <c r="P14" s="10">
        <v>41.32</v>
      </c>
      <c r="Q14" s="10">
        <v>98.42</v>
      </c>
      <c r="R14" s="10">
        <v>0</v>
      </c>
      <c r="S14" s="10">
        <v>0</v>
      </c>
      <c r="T14" s="10">
        <v>0</v>
      </c>
      <c r="U14" s="10">
        <v>99.79</v>
      </c>
      <c r="V14" s="10">
        <v>80</v>
      </c>
      <c r="W14" s="10">
        <v>33.33</v>
      </c>
      <c r="X14" s="10">
        <v>47.05</v>
      </c>
      <c r="Y14" s="10">
        <v>99.96</v>
      </c>
      <c r="Z14" s="10">
        <v>100</v>
      </c>
      <c r="AA14" s="10">
        <v>90.9</v>
      </c>
      <c r="AB14" s="10">
        <v>95.23</v>
      </c>
      <c r="AC14" s="10">
        <v>99.99</v>
      </c>
      <c r="AD14" s="10"/>
      <c r="AE14" s="10">
        <v>32</v>
      </c>
      <c r="AF14" s="10">
        <v>77.83</v>
      </c>
      <c r="AG14">
        <v>0.77963411808013916</v>
      </c>
      <c r="AH14">
        <v>0.52116203308105469</v>
      </c>
      <c r="AI14">
        <v>0.51931649446487427</v>
      </c>
      <c r="AJ14">
        <v>0.78224152326583862</v>
      </c>
      <c r="AK14" s="10"/>
      <c r="AL14" s="10"/>
      <c r="AM14" s="10"/>
      <c r="AN14" s="10"/>
      <c r="AO14" s="10"/>
      <c r="AP14" s="10"/>
    </row>
    <row r="15" spans="1:42" x14ac:dyDescent="0.25">
      <c r="A15" s="9" t="s">
        <v>137</v>
      </c>
      <c r="B15" s="10">
        <v>85.72</v>
      </c>
      <c r="C15" s="10">
        <v>90.52</v>
      </c>
      <c r="D15" s="10">
        <v>88.05</v>
      </c>
      <c r="E15" s="10">
        <v>89.09</v>
      </c>
      <c r="F15" s="10">
        <v>67.989999999999995</v>
      </c>
      <c r="G15" s="10">
        <v>61.81</v>
      </c>
      <c r="H15" s="10">
        <v>64.75</v>
      </c>
      <c r="I15" s="10">
        <v>82.03</v>
      </c>
      <c r="J15" s="10">
        <v>79.08</v>
      </c>
      <c r="K15" s="10">
        <v>84.14</v>
      </c>
      <c r="L15" s="10">
        <v>81.53</v>
      </c>
      <c r="M15" s="10">
        <v>89.84</v>
      </c>
      <c r="N15" s="10">
        <v>81.81</v>
      </c>
      <c r="O15" s="10">
        <v>14.84</v>
      </c>
      <c r="P15" s="10">
        <v>25.13</v>
      </c>
      <c r="Q15" s="10">
        <v>98.33</v>
      </c>
      <c r="R15" s="10">
        <v>50</v>
      </c>
      <c r="S15" s="10">
        <v>1.8</v>
      </c>
      <c r="T15" s="10">
        <v>3.5</v>
      </c>
      <c r="U15" s="10">
        <v>99.79</v>
      </c>
      <c r="V15" s="10">
        <v>75</v>
      </c>
      <c r="W15" s="10">
        <v>25</v>
      </c>
      <c r="X15" s="10">
        <v>37.5</v>
      </c>
      <c r="Y15" s="10">
        <v>99.96</v>
      </c>
      <c r="Z15" s="10">
        <v>100</v>
      </c>
      <c r="AA15" s="10">
        <v>100</v>
      </c>
      <c r="AB15" s="10">
        <v>100</v>
      </c>
      <c r="AC15" s="10">
        <v>100</v>
      </c>
      <c r="AD15" s="10"/>
      <c r="AE15" s="10">
        <v>32</v>
      </c>
      <c r="AF15" s="10">
        <v>78.72</v>
      </c>
      <c r="AG15">
        <v>0.77724188566207886</v>
      </c>
      <c r="AH15">
        <v>0.52527618408203125</v>
      </c>
      <c r="AI15">
        <v>0.48631399869918818</v>
      </c>
      <c r="AJ15">
        <v>0.79529696702957153</v>
      </c>
      <c r="AK15" s="10"/>
      <c r="AL15" s="10"/>
      <c r="AM15" s="10"/>
      <c r="AN15" s="10"/>
      <c r="AO15" s="10"/>
      <c r="AP15" s="10"/>
    </row>
    <row r="16" spans="1:42" x14ac:dyDescent="0.25">
      <c r="A16" s="9" t="s">
        <v>138</v>
      </c>
      <c r="B16" s="10">
        <v>85.49</v>
      </c>
      <c r="C16" s="10">
        <v>89.68</v>
      </c>
      <c r="D16" s="10">
        <v>87.54</v>
      </c>
      <c r="E16" s="10">
        <v>88.55</v>
      </c>
      <c r="F16" s="10">
        <v>67.599999999999994</v>
      </c>
      <c r="G16" s="10">
        <v>57.82</v>
      </c>
      <c r="H16" s="10">
        <v>62.33</v>
      </c>
      <c r="I16" s="10">
        <v>81.33</v>
      </c>
      <c r="J16" s="10">
        <v>77.64</v>
      </c>
      <c r="K16" s="10">
        <v>86.38</v>
      </c>
      <c r="L16" s="10">
        <v>81.78</v>
      </c>
      <c r="M16" s="10">
        <v>89.74</v>
      </c>
      <c r="N16" s="10">
        <v>62.75</v>
      </c>
      <c r="O16" s="10">
        <v>25.36</v>
      </c>
      <c r="P16" s="10">
        <v>36.119999999999997</v>
      </c>
      <c r="Q16" s="10">
        <v>98.31</v>
      </c>
      <c r="R16" s="10">
        <v>60</v>
      </c>
      <c r="S16" s="10">
        <v>5.5</v>
      </c>
      <c r="T16" s="10">
        <v>10.16</v>
      </c>
      <c r="U16" s="10">
        <v>99.79</v>
      </c>
      <c r="V16" s="10">
        <v>50</v>
      </c>
      <c r="W16" s="10">
        <v>50</v>
      </c>
      <c r="X16" s="10">
        <v>50</v>
      </c>
      <c r="Y16" s="10">
        <v>99.95</v>
      </c>
      <c r="Z16" s="10">
        <v>100</v>
      </c>
      <c r="AA16" s="10">
        <v>100</v>
      </c>
      <c r="AB16" s="10">
        <v>100</v>
      </c>
      <c r="AC16" s="10">
        <v>100</v>
      </c>
      <c r="AD16" s="10"/>
      <c r="AE16" s="10">
        <v>32</v>
      </c>
      <c r="AF16" s="10">
        <v>78.14</v>
      </c>
      <c r="AG16">
        <v>0.78708195686340332</v>
      </c>
      <c r="AH16">
        <v>0.50127756595611572</v>
      </c>
      <c r="AI16">
        <v>0.49651145935058588</v>
      </c>
      <c r="AJ16">
        <v>0.78902101516723633</v>
      </c>
      <c r="AP16" s="10"/>
    </row>
    <row r="17" spans="1:42" x14ac:dyDescent="0.25">
      <c r="A17" s="9" t="s">
        <v>139</v>
      </c>
      <c r="B17" s="10">
        <v>87.62</v>
      </c>
      <c r="C17" s="10">
        <v>87.99</v>
      </c>
      <c r="D17" s="10">
        <v>87.81</v>
      </c>
      <c r="E17" s="10">
        <v>89.14</v>
      </c>
      <c r="F17" s="10">
        <v>65.03</v>
      </c>
      <c r="G17" s="10">
        <v>68.95</v>
      </c>
      <c r="H17" s="10">
        <v>66.930000000000007</v>
      </c>
      <c r="I17" s="10">
        <v>81.81</v>
      </c>
      <c r="J17" s="10">
        <v>82.64</v>
      </c>
      <c r="K17" s="10">
        <v>81.150000000000006</v>
      </c>
      <c r="L17" s="10">
        <v>81.88</v>
      </c>
      <c r="M17" s="10">
        <v>90.34</v>
      </c>
      <c r="N17" s="10">
        <v>75.59</v>
      </c>
      <c r="O17" s="10">
        <v>32.64</v>
      </c>
      <c r="P17" s="10">
        <v>45.59</v>
      </c>
      <c r="Q17" s="10">
        <v>98.53</v>
      </c>
      <c r="R17" s="10">
        <v>66.66</v>
      </c>
      <c r="S17" s="10">
        <v>36.36</v>
      </c>
      <c r="T17" s="10">
        <v>68.959999999999994</v>
      </c>
      <c r="U17" s="10">
        <v>99.79</v>
      </c>
      <c r="V17" s="10">
        <v>100</v>
      </c>
      <c r="W17" s="10">
        <v>83.33</v>
      </c>
      <c r="X17" s="10">
        <v>15.38</v>
      </c>
      <c r="Y17" s="10">
        <v>99.95</v>
      </c>
      <c r="Z17" s="10">
        <v>100</v>
      </c>
      <c r="AA17" s="10">
        <v>90.47</v>
      </c>
      <c r="AB17" s="10">
        <v>95</v>
      </c>
      <c r="AC17" s="10">
        <v>99.99</v>
      </c>
      <c r="AD17" s="10"/>
      <c r="AE17" s="10">
        <v>32</v>
      </c>
      <c r="AF17" s="10">
        <v>79.66</v>
      </c>
      <c r="AG17">
        <v>0.78682255744934082</v>
      </c>
      <c r="AH17">
        <v>0.50566864013671875</v>
      </c>
      <c r="AI17">
        <v>0.4734250009059906</v>
      </c>
      <c r="AJ17">
        <v>0.79834961891174316</v>
      </c>
      <c r="AP17" s="10"/>
    </row>
    <row r="18" spans="1:42" x14ac:dyDescent="0.25">
      <c r="A18" s="9" t="s">
        <v>140</v>
      </c>
      <c r="B18" s="10">
        <v>84.21</v>
      </c>
      <c r="C18" s="10">
        <v>90.66</v>
      </c>
      <c r="D18" s="10">
        <v>87.31</v>
      </c>
      <c r="E18" s="10">
        <v>88.3</v>
      </c>
      <c r="F18" s="10">
        <v>63.71</v>
      </c>
      <c r="G18" s="10">
        <v>59.71</v>
      </c>
      <c r="H18" s="10">
        <v>61.64</v>
      </c>
      <c r="I18" s="10">
        <v>80.16</v>
      </c>
      <c r="J18" s="10">
        <v>77.62</v>
      </c>
      <c r="K18" s="10">
        <v>77.87</v>
      </c>
      <c r="L18" s="10">
        <v>77.75</v>
      </c>
      <c r="M18" s="10">
        <v>88.12</v>
      </c>
      <c r="N18" s="10">
        <v>80.680000000000007</v>
      </c>
      <c r="O18" s="10">
        <v>14.63</v>
      </c>
      <c r="P18" s="10">
        <v>24.78</v>
      </c>
      <c r="Q18" s="10">
        <v>98.33</v>
      </c>
      <c r="R18" s="10">
        <v>0</v>
      </c>
      <c r="S18" s="10">
        <v>0</v>
      </c>
      <c r="T18" s="10">
        <v>0</v>
      </c>
      <c r="U18" s="10">
        <v>99.78</v>
      </c>
      <c r="V18" s="10">
        <v>0</v>
      </c>
      <c r="W18" s="10">
        <v>0</v>
      </c>
      <c r="X18" s="10">
        <v>0</v>
      </c>
      <c r="Y18" s="10">
        <v>99.95</v>
      </c>
      <c r="Z18" s="10">
        <v>88.88</v>
      </c>
      <c r="AA18" s="10">
        <v>76.19</v>
      </c>
      <c r="AB18" s="10">
        <v>82.05</v>
      </c>
      <c r="AC18" s="10">
        <v>99.97</v>
      </c>
      <c r="AD18" s="10"/>
      <c r="AE18" s="10">
        <v>32</v>
      </c>
      <c r="AF18" s="10">
        <v>76.5</v>
      </c>
      <c r="AG18">
        <v>0.78246217966079712</v>
      </c>
      <c r="AH18">
        <v>0.5202370285987854</v>
      </c>
      <c r="AI18">
        <v>0.54730427265167236</v>
      </c>
      <c r="AJ18">
        <v>0.77313756942749023</v>
      </c>
      <c r="AP18" s="10"/>
    </row>
    <row r="19" spans="1:42" x14ac:dyDescent="0.25">
      <c r="A19" s="9" t="s">
        <v>141</v>
      </c>
      <c r="B19" s="21">
        <v>0.85155228758169899</v>
      </c>
      <c r="C19" s="21">
        <v>0.90895613499607497</v>
      </c>
      <c r="D19" s="21">
        <v>0.87931834479267701</v>
      </c>
      <c r="E19" s="22">
        <v>88.91</v>
      </c>
      <c r="F19" s="21">
        <v>0.64705882352941102</v>
      </c>
      <c r="G19" s="21">
        <v>0.65757399883923295</v>
      </c>
      <c r="H19" s="21">
        <v>0.652274035693724</v>
      </c>
      <c r="I19" s="22">
        <v>81.28</v>
      </c>
      <c r="J19" s="21">
        <v>0.82418778175034901</v>
      </c>
      <c r="K19" s="21">
        <v>0.77052753960180198</v>
      </c>
      <c r="L19" s="21">
        <v>0.79645485954634199</v>
      </c>
      <c r="M19" s="22">
        <v>89.5</v>
      </c>
      <c r="N19" s="21">
        <v>0.75438596491228005</v>
      </c>
      <c r="O19" s="21">
        <v>0.17731958762886599</v>
      </c>
      <c r="P19" s="21">
        <v>0.28714524207011599</v>
      </c>
      <c r="Q19" s="22">
        <v>98.34</v>
      </c>
      <c r="R19" s="22">
        <v>0</v>
      </c>
      <c r="S19" s="22">
        <v>0</v>
      </c>
      <c r="T19" s="22">
        <v>0</v>
      </c>
      <c r="U19" s="21">
        <v>0.99790802999999995</v>
      </c>
      <c r="V19" s="22">
        <v>0</v>
      </c>
      <c r="W19" s="22">
        <v>0</v>
      </c>
      <c r="X19" s="22">
        <v>0</v>
      </c>
      <c r="Y19" s="21">
        <v>0.99953512</v>
      </c>
      <c r="Z19" s="21">
        <v>0.90909090909090895</v>
      </c>
      <c r="AA19" s="21">
        <v>0.90909090909090895</v>
      </c>
      <c r="AB19" s="21">
        <v>0.90909090909090895</v>
      </c>
      <c r="AC19" s="21">
        <v>0.99984503999999996</v>
      </c>
      <c r="AD19" s="10"/>
      <c r="AE19" s="10">
        <v>32</v>
      </c>
      <c r="AF19" s="10">
        <v>78.319999999999993</v>
      </c>
      <c r="AG19">
        <v>0.77918857336044312</v>
      </c>
      <c r="AH19">
        <v>0.53156095743179321</v>
      </c>
      <c r="AI19">
        <v>0.50926721096038818</v>
      </c>
      <c r="AJ19">
        <v>0.78886610269546509</v>
      </c>
      <c r="AP19" s="10"/>
    </row>
    <row r="20" spans="1:42" x14ac:dyDescent="0.25">
      <c r="A20" s="9" t="s">
        <v>142</v>
      </c>
      <c r="B20" s="21">
        <v>0.86392907920046802</v>
      </c>
      <c r="C20" s="21">
        <v>0.90092447235304296</v>
      </c>
      <c r="D20" s="21">
        <v>0.88203902147461899</v>
      </c>
      <c r="E20" s="21">
        <v>0.89296091</v>
      </c>
      <c r="F20" s="21">
        <v>0.680851063829787</v>
      </c>
      <c r="G20" s="21">
        <v>0.64993471637893496</v>
      </c>
      <c r="H20" s="21">
        <v>0.665033771246196</v>
      </c>
      <c r="I20" s="21">
        <v>0.82516560999999999</v>
      </c>
      <c r="J20" s="21">
        <v>0.80435393258426902</v>
      </c>
      <c r="K20" s="21">
        <v>0.83229181804970198</v>
      </c>
      <c r="L20" s="21">
        <v>0.81808442254124702</v>
      </c>
      <c r="M20" s="21">
        <v>0.90132878999999999</v>
      </c>
      <c r="N20" s="21">
        <v>0.65441176470588203</v>
      </c>
      <c r="O20" s="21">
        <v>0.18350515463917499</v>
      </c>
      <c r="P20" s="21">
        <v>0.28663446054750302</v>
      </c>
      <c r="Q20" s="21">
        <v>0.98283810000000005</v>
      </c>
      <c r="R20" s="22">
        <v>0</v>
      </c>
      <c r="S20" s="22">
        <v>0</v>
      </c>
      <c r="T20" s="22">
        <v>0</v>
      </c>
      <c r="U20" s="21">
        <v>0.99790802999999995</v>
      </c>
      <c r="V20" s="22">
        <v>0</v>
      </c>
      <c r="W20" s="22">
        <v>0</v>
      </c>
      <c r="X20" s="22">
        <v>0</v>
      </c>
      <c r="Y20" s="21">
        <v>0.99953512</v>
      </c>
      <c r="Z20" s="21">
        <v>1</v>
      </c>
      <c r="AA20" s="21">
        <v>0.90909090909090895</v>
      </c>
      <c r="AB20" s="21">
        <v>0.952380952380952</v>
      </c>
      <c r="AC20" s="21">
        <v>0.99992252000000004</v>
      </c>
      <c r="AD20" s="10"/>
      <c r="AE20" s="10">
        <v>32</v>
      </c>
      <c r="AF20" s="10">
        <v>79.36</v>
      </c>
      <c r="AG20">
        <v>0.77765834331512451</v>
      </c>
      <c r="AH20">
        <v>0.53254508972167969</v>
      </c>
      <c r="AI20">
        <v>0.48581698536872858</v>
      </c>
      <c r="AJ20">
        <v>0.79982954263687134</v>
      </c>
      <c r="AP20" s="10"/>
    </row>
    <row r="21" spans="1:42" x14ac:dyDescent="0.25">
      <c r="A21" s="9" t="s">
        <v>143</v>
      </c>
      <c r="B21" s="21">
        <v>0.86210091820402601</v>
      </c>
      <c r="C21" s="21">
        <v>0.89255189255189205</v>
      </c>
      <c r="D21" s="21">
        <v>0.87706217594378</v>
      </c>
      <c r="E21" s="21">
        <v>0.88885444999999996</v>
      </c>
      <c r="F21" s="21">
        <v>0.65339043540328301</v>
      </c>
      <c r="G21" s="21">
        <v>0.664006963586246</v>
      </c>
      <c r="H21" s="21">
        <v>0.65865592171535403</v>
      </c>
      <c r="I21" s="21">
        <v>0.81621664000000005</v>
      </c>
      <c r="J21" s="21">
        <v>0.81213278495887098</v>
      </c>
      <c r="K21" s="21">
        <v>0.80351693067868002</v>
      </c>
      <c r="L21" s="21">
        <v>0.80780188472496095</v>
      </c>
      <c r="M21" s="21">
        <v>0.89807461</v>
      </c>
      <c r="N21" s="21">
        <v>0.65137614678899003</v>
      </c>
      <c r="O21" s="21">
        <v>0.14639175257731901</v>
      </c>
      <c r="P21" s="21">
        <v>0.239057239057239</v>
      </c>
      <c r="Q21" s="21">
        <v>0.98248944000000005</v>
      </c>
      <c r="R21" s="22">
        <v>0</v>
      </c>
      <c r="S21" s="22">
        <v>0</v>
      </c>
      <c r="T21" s="22">
        <v>0</v>
      </c>
      <c r="U21" s="21">
        <v>0.99790802999999995</v>
      </c>
      <c r="V21" s="22">
        <v>0</v>
      </c>
      <c r="W21" s="22">
        <v>0</v>
      </c>
      <c r="X21" s="22">
        <v>0</v>
      </c>
      <c r="Y21" s="21">
        <v>0.99953512</v>
      </c>
      <c r="Z21" s="21">
        <v>1</v>
      </c>
      <c r="AA21" s="21">
        <v>0.90909090909090895</v>
      </c>
      <c r="AB21" s="21">
        <v>0.952380952380952</v>
      </c>
      <c r="AC21" s="21">
        <v>0.99992252000000004</v>
      </c>
      <c r="AD21" s="10"/>
      <c r="AE21" s="10">
        <v>32</v>
      </c>
      <c r="AF21" s="10">
        <v>78.61</v>
      </c>
      <c r="AG21">
        <v>0.78863155841827393</v>
      </c>
      <c r="AH21">
        <v>0.50784105062484741</v>
      </c>
      <c r="AI21">
        <v>0.49938708543777471</v>
      </c>
      <c r="AJ21">
        <v>0.79150038957595825</v>
      </c>
      <c r="AP21" s="10"/>
    </row>
    <row r="22" spans="1:42" x14ac:dyDescent="0.25">
      <c r="A22" s="9" t="s">
        <v>144</v>
      </c>
      <c r="B22" s="21">
        <v>0.86254581806064601</v>
      </c>
      <c r="C22" s="21">
        <v>0.90301761730333097</v>
      </c>
      <c r="D22" s="21">
        <v>0.88231785257775897</v>
      </c>
      <c r="E22" s="21">
        <v>0.89299550999999999</v>
      </c>
      <c r="F22" s="21">
        <v>0.67244958481613204</v>
      </c>
      <c r="G22" s="21">
        <v>0.65791382562019396</v>
      </c>
      <c r="H22" s="21">
        <v>0.665102295226222</v>
      </c>
      <c r="I22" s="21">
        <v>0.82306679000000005</v>
      </c>
      <c r="J22" s="21">
        <v>0.82021323207244001</v>
      </c>
      <c r="K22" s="21">
        <v>0.81616044179625002</v>
      </c>
      <c r="L22" s="21">
        <v>0.81818181818181801</v>
      </c>
      <c r="M22" s="21">
        <v>0.90330078999999996</v>
      </c>
      <c r="N22" s="21">
        <v>0.70256410256410196</v>
      </c>
      <c r="O22" s="21">
        <v>0.28305785123966898</v>
      </c>
      <c r="P22" s="21">
        <v>0.40353460972017602</v>
      </c>
      <c r="Q22" s="21">
        <v>0.98430962</v>
      </c>
      <c r="R22" s="22">
        <v>0</v>
      </c>
      <c r="S22" s="22">
        <v>0</v>
      </c>
      <c r="T22" s="22">
        <v>0</v>
      </c>
      <c r="U22" s="21">
        <v>0.99786920999999995</v>
      </c>
      <c r="V22" s="22">
        <v>0</v>
      </c>
      <c r="W22" s="22">
        <v>0</v>
      </c>
      <c r="X22" s="22">
        <v>0</v>
      </c>
      <c r="Y22" s="21">
        <v>0.99953510000000001</v>
      </c>
      <c r="Z22" s="21">
        <v>0.95454545454545403</v>
      </c>
      <c r="AA22" s="21">
        <v>1</v>
      </c>
      <c r="AB22" s="21">
        <v>0.97674418604651103</v>
      </c>
      <c r="AC22" s="21">
        <v>0.99996125999999996</v>
      </c>
      <c r="AD22" s="10"/>
      <c r="AE22" s="10">
        <v>32</v>
      </c>
      <c r="AF22" s="10">
        <v>79.599999999999994</v>
      </c>
      <c r="AG22">
        <v>0.79618799686431885</v>
      </c>
      <c r="AH22">
        <v>0.48933607339859009</v>
      </c>
      <c r="AI22">
        <v>0.47782745957374573</v>
      </c>
      <c r="AJ22">
        <v>0.80051910877227783</v>
      </c>
      <c r="AP22" s="10"/>
    </row>
    <row r="23" spans="1:42" x14ac:dyDescent="0.25">
      <c r="A23" s="9" t="s">
        <v>145</v>
      </c>
      <c r="B23" s="21">
        <v>0.84257514947989098</v>
      </c>
      <c r="C23" s="21">
        <v>0.89709601465073596</v>
      </c>
      <c r="D23" s="21">
        <v>0.86898124683223499</v>
      </c>
      <c r="E23" s="21">
        <v>0.87982799</v>
      </c>
      <c r="F23" s="21">
        <v>0.62906488252683901</v>
      </c>
      <c r="G23" s="21">
        <v>0.58653706658929305</v>
      </c>
      <c r="H23" s="21">
        <v>0.60705705705705704</v>
      </c>
      <c r="I23" s="21">
        <v>0.79723394999999997</v>
      </c>
      <c r="J23" s="21">
        <v>0.77562366357804702</v>
      </c>
      <c r="K23" s="21">
        <v>0.79084302325581302</v>
      </c>
      <c r="L23" s="21">
        <v>0.78315940985966104</v>
      </c>
      <c r="M23" s="21">
        <v>0.88327586999999996</v>
      </c>
      <c r="N23" s="21">
        <v>0.77622377622377603</v>
      </c>
      <c r="O23" s="21">
        <v>0.22886597938144301</v>
      </c>
      <c r="P23" s="21">
        <v>0.353503184713375</v>
      </c>
      <c r="Q23" s="21">
        <v>0.98427149000000003</v>
      </c>
      <c r="R23" s="22">
        <v>0</v>
      </c>
      <c r="S23" s="22">
        <v>0</v>
      </c>
      <c r="T23" s="22">
        <v>0</v>
      </c>
      <c r="U23" s="21">
        <v>0.99786929000000002</v>
      </c>
      <c r="V23" s="22">
        <v>0</v>
      </c>
      <c r="W23" s="22">
        <v>0</v>
      </c>
      <c r="X23" s="22">
        <v>0</v>
      </c>
      <c r="Y23" s="21">
        <v>0.99953512</v>
      </c>
      <c r="Z23" s="21">
        <v>0.84210526315789402</v>
      </c>
      <c r="AA23" s="21">
        <v>0.76190476190476097</v>
      </c>
      <c r="AB23" s="21">
        <v>0.8</v>
      </c>
      <c r="AC23" s="21">
        <v>0.99969008000000004</v>
      </c>
      <c r="AD23" s="10"/>
      <c r="AE23" s="10">
        <v>32</v>
      </c>
      <c r="AF23" s="10">
        <v>76.41</v>
      </c>
      <c r="AG23">
        <v>0.78629744052886963</v>
      </c>
      <c r="AH23">
        <v>0.50505971908569336</v>
      </c>
      <c r="AI23">
        <v>0.54730683565139771</v>
      </c>
      <c r="AJ23">
        <v>0.77085191011428833</v>
      </c>
      <c r="AP23" s="10"/>
    </row>
    <row r="24" spans="1:42" x14ac:dyDescent="0.25">
      <c r="A24" s="9" t="s">
        <v>146</v>
      </c>
      <c r="B24" s="21">
        <v>0.84038538739461999</v>
      </c>
      <c r="C24" s="21">
        <v>0.91279323275486102</v>
      </c>
      <c r="D24" s="21">
        <v>0.87509405568096299</v>
      </c>
      <c r="E24" s="21">
        <v>0.88424437</v>
      </c>
      <c r="F24" s="21">
        <v>0.66627278865631301</v>
      </c>
      <c r="G24" s="21">
        <v>0.57269297736506097</v>
      </c>
      <c r="H24" s="21">
        <v>0.61594881398252099</v>
      </c>
      <c r="I24" s="21">
        <v>0.80932088000000002</v>
      </c>
      <c r="J24" s="21">
        <v>0.79266435986159101</v>
      </c>
      <c r="K24" s="21">
        <v>0.83229181804970198</v>
      </c>
      <c r="L24" s="21">
        <v>0.81199489578902595</v>
      </c>
      <c r="M24" s="21">
        <v>0.89726106999999999</v>
      </c>
      <c r="N24" s="21">
        <v>0.70526315789473604</v>
      </c>
      <c r="O24" s="21">
        <v>0.27628865979381401</v>
      </c>
      <c r="P24" s="21">
        <v>0.39703703703703702</v>
      </c>
      <c r="Q24" s="21">
        <v>0.98423274999999999</v>
      </c>
      <c r="R24" s="22">
        <v>0</v>
      </c>
      <c r="S24" s="22">
        <v>0</v>
      </c>
      <c r="T24" s="22">
        <v>0</v>
      </c>
      <c r="U24" s="21">
        <v>0.99790802999999995</v>
      </c>
      <c r="V24" s="22">
        <v>0</v>
      </c>
      <c r="W24" s="22">
        <v>0</v>
      </c>
      <c r="X24" s="22">
        <v>0</v>
      </c>
      <c r="Y24" s="21">
        <v>0.99953512</v>
      </c>
      <c r="Z24" s="21">
        <v>0.94736842105263097</v>
      </c>
      <c r="AA24" s="21">
        <v>0.81818181818181801</v>
      </c>
      <c r="AB24" s="21">
        <v>0.87804878048780399</v>
      </c>
      <c r="AC24" s="21">
        <v>0.99980630000000004</v>
      </c>
      <c r="AD24" s="10"/>
      <c r="AE24" s="10">
        <v>32</v>
      </c>
      <c r="AF24" s="10">
        <v>77.78</v>
      </c>
      <c r="AG24">
        <v>0.78871876001358032</v>
      </c>
      <c r="AH24">
        <v>0.50410908460617065</v>
      </c>
      <c r="AI24">
        <v>0.50028789043426514</v>
      </c>
      <c r="AJ24">
        <v>0.78615427017211914</v>
      </c>
      <c r="AP24" s="10"/>
    </row>
    <row r="25" spans="1:42" x14ac:dyDescent="0.25">
      <c r="A25" s="9" t="s">
        <v>147</v>
      </c>
      <c r="B25" s="21">
        <v>0.86249166110740405</v>
      </c>
      <c r="C25" s="21">
        <v>0.90205825920111604</v>
      </c>
      <c r="D25" s="21">
        <v>0.88183135817205205</v>
      </c>
      <c r="E25" s="21">
        <v>0.89261225</v>
      </c>
      <c r="F25" s="21">
        <v>0.66956782713085194</v>
      </c>
      <c r="G25" s="21">
        <v>0.64732337153634101</v>
      </c>
      <c r="H25" s="21">
        <v>0.65825772663568605</v>
      </c>
      <c r="I25" s="21">
        <v>0.82051679</v>
      </c>
      <c r="J25" s="21">
        <v>0.80793378995433696</v>
      </c>
      <c r="K25" s="21">
        <v>0.82284551664002303</v>
      </c>
      <c r="L25" s="21">
        <v>0.81532147742817995</v>
      </c>
      <c r="M25" s="21">
        <v>0.90063146000000005</v>
      </c>
      <c r="N25" s="21">
        <v>0.82399999999999995</v>
      </c>
      <c r="O25" s="21">
        <v>0.212371134020618</v>
      </c>
      <c r="P25" s="21">
        <v>0.33770491803278602</v>
      </c>
      <c r="Q25" s="21">
        <v>0.98434896999999999</v>
      </c>
      <c r="R25" s="21">
        <v>0.33333333333333298</v>
      </c>
      <c r="S25" s="21">
        <v>1.85185185185185E-2</v>
      </c>
      <c r="T25" s="21">
        <v>3.5087719298245598E-2</v>
      </c>
      <c r="U25" s="21">
        <v>0.99786929000000002</v>
      </c>
      <c r="V25" s="22">
        <v>0</v>
      </c>
      <c r="W25" s="22">
        <v>0</v>
      </c>
      <c r="X25" s="22">
        <v>0</v>
      </c>
      <c r="Y25" s="21">
        <v>0.99953512</v>
      </c>
      <c r="Z25" s="21">
        <v>1</v>
      </c>
      <c r="AA25" s="21">
        <v>0.95454545454545403</v>
      </c>
      <c r="AB25" s="21">
        <v>0.97674418604651103</v>
      </c>
      <c r="AC25" s="21">
        <v>0.99996125999999996</v>
      </c>
      <c r="AD25" s="10"/>
      <c r="AE25" s="10">
        <v>32</v>
      </c>
      <c r="AF25" s="10">
        <v>79.2</v>
      </c>
      <c r="AG25">
        <v>0.79022961854934692</v>
      </c>
      <c r="AH25">
        <v>0.496246337890625</v>
      </c>
      <c r="AI25">
        <v>0.48223459720611572</v>
      </c>
      <c r="AJ25">
        <v>0.79773759841918945</v>
      </c>
      <c r="AP25" s="10"/>
    </row>
    <row r="26" spans="1:42" x14ac:dyDescent="0.25">
      <c r="A26" s="9" t="s">
        <v>148</v>
      </c>
      <c r="B26" s="21">
        <v>0.86214623620217401</v>
      </c>
      <c r="C26" s="21">
        <v>0.90598290598290598</v>
      </c>
      <c r="D26" s="21">
        <v>0.88352115670848397</v>
      </c>
      <c r="E26" s="21">
        <v>0.89389068000000005</v>
      </c>
      <c r="F26" s="21">
        <v>0.65590496156533895</v>
      </c>
      <c r="G26" s="21">
        <v>0.68083563034963002</v>
      </c>
      <c r="H26" s="21">
        <v>0.66813781321184496</v>
      </c>
      <c r="I26" s="21">
        <v>0.81939333000000003</v>
      </c>
      <c r="J26" s="21">
        <v>0.83356449375866803</v>
      </c>
      <c r="K26" s="21">
        <v>0.78607760499927304</v>
      </c>
      <c r="L26" s="21">
        <v>0.809124906507105</v>
      </c>
      <c r="M26" s="21">
        <v>0.90113509000000003</v>
      </c>
      <c r="N26" s="21">
        <v>0.72448979591836704</v>
      </c>
      <c r="O26" s="21">
        <v>0.14639175257731901</v>
      </c>
      <c r="P26" s="21">
        <v>0.24356775300171499</v>
      </c>
      <c r="Q26" s="21">
        <v>0.98291558999999995</v>
      </c>
      <c r="R26" s="21">
        <v>1</v>
      </c>
      <c r="S26" s="21">
        <v>1.85185185185185E-2</v>
      </c>
      <c r="T26" s="21">
        <v>3.6363636363636299E-2</v>
      </c>
      <c r="U26" s="21">
        <v>0.99794676999999998</v>
      </c>
      <c r="V26" s="21">
        <v>1</v>
      </c>
      <c r="W26" s="21">
        <v>8.3333333333333301E-2</v>
      </c>
      <c r="X26" s="21">
        <v>0.15384615384615299</v>
      </c>
      <c r="Y26" s="21">
        <v>0.99957386000000004</v>
      </c>
      <c r="Z26" s="21">
        <v>1</v>
      </c>
      <c r="AA26" s="21">
        <v>0.90909090909090895</v>
      </c>
      <c r="AB26" s="21">
        <v>0.952380952380952</v>
      </c>
      <c r="AC26" s="21">
        <v>0.99992252000000004</v>
      </c>
      <c r="AD26" s="10"/>
      <c r="AE26" s="10">
        <v>32</v>
      </c>
      <c r="AF26" s="10">
        <v>79.2</v>
      </c>
      <c r="AG26">
        <v>0.79033619165420532</v>
      </c>
      <c r="AH26">
        <v>0.4955432116985321</v>
      </c>
      <c r="AI26">
        <v>0.48383691906929022</v>
      </c>
      <c r="AJ26">
        <v>0.79738891124725342</v>
      </c>
      <c r="AP26" s="10"/>
    </row>
    <row r="27" spans="1:42" x14ac:dyDescent="0.25">
      <c r="A27" s="9" t="s">
        <v>149</v>
      </c>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v>32</v>
      </c>
      <c r="AF27" s="10">
        <v>79.31</v>
      </c>
      <c r="AG27">
        <v>0.79125827550888062</v>
      </c>
      <c r="AH27">
        <v>0.49339017271995539</v>
      </c>
      <c r="AI27">
        <v>0.47133642435073853</v>
      </c>
      <c r="AJ27">
        <v>0.79691618680953979</v>
      </c>
      <c r="AP27" s="10"/>
    </row>
    <row r="28" spans="1:42" x14ac:dyDescent="0.25">
      <c r="A28" s="9"/>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P28" s="10"/>
    </row>
    <row r="29" spans="1:42" x14ac:dyDescent="0.25">
      <c r="A29" s="9"/>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P29" s="10"/>
    </row>
    <row r="30" spans="1:42" x14ac:dyDescent="0.25">
      <c r="A30" s="9"/>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P30" s="10"/>
    </row>
    <row r="31" spans="1:42" x14ac:dyDescent="0.25">
      <c r="A31" s="9"/>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P31" s="10"/>
    </row>
    <row r="32" spans="1:42" x14ac:dyDescent="0.25">
      <c r="A32" s="9"/>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P32" s="10"/>
    </row>
    <row r="33" spans="1:42" x14ac:dyDescent="0.25">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P33" s="10"/>
    </row>
    <row r="34" spans="1:42" x14ac:dyDescent="0.25">
      <c r="A34" s="9"/>
      <c r="B34" s="10"/>
      <c r="C34" s="10"/>
      <c r="D34" s="10"/>
      <c r="E34" s="10"/>
      <c r="F34" s="10"/>
      <c r="G34" s="10"/>
      <c r="H34" s="10"/>
      <c r="I34" s="10"/>
      <c r="J34" s="10"/>
      <c r="K34" s="10"/>
      <c r="L34" s="10"/>
      <c r="M34" s="10"/>
      <c r="N34" s="10"/>
      <c r="P34" s="10"/>
      <c r="Q34" s="10"/>
      <c r="R34" s="10"/>
      <c r="S34" s="10"/>
      <c r="T34" s="10"/>
      <c r="U34" s="10"/>
      <c r="V34" s="10"/>
      <c r="W34" s="10"/>
      <c r="X34" s="10"/>
      <c r="Y34" s="10"/>
      <c r="Z34" s="10"/>
      <c r="AA34" s="10"/>
      <c r="AB34" s="10"/>
      <c r="AC34" s="10"/>
      <c r="AD34" s="10"/>
      <c r="AE34" s="10"/>
      <c r="AP34" s="10"/>
    </row>
    <row r="35" spans="1:42" x14ac:dyDescent="0.25">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P35" s="10"/>
    </row>
    <row r="36" spans="1:42" x14ac:dyDescent="0.25">
      <c r="A36" t="s">
        <v>82</v>
      </c>
      <c r="AE36" s="10"/>
    </row>
    <row r="37" spans="1:42" x14ac:dyDescent="0.25">
      <c r="A37" t="s">
        <v>88</v>
      </c>
      <c r="AE37" s="10"/>
    </row>
    <row r="38" spans="1:42" x14ac:dyDescent="0.25">
      <c r="AE38" s="10"/>
    </row>
    <row r="39" spans="1:42" x14ac:dyDescent="0.25">
      <c r="AE39" s="10"/>
    </row>
    <row r="40" spans="1:42" x14ac:dyDescent="0.25">
      <c r="AE40" s="10"/>
    </row>
    <row r="41" spans="1:42" x14ac:dyDescent="0.25">
      <c r="AE41" s="10"/>
    </row>
    <row r="42" spans="1:42" x14ac:dyDescent="0.25">
      <c r="AE42" s="10"/>
    </row>
    <row r="43" spans="1:42" x14ac:dyDescent="0.25">
      <c r="AE43" s="10"/>
    </row>
  </sheetData>
  <mergeCells count="11">
    <mergeCell ref="AH2:AK2"/>
    <mergeCell ref="AL2:AO2"/>
    <mergeCell ref="B1:L1"/>
    <mergeCell ref="N1:AB1"/>
    <mergeCell ref="B2:E2"/>
    <mergeCell ref="F2:I2"/>
    <mergeCell ref="J2:M2"/>
    <mergeCell ref="N2:Q2"/>
    <mergeCell ref="R2:U2"/>
    <mergeCell ref="V2:Y2"/>
    <mergeCell ref="Z2:AC2"/>
  </mergeCells>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5E6F7-A7C5-4BAE-B504-5081D616FDAD}">
  <dimension ref="A1:AQ43"/>
  <sheetViews>
    <sheetView zoomScale="90" zoomScaleNormal="90" workbookViewId="0">
      <selection activeCell="B1" sqref="B1:F1"/>
    </sheetView>
  </sheetViews>
  <sheetFormatPr baseColWidth="10" defaultColWidth="11.5703125" defaultRowHeight="15" x14ac:dyDescent="0.25"/>
  <cols>
    <col min="2" max="2" width="12.7109375" customWidth="1"/>
    <col min="3" max="3" width="9.140625" customWidth="1"/>
    <col min="4" max="4" width="13.140625" customWidth="1"/>
    <col min="5" max="5" width="9.140625" customWidth="1"/>
    <col min="6" max="6" width="13.28515625" customWidth="1"/>
    <col min="7" max="43" width="9.140625" customWidth="1"/>
  </cols>
  <sheetData>
    <row r="1" spans="1:43" ht="18.75" x14ac:dyDescent="0.3">
      <c r="A1" t="s">
        <v>154</v>
      </c>
      <c r="B1" s="25" t="s">
        <v>150</v>
      </c>
      <c r="C1" s="25" t="s">
        <v>152</v>
      </c>
      <c r="D1" s="25" t="s">
        <v>86</v>
      </c>
      <c r="E1" s="25" t="s">
        <v>151</v>
      </c>
      <c r="F1" s="25" t="s">
        <v>153</v>
      </c>
      <c r="G1" s="24"/>
      <c r="H1" s="24"/>
      <c r="I1" s="24"/>
      <c r="J1" s="24"/>
      <c r="K1" s="24"/>
      <c r="L1" s="24"/>
      <c r="M1" s="24"/>
      <c r="N1" s="15"/>
      <c r="O1" s="24"/>
      <c r="P1" s="24"/>
      <c r="Q1" s="24"/>
      <c r="R1" s="24"/>
      <c r="S1" s="24"/>
      <c r="T1" s="24"/>
      <c r="U1" s="24"/>
      <c r="V1" s="24"/>
      <c r="W1" s="24"/>
      <c r="X1" s="24"/>
      <c r="Y1" s="24"/>
      <c r="Z1" s="24"/>
      <c r="AA1" s="24"/>
      <c r="AB1" s="24"/>
      <c r="AC1" s="24"/>
      <c r="AD1" s="15"/>
    </row>
    <row r="2" spans="1:43" x14ac:dyDescent="0.25">
      <c r="A2">
        <v>0</v>
      </c>
      <c r="B2" s="10">
        <v>0</v>
      </c>
      <c r="C2" s="10">
        <v>0.81810000000000005</v>
      </c>
      <c r="D2" s="26">
        <v>0.84899999999999998</v>
      </c>
      <c r="E2" s="10">
        <v>0.83330000000000004</v>
      </c>
      <c r="F2" s="10">
        <v>0.81740000000000002</v>
      </c>
      <c r="G2" s="14"/>
      <c r="H2" s="14"/>
      <c r="I2" s="14"/>
      <c r="J2" s="14"/>
      <c r="K2" s="14"/>
      <c r="L2" s="14"/>
      <c r="M2" s="14"/>
      <c r="N2" s="14"/>
      <c r="O2" s="14"/>
      <c r="P2" s="14"/>
      <c r="Q2" s="14"/>
      <c r="R2" s="14"/>
      <c r="S2" s="14"/>
      <c r="T2" s="14"/>
      <c r="U2" s="14"/>
      <c r="V2" s="14"/>
      <c r="W2" s="14"/>
      <c r="X2" s="14"/>
      <c r="Y2" s="14"/>
      <c r="Z2" s="14"/>
      <c r="AA2" s="14"/>
      <c r="AB2" s="14"/>
      <c r="AC2" s="14"/>
      <c r="AD2" s="14"/>
      <c r="AE2" s="10"/>
      <c r="AF2" s="10"/>
      <c r="AG2" s="13"/>
      <c r="AH2" s="10"/>
      <c r="AI2" s="10"/>
      <c r="AJ2" s="20"/>
      <c r="AK2" s="10"/>
      <c r="AL2" s="10"/>
      <c r="AM2" s="10"/>
      <c r="AN2" s="10"/>
      <c r="AO2" s="10"/>
      <c r="AP2" s="10"/>
      <c r="AQ2" s="13"/>
    </row>
    <row r="3" spans="1:43" x14ac:dyDescent="0.25">
      <c r="A3">
        <v>0</v>
      </c>
      <c r="B3" s="10">
        <v>1</v>
      </c>
      <c r="C3" s="26">
        <v>0.67</v>
      </c>
      <c r="D3" s="10">
        <v>0.69179999999999997</v>
      </c>
      <c r="E3" s="10">
        <v>0.68079999999999996</v>
      </c>
      <c r="F3" s="10">
        <v>0.81740000000000002</v>
      </c>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I3" s="10"/>
      <c r="AJ3" s="10"/>
      <c r="AK3" s="10"/>
      <c r="AL3" s="10"/>
      <c r="AM3" s="10"/>
      <c r="AN3" s="10"/>
      <c r="AO3" s="10"/>
      <c r="AP3" s="10"/>
      <c r="AQ3" s="10"/>
    </row>
    <row r="4" spans="1:43" x14ac:dyDescent="0.25">
      <c r="A4">
        <v>0</v>
      </c>
      <c r="B4" s="9">
        <v>2</v>
      </c>
      <c r="C4" s="10">
        <v>0.84560000000000002</v>
      </c>
      <c r="D4" s="9">
        <v>0.78949999999999998</v>
      </c>
      <c r="E4" s="10">
        <v>0.81659999999999999</v>
      </c>
      <c r="F4" s="10">
        <v>0.81740000000000002</v>
      </c>
      <c r="G4" s="9"/>
      <c r="H4" s="9"/>
      <c r="I4" s="10"/>
      <c r="J4" s="10"/>
      <c r="K4" s="9"/>
      <c r="L4" s="10"/>
      <c r="M4" s="10"/>
      <c r="N4" s="10"/>
      <c r="O4" s="10"/>
      <c r="P4" s="10"/>
      <c r="Q4" s="9"/>
      <c r="R4" s="9"/>
      <c r="S4" s="10"/>
      <c r="T4" s="10"/>
      <c r="U4" s="9"/>
      <c r="V4" s="9"/>
      <c r="W4" s="9"/>
      <c r="X4" s="9"/>
      <c r="Y4" s="9"/>
      <c r="Z4" s="9"/>
      <c r="AA4" s="9"/>
      <c r="AB4" s="9"/>
      <c r="AC4" s="9"/>
      <c r="AD4" s="9"/>
      <c r="AE4" s="9"/>
      <c r="AF4" s="9"/>
      <c r="AG4" s="10"/>
      <c r="AH4" s="9"/>
      <c r="AI4" s="10"/>
      <c r="AJ4" s="10"/>
      <c r="AK4" s="10"/>
      <c r="AL4" s="10"/>
      <c r="AM4" s="10"/>
      <c r="AN4" s="10"/>
      <c r="AO4" s="10"/>
      <c r="AP4" s="10"/>
      <c r="AQ4" s="10"/>
    </row>
    <row r="5" spans="1:43" x14ac:dyDescent="0.25">
      <c r="A5">
        <v>0</v>
      </c>
      <c r="B5" s="9">
        <v>3</v>
      </c>
      <c r="C5" s="10">
        <v>0.99339999999999995</v>
      </c>
      <c r="D5" s="9">
        <v>0.9909</v>
      </c>
      <c r="E5" s="9">
        <v>0.99219999999999997</v>
      </c>
      <c r="F5" s="10">
        <v>0.81740000000000002</v>
      </c>
      <c r="G5" s="9"/>
      <c r="H5" s="9"/>
      <c r="I5" s="9"/>
      <c r="J5" s="9"/>
      <c r="K5" s="9"/>
      <c r="L5" s="9"/>
      <c r="M5" s="9"/>
      <c r="N5" s="9"/>
      <c r="O5" s="9"/>
      <c r="P5" s="9"/>
      <c r="Q5" s="9"/>
      <c r="R5" s="9"/>
      <c r="S5" s="9"/>
      <c r="T5" s="9"/>
      <c r="U5" s="9"/>
      <c r="V5" s="9"/>
      <c r="W5" s="9"/>
      <c r="X5" s="9"/>
      <c r="Y5" s="10"/>
      <c r="Z5" s="10"/>
      <c r="AA5" s="9"/>
      <c r="AB5" s="9"/>
      <c r="AC5" s="9"/>
      <c r="AD5" s="9"/>
      <c r="AE5" s="10"/>
      <c r="AF5" s="9"/>
      <c r="AG5" s="10"/>
      <c r="AI5" s="10"/>
      <c r="AJ5" s="10"/>
      <c r="AK5" s="10"/>
      <c r="AL5" s="10"/>
      <c r="AM5" s="10"/>
      <c r="AN5" s="10"/>
      <c r="AO5" s="10"/>
      <c r="AP5" s="10"/>
      <c r="AQ5" s="10"/>
    </row>
    <row r="6" spans="1:43" x14ac:dyDescent="0.25">
      <c r="A6">
        <v>0</v>
      </c>
      <c r="B6" s="9">
        <v>4</v>
      </c>
      <c r="C6" s="9">
        <v>0.8125</v>
      </c>
      <c r="D6" s="9">
        <v>0.95589999999999997</v>
      </c>
      <c r="E6" s="9">
        <v>0.87839999999999996</v>
      </c>
      <c r="F6" s="10">
        <v>0.81740000000000002</v>
      </c>
      <c r="G6" s="9"/>
      <c r="H6" s="9"/>
      <c r="I6" s="9"/>
      <c r="J6" s="9"/>
      <c r="K6" s="9"/>
      <c r="L6" s="9"/>
      <c r="M6" s="9"/>
      <c r="N6" s="9"/>
      <c r="O6" s="9"/>
      <c r="P6" s="9"/>
      <c r="Q6" s="9"/>
      <c r="R6" s="9"/>
      <c r="S6" s="9"/>
      <c r="T6" s="9"/>
      <c r="U6" s="9"/>
      <c r="V6" s="9"/>
      <c r="W6" s="9"/>
      <c r="X6" s="9"/>
      <c r="Y6" s="9"/>
      <c r="Z6" s="9"/>
      <c r="AA6" s="9"/>
      <c r="AB6" s="9"/>
      <c r="AC6" s="9"/>
      <c r="AD6" s="9"/>
      <c r="AE6" s="10"/>
      <c r="AF6" s="10"/>
      <c r="AG6" s="10"/>
      <c r="AI6" s="10"/>
      <c r="AJ6" s="10"/>
      <c r="AK6" s="10"/>
      <c r="AL6" s="10"/>
      <c r="AM6" s="10"/>
      <c r="AN6" s="10"/>
      <c r="AO6" s="10"/>
      <c r="AP6" s="10"/>
      <c r="AQ6" s="10"/>
    </row>
    <row r="7" spans="1:43" x14ac:dyDescent="0.25">
      <c r="A7">
        <v>0</v>
      </c>
      <c r="B7" s="9">
        <v>5</v>
      </c>
      <c r="C7" s="26">
        <v>1</v>
      </c>
      <c r="D7" s="10">
        <v>6.6699999999999995E-2</v>
      </c>
      <c r="E7" s="26">
        <v>0.125</v>
      </c>
      <c r="F7" s="10">
        <v>0.81740000000000002</v>
      </c>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row>
    <row r="8" spans="1:43" x14ac:dyDescent="0.25">
      <c r="A8">
        <v>0</v>
      </c>
      <c r="B8" s="9">
        <v>6</v>
      </c>
      <c r="C8" s="26">
        <v>1</v>
      </c>
      <c r="D8" s="26">
        <v>1</v>
      </c>
      <c r="E8" s="26">
        <v>1</v>
      </c>
      <c r="F8" s="10">
        <v>0.81740000000000002</v>
      </c>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row>
    <row r="9" spans="1:43" x14ac:dyDescent="0.25">
      <c r="A9">
        <v>1</v>
      </c>
      <c r="B9" s="9">
        <v>0</v>
      </c>
      <c r="C9" s="27">
        <v>0.82110912343470488</v>
      </c>
      <c r="D9" s="9">
        <v>0.79965156794425085</v>
      </c>
      <c r="E9" s="9">
        <v>0.8102383053839366</v>
      </c>
      <c r="F9" s="9">
        <v>0.80840808314469359</v>
      </c>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row>
    <row r="10" spans="1:43" x14ac:dyDescent="0.25">
      <c r="A10">
        <v>1</v>
      </c>
      <c r="B10" s="9">
        <v>1</v>
      </c>
      <c r="C10" s="9">
        <v>0.63235294117647056</v>
      </c>
      <c r="D10" s="27">
        <v>0.69837587006960555</v>
      </c>
      <c r="E10" s="9">
        <v>0.66372657111356115</v>
      </c>
      <c r="F10" s="9">
        <v>0.80840808314469359</v>
      </c>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row>
    <row r="11" spans="1:43" x14ac:dyDescent="0.25">
      <c r="A11">
        <v>1</v>
      </c>
      <c r="B11" s="9">
        <v>2</v>
      </c>
      <c r="C11" s="9">
        <v>0.82638888888888884</v>
      </c>
      <c r="D11" s="9">
        <v>0.76104651162790693</v>
      </c>
      <c r="E11" s="9">
        <v>0.79237288135593209</v>
      </c>
      <c r="F11" s="9">
        <v>0.80840808314469359</v>
      </c>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M11" s="10"/>
      <c r="AN11" s="10"/>
      <c r="AO11" s="10"/>
      <c r="AP11" s="10"/>
      <c r="AQ11" s="10"/>
    </row>
    <row r="12" spans="1:43" x14ac:dyDescent="0.25">
      <c r="A12">
        <v>1</v>
      </c>
      <c r="B12" s="9">
        <v>3</v>
      </c>
      <c r="C12" s="27">
        <v>0.99917559769167352</v>
      </c>
      <c r="D12" s="27">
        <v>1</v>
      </c>
      <c r="E12" s="27">
        <v>0.99958762886597929</v>
      </c>
      <c r="F12" s="9">
        <v>0.80840808314469359</v>
      </c>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L12" s="10"/>
      <c r="AM12" s="10"/>
      <c r="AN12" s="10"/>
      <c r="AO12" s="10"/>
      <c r="AP12" s="10"/>
      <c r="AQ12" s="10"/>
    </row>
    <row r="13" spans="1:43" x14ac:dyDescent="0.25">
      <c r="A13">
        <v>1</v>
      </c>
      <c r="B13" s="9">
        <v>4</v>
      </c>
      <c r="C13" s="28">
        <v>1</v>
      </c>
      <c r="D13" s="27">
        <v>1</v>
      </c>
      <c r="E13" s="27">
        <v>1</v>
      </c>
      <c r="F13" s="9">
        <v>0.80840808314469359</v>
      </c>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L13" s="10"/>
      <c r="AM13" s="10"/>
      <c r="AN13" s="10"/>
      <c r="AO13" s="10"/>
      <c r="AP13" s="10"/>
      <c r="AQ13" s="10"/>
    </row>
    <row r="14" spans="1:43" x14ac:dyDescent="0.25">
      <c r="A14">
        <v>1</v>
      </c>
      <c r="B14" s="9">
        <v>5</v>
      </c>
      <c r="C14" s="28">
        <v>1</v>
      </c>
      <c r="D14" s="27">
        <v>1</v>
      </c>
      <c r="E14" s="27">
        <v>1</v>
      </c>
      <c r="F14" s="9">
        <v>0.80840808314469359</v>
      </c>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Q14" s="10"/>
    </row>
    <row r="15" spans="1:43" x14ac:dyDescent="0.25">
      <c r="A15">
        <v>1</v>
      </c>
      <c r="B15" s="9">
        <v>6</v>
      </c>
      <c r="C15" s="27">
        <v>1</v>
      </c>
      <c r="D15" s="27">
        <v>1</v>
      </c>
      <c r="E15" s="27">
        <v>1</v>
      </c>
      <c r="F15" s="9">
        <v>0.80840808314469359</v>
      </c>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Q15" s="10"/>
    </row>
    <row r="16" spans="1:43" x14ac:dyDescent="0.25">
      <c r="A16">
        <v>2</v>
      </c>
      <c r="B16" s="9">
        <v>0</v>
      </c>
      <c r="C16" s="9">
        <v>0.79262672811059909</v>
      </c>
      <c r="D16" s="27">
        <v>0.89895470383275267</v>
      </c>
      <c r="E16" s="27">
        <v>0.84244897959183673</v>
      </c>
      <c r="F16" s="27">
        <v>0.83410958474690911</v>
      </c>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Q16" s="10"/>
    </row>
    <row r="17" spans="1:43" x14ac:dyDescent="0.25">
      <c r="A17">
        <v>2</v>
      </c>
      <c r="B17" s="9">
        <v>1</v>
      </c>
      <c r="C17" s="27">
        <v>0.70492788461538458</v>
      </c>
      <c r="D17" s="9">
        <v>0.6807893209518282</v>
      </c>
      <c r="E17" s="27">
        <v>0.69264836138175379</v>
      </c>
      <c r="F17" s="27">
        <v>0.83410958474690911</v>
      </c>
      <c r="G17" s="21"/>
      <c r="H17" s="21"/>
      <c r="I17" s="21"/>
      <c r="J17" s="22"/>
      <c r="K17" s="21"/>
      <c r="L17" s="21"/>
      <c r="M17" s="21"/>
      <c r="N17" s="22"/>
      <c r="O17" s="21"/>
      <c r="P17" s="21"/>
      <c r="Q17" s="21"/>
      <c r="R17" s="22"/>
      <c r="S17" s="22"/>
      <c r="T17" s="22"/>
      <c r="U17" s="22"/>
      <c r="V17" s="21"/>
      <c r="W17" s="22"/>
      <c r="X17" s="22"/>
      <c r="Y17" s="22"/>
      <c r="Z17" s="21"/>
      <c r="AA17" s="21"/>
      <c r="AB17" s="21"/>
      <c r="AC17" s="21"/>
      <c r="AD17" s="21"/>
      <c r="AE17" s="10"/>
      <c r="AF17" s="10"/>
      <c r="AG17" s="10"/>
      <c r="AQ17" s="10"/>
    </row>
    <row r="18" spans="1:43" x14ac:dyDescent="0.25">
      <c r="A18">
        <v>2</v>
      </c>
      <c r="B18" s="9">
        <v>2</v>
      </c>
      <c r="C18" s="27">
        <v>0.87540348612007746</v>
      </c>
      <c r="D18" s="9">
        <v>0.7879140034863451</v>
      </c>
      <c r="E18" s="27">
        <v>0.82935779816513755</v>
      </c>
      <c r="F18" s="27">
        <v>0.83410958474690911</v>
      </c>
      <c r="G18" s="21"/>
      <c r="H18" s="21"/>
      <c r="I18" s="21"/>
      <c r="J18" s="21"/>
      <c r="K18" s="21"/>
      <c r="L18" s="21"/>
      <c r="M18" s="21"/>
      <c r="N18" s="21"/>
      <c r="O18" s="21"/>
      <c r="P18" s="21"/>
      <c r="Q18" s="21"/>
      <c r="R18" s="21"/>
      <c r="S18" s="22"/>
      <c r="T18" s="22"/>
      <c r="U18" s="22"/>
      <c r="V18" s="21"/>
      <c r="W18" s="22"/>
      <c r="X18" s="22"/>
      <c r="Y18" s="22"/>
      <c r="Z18" s="21"/>
      <c r="AA18" s="21"/>
      <c r="AB18" s="21"/>
      <c r="AC18" s="21"/>
      <c r="AD18" s="21"/>
      <c r="AE18" s="10"/>
      <c r="AF18" s="10"/>
      <c r="AG18" s="10"/>
      <c r="AQ18" s="10"/>
    </row>
    <row r="19" spans="1:43" x14ac:dyDescent="0.25">
      <c r="A19">
        <v>2</v>
      </c>
      <c r="B19" s="9">
        <v>3</v>
      </c>
      <c r="C19" s="27">
        <v>1</v>
      </c>
      <c r="D19" s="27">
        <v>1</v>
      </c>
      <c r="E19" s="27">
        <v>1</v>
      </c>
      <c r="F19" s="27">
        <v>0.83410958474690911</v>
      </c>
      <c r="G19" s="21"/>
      <c r="H19" s="21"/>
      <c r="I19" s="21"/>
      <c r="J19" s="21"/>
      <c r="K19" s="21"/>
      <c r="L19" s="21"/>
      <c r="M19" s="21"/>
      <c r="N19" s="21"/>
      <c r="O19" s="21"/>
      <c r="P19" s="21"/>
      <c r="Q19" s="21"/>
      <c r="R19" s="21"/>
      <c r="S19" s="22"/>
      <c r="T19" s="22"/>
      <c r="U19" s="22"/>
      <c r="V19" s="21"/>
      <c r="W19" s="22"/>
      <c r="X19" s="22"/>
      <c r="Y19" s="22"/>
      <c r="Z19" s="21"/>
      <c r="AA19" s="21"/>
      <c r="AB19" s="21"/>
      <c r="AC19" s="21"/>
      <c r="AD19" s="21"/>
      <c r="AE19" s="10"/>
      <c r="AF19" s="10"/>
      <c r="AG19" s="10"/>
      <c r="AQ19" s="10"/>
    </row>
    <row r="20" spans="1:43" x14ac:dyDescent="0.25">
      <c r="A20">
        <v>2</v>
      </c>
      <c r="B20" s="9">
        <v>4</v>
      </c>
      <c r="C20" s="27">
        <v>1</v>
      </c>
      <c r="D20" s="27">
        <v>1</v>
      </c>
      <c r="E20" s="27">
        <v>1</v>
      </c>
      <c r="F20" s="27">
        <v>0.83410958474690911</v>
      </c>
      <c r="G20" s="21"/>
      <c r="H20" s="21"/>
      <c r="I20" s="21"/>
      <c r="J20" s="21"/>
      <c r="K20" s="21"/>
      <c r="L20" s="21"/>
      <c r="M20" s="21"/>
      <c r="N20" s="21"/>
      <c r="O20" s="21"/>
      <c r="P20" s="21"/>
      <c r="Q20" s="21"/>
      <c r="R20" s="21"/>
      <c r="S20" s="22"/>
      <c r="T20" s="22"/>
      <c r="U20" s="22"/>
      <c r="V20" s="21"/>
      <c r="W20" s="22"/>
      <c r="X20" s="22"/>
      <c r="Y20" s="22"/>
      <c r="Z20" s="21"/>
      <c r="AA20" s="21"/>
      <c r="AB20" s="21"/>
      <c r="AC20" s="21"/>
      <c r="AD20" s="21"/>
      <c r="AE20" s="10"/>
      <c r="AF20" s="10"/>
      <c r="AG20" s="10"/>
      <c r="AQ20" s="10"/>
    </row>
    <row r="21" spans="1:43" x14ac:dyDescent="0.25">
      <c r="A21">
        <v>2</v>
      </c>
      <c r="B21" s="9">
        <v>5</v>
      </c>
      <c r="C21" s="9">
        <v>1</v>
      </c>
      <c r="D21" s="27">
        <v>1</v>
      </c>
      <c r="E21" s="27">
        <v>1</v>
      </c>
      <c r="F21" s="27">
        <v>0.83410958474690911</v>
      </c>
      <c r="G21" s="21"/>
      <c r="H21" s="21"/>
      <c r="I21" s="21"/>
      <c r="J21" s="21"/>
      <c r="K21" s="21"/>
      <c r="L21" s="21"/>
      <c r="M21" s="21"/>
      <c r="N21" s="21"/>
      <c r="O21" s="21"/>
      <c r="P21" s="21"/>
      <c r="Q21" s="21"/>
      <c r="R21" s="21"/>
      <c r="S21" s="22"/>
      <c r="T21" s="22"/>
      <c r="U21" s="22"/>
      <c r="V21" s="21"/>
      <c r="W21" s="22"/>
      <c r="X21" s="22"/>
      <c r="Y21" s="22"/>
      <c r="Z21" s="21"/>
      <c r="AA21" s="21"/>
      <c r="AB21" s="21"/>
      <c r="AC21" s="21"/>
      <c r="AD21" s="21"/>
      <c r="AE21" s="10"/>
      <c r="AF21" s="10"/>
      <c r="AG21" s="10"/>
      <c r="AQ21" s="10"/>
    </row>
    <row r="22" spans="1:43" x14ac:dyDescent="0.25">
      <c r="A22">
        <v>2</v>
      </c>
      <c r="B22" s="9">
        <v>6</v>
      </c>
      <c r="C22" s="9">
        <v>1</v>
      </c>
      <c r="D22" s="27">
        <v>1</v>
      </c>
      <c r="E22" s="27">
        <v>1</v>
      </c>
      <c r="F22" s="27">
        <v>0.83410958474690911</v>
      </c>
      <c r="G22" s="21"/>
      <c r="H22" s="21"/>
      <c r="I22" s="21"/>
      <c r="J22" s="21"/>
      <c r="K22" s="21"/>
      <c r="L22" s="21"/>
      <c r="M22" s="21"/>
      <c r="N22" s="21"/>
      <c r="O22" s="21"/>
      <c r="P22" s="21"/>
      <c r="Q22" s="21"/>
      <c r="R22" s="21"/>
      <c r="S22" s="22"/>
      <c r="T22" s="22"/>
      <c r="U22" s="22"/>
      <c r="V22" s="21"/>
      <c r="W22" s="22"/>
      <c r="X22" s="22"/>
      <c r="Y22" s="22"/>
      <c r="Z22" s="21"/>
      <c r="AA22" s="21"/>
      <c r="AB22" s="21"/>
      <c r="AC22" s="21"/>
      <c r="AD22" s="21"/>
      <c r="AE22" s="10"/>
      <c r="AF22" s="10"/>
      <c r="AG22" s="10"/>
      <c r="AQ22" s="10"/>
    </row>
    <row r="23" spans="1:43" x14ac:dyDescent="0.25">
      <c r="A23">
        <v>3</v>
      </c>
      <c r="B23" s="9">
        <v>0</v>
      </c>
      <c r="C23" s="27">
        <v>0.8356940509915014</v>
      </c>
      <c r="D23" s="27">
        <v>0.85656213704994189</v>
      </c>
      <c r="E23" s="27">
        <v>0.84599942644106674</v>
      </c>
      <c r="F23" s="27">
        <v>0.84158417636477401</v>
      </c>
      <c r="G23" s="21"/>
      <c r="H23" s="21"/>
      <c r="I23" s="21"/>
      <c r="J23" s="21"/>
      <c r="K23" s="21"/>
      <c r="L23" s="21"/>
      <c r="M23" s="21"/>
      <c r="N23" s="21"/>
      <c r="O23" s="21"/>
      <c r="P23" s="21"/>
      <c r="Q23" s="21"/>
      <c r="R23" s="21"/>
      <c r="S23" s="21"/>
      <c r="T23" s="21"/>
      <c r="U23" s="21"/>
      <c r="V23" s="21"/>
      <c r="W23" s="22"/>
      <c r="X23" s="22"/>
      <c r="Y23" s="22"/>
      <c r="Z23" s="21"/>
      <c r="AA23" s="21"/>
      <c r="AB23" s="21"/>
      <c r="AC23" s="21"/>
      <c r="AD23" s="21"/>
      <c r="AE23" s="10"/>
      <c r="AF23" s="10"/>
      <c r="AG23" s="10"/>
      <c r="AQ23" s="10"/>
    </row>
    <row r="24" spans="1:43" x14ac:dyDescent="0.25">
      <c r="A24">
        <v>3</v>
      </c>
      <c r="B24" s="9">
        <v>1</v>
      </c>
      <c r="C24" s="27">
        <v>0.69790518191841233</v>
      </c>
      <c r="D24" s="27">
        <v>0.73476494486360999</v>
      </c>
      <c r="E24" s="27">
        <v>0.7158608990670059</v>
      </c>
      <c r="F24" s="27">
        <v>0.84158417636477401</v>
      </c>
      <c r="G24" s="21"/>
      <c r="H24" s="21"/>
      <c r="I24" s="21"/>
      <c r="J24" s="21"/>
      <c r="K24" s="21"/>
      <c r="L24" s="21"/>
      <c r="M24" s="21"/>
      <c r="N24" s="21"/>
      <c r="O24" s="21"/>
      <c r="P24" s="21"/>
      <c r="Q24" s="21"/>
      <c r="R24" s="21"/>
      <c r="S24" s="21"/>
      <c r="T24" s="21"/>
      <c r="U24" s="21"/>
      <c r="V24" s="21"/>
      <c r="W24" s="21"/>
      <c r="X24" s="21"/>
      <c r="Y24" s="21"/>
      <c r="Z24" s="21"/>
      <c r="AA24" s="21"/>
      <c r="AB24" s="21"/>
      <c r="AC24" s="21"/>
      <c r="AD24" s="21"/>
      <c r="AE24" s="10"/>
      <c r="AF24" s="10"/>
      <c r="AG24" s="10"/>
      <c r="AQ24" s="10"/>
    </row>
    <row r="25" spans="1:43" x14ac:dyDescent="0.25">
      <c r="A25">
        <v>3</v>
      </c>
      <c r="B25" s="9">
        <v>2</v>
      </c>
      <c r="C25" s="27">
        <v>0.86633039092055486</v>
      </c>
      <c r="D25" s="27">
        <v>0.7988372093023256</v>
      </c>
      <c r="E25" s="27">
        <v>0.83121597096188748</v>
      </c>
      <c r="F25" s="27">
        <v>0.84158417636477401</v>
      </c>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Q25" s="10"/>
    </row>
    <row r="26" spans="1:43" x14ac:dyDescent="0.25">
      <c r="A26">
        <v>3</v>
      </c>
      <c r="B26" s="9">
        <v>3</v>
      </c>
      <c r="C26" s="27">
        <v>1</v>
      </c>
      <c r="D26" s="27">
        <v>1</v>
      </c>
      <c r="E26" s="27">
        <v>1</v>
      </c>
      <c r="F26" s="27">
        <v>0.84158417636477401</v>
      </c>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Q26" s="10"/>
    </row>
    <row r="27" spans="1:43" x14ac:dyDescent="0.25">
      <c r="A27">
        <v>3</v>
      </c>
      <c r="B27" s="9">
        <v>4</v>
      </c>
      <c r="C27" s="27">
        <v>1</v>
      </c>
      <c r="D27" s="27">
        <v>1</v>
      </c>
      <c r="E27" s="27">
        <v>1</v>
      </c>
      <c r="F27" s="27">
        <v>0.84158417636477401</v>
      </c>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Q27" s="10"/>
    </row>
    <row r="28" spans="1:43" x14ac:dyDescent="0.25">
      <c r="A28">
        <v>3</v>
      </c>
      <c r="B28" s="9">
        <v>5</v>
      </c>
      <c r="C28" s="27">
        <v>1</v>
      </c>
      <c r="D28" s="27">
        <v>1</v>
      </c>
      <c r="E28" s="27">
        <v>1</v>
      </c>
      <c r="F28" s="27">
        <v>0.84158417636477401</v>
      </c>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Q28" s="10"/>
    </row>
    <row r="29" spans="1:43" x14ac:dyDescent="0.25">
      <c r="A29">
        <v>3</v>
      </c>
      <c r="B29" s="9">
        <v>6</v>
      </c>
      <c r="C29" s="27">
        <v>1</v>
      </c>
      <c r="D29" s="27">
        <v>1</v>
      </c>
      <c r="E29" s="27">
        <v>1</v>
      </c>
      <c r="F29" s="27">
        <v>0.84158417636477401</v>
      </c>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Q29" s="10"/>
    </row>
    <row r="30" spans="1:43" x14ac:dyDescent="0.25">
      <c r="A30">
        <v>4</v>
      </c>
      <c r="B30" s="9">
        <v>0</v>
      </c>
      <c r="C30" s="27">
        <v>0.85244845360824739</v>
      </c>
      <c r="D30" s="9">
        <v>0.76829268292682928</v>
      </c>
      <c r="E30" s="9">
        <v>0.8081857055589492</v>
      </c>
      <c r="F30" s="27">
        <v>0.83280581487016903</v>
      </c>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Q30" s="10"/>
    </row>
    <row r="31" spans="1:43" x14ac:dyDescent="0.25">
      <c r="A31">
        <v>4</v>
      </c>
      <c r="B31" s="9">
        <v>1</v>
      </c>
      <c r="C31" s="9">
        <v>0.65148609779482258</v>
      </c>
      <c r="D31" s="27">
        <v>0.78874056877539178</v>
      </c>
      <c r="E31" s="27">
        <v>0.71357311630349163</v>
      </c>
      <c r="F31" s="27">
        <v>0.83280581487016903</v>
      </c>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Q31" s="10"/>
    </row>
    <row r="32" spans="1:43" x14ac:dyDescent="0.25">
      <c r="A32">
        <v>4</v>
      </c>
      <c r="B32" s="9">
        <v>2</v>
      </c>
      <c r="C32" s="27">
        <v>0.89063523248199084</v>
      </c>
      <c r="D32" s="27">
        <v>0.79069767441860461</v>
      </c>
      <c r="E32" s="27">
        <v>0.83769633507853403</v>
      </c>
      <c r="F32" s="27">
        <v>0.83280581487016903</v>
      </c>
      <c r="G32" s="10"/>
      <c r="H32" s="10"/>
      <c r="I32" s="10"/>
      <c r="J32" s="10"/>
      <c r="K32" s="10"/>
      <c r="L32" s="10"/>
      <c r="M32" s="10"/>
      <c r="N32" s="10"/>
      <c r="O32" s="10"/>
      <c r="Q32" s="10"/>
      <c r="R32" s="10"/>
      <c r="S32" s="10"/>
      <c r="T32" s="10"/>
      <c r="U32" s="10"/>
      <c r="V32" s="10"/>
      <c r="W32" s="10"/>
      <c r="X32" s="10"/>
      <c r="Y32" s="10"/>
      <c r="Z32" s="10"/>
      <c r="AA32" s="10"/>
      <c r="AB32" s="10"/>
      <c r="AC32" s="10"/>
      <c r="AD32" s="10"/>
      <c r="AE32" s="10"/>
      <c r="AF32" s="10"/>
      <c r="AQ32" s="10"/>
    </row>
    <row r="33" spans="1:43" x14ac:dyDescent="0.25">
      <c r="A33">
        <v>4</v>
      </c>
      <c r="B33" s="9">
        <v>3</v>
      </c>
      <c r="C33" s="27">
        <v>1</v>
      </c>
      <c r="D33" s="27">
        <v>1</v>
      </c>
      <c r="E33" s="27">
        <v>1</v>
      </c>
      <c r="F33" s="27">
        <v>0.83280581487016903</v>
      </c>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Q33" s="10"/>
    </row>
    <row r="34" spans="1:43" x14ac:dyDescent="0.25">
      <c r="A34">
        <v>4</v>
      </c>
      <c r="B34" s="9">
        <v>4</v>
      </c>
      <c r="C34" s="27">
        <v>1</v>
      </c>
      <c r="D34" s="27">
        <v>1</v>
      </c>
      <c r="E34" s="27">
        <v>1</v>
      </c>
      <c r="F34" s="27">
        <v>0.83280581487016903</v>
      </c>
      <c r="AF34" s="10"/>
    </row>
    <row r="35" spans="1:43" x14ac:dyDescent="0.25">
      <c r="A35">
        <v>4</v>
      </c>
      <c r="B35" s="9">
        <v>5</v>
      </c>
      <c r="C35" s="27">
        <v>1</v>
      </c>
      <c r="D35" s="27">
        <v>1</v>
      </c>
      <c r="E35" s="27">
        <v>1</v>
      </c>
      <c r="F35" s="27">
        <v>0.83280581487016903</v>
      </c>
      <c r="AF35" s="10"/>
    </row>
    <row r="36" spans="1:43" x14ac:dyDescent="0.25">
      <c r="A36">
        <v>4</v>
      </c>
      <c r="B36" s="9">
        <v>6</v>
      </c>
      <c r="C36" s="27">
        <v>1</v>
      </c>
      <c r="D36" s="27">
        <v>1</v>
      </c>
      <c r="E36" s="27">
        <v>1</v>
      </c>
      <c r="F36" s="27">
        <v>0.83280581487016903</v>
      </c>
      <c r="AF36" s="10"/>
    </row>
    <row r="37" spans="1:43" x14ac:dyDescent="0.25">
      <c r="A37">
        <v>5</v>
      </c>
      <c r="B37" s="9">
        <v>0</v>
      </c>
      <c r="C37" s="27">
        <v>0.82942555685814767</v>
      </c>
      <c r="D37" s="9">
        <v>0.82171893147502906</v>
      </c>
      <c r="E37" s="9">
        <v>0.82555425904317381</v>
      </c>
      <c r="F37" s="27">
        <v>0.82765330298242146</v>
      </c>
      <c r="AF37" s="10"/>
    </row>
    <row r="38" spans="1:43" x14ac:dyDescent="0.25">
      <c r="A38">
        <v>5</v>
      </c>
      <c r="B38" s="9">
        <v>1</v>
      </c>
      <c r="C38" s="9">
        <v>0.65631364562118122</v>
      </c>
      <c r="D38" s="27">
        <v>0.74811375507835176</v>
      </c>
      <c r="E38" s="27">
        <v>0.69921345267154866</v>
      </c>
      <c r="F38" s="27">
        <v>0.82765330298242146</v>
      </c>
      <c r="AF38" s="10"/>
    </row>
    <row r="39" spans="1:43" x14ac:dyDescent="0.25">
      <c r="A39">
        <v>5</v>
      </c>
      <c r="B39" s="9">
        <v>2</v>
      </c>
      <c r="C39" s="27">
        <v>0.87625418060200666</v>
      </c>
      <c r="D39" s="9">
        <v>0.76162790697674421</v>
      </c>
      <c r="E39" s="9">
        <v>0.81493001555209954</v>
      </c>
      <c r="F39" s="27">
        <v>0.82765330298242146</v>
      </c>
      <c r="AF39" s="10"/>
    </row>
    <row r="40" spans="1:43" x14ac:dyDescent="0.25">
      <c r="A40">
        <v>5</v>
      </c>
      <c r="B40" s="9">
        <v>3</v>
      </c>
      <c r="C40" s="27">
        <v>1</v>
      </c>
      <c r="D40" s="27">
        <v>1</v>
      </c>
      <c r="E40" s="27">
        <v>1</v>
      </c>
      <c r="F40" s="27">
        <v>0.82765330298242146</v>
      </c>
      <c r="AF40" s="10"/>
    </row>
    <row r="41" spans="1:43" x14ac:dyDescent="0.25">
      <c r="A41">
        <v>5</v>
      </c>
      <c r="B41" s="9">
        <v>4</v>
      </c>
      <c r="C41" s="27">
        <v>1</v>
      </c>
      <c r="D41" s="27">
        <v>1</v>
      </c>
      <c r="E41" s="27">
        <v>1</v>
      </c>
      <c r="F41" s="27">
        <v>0.82765330298242146</v>
      </c>
      <c r="AF41" s="10"/>
    </row>
    <row r="42" spans="1:43" x14ac:dyDescent="0.25">
      <c r="A42">
        <v>5</v>
      </c>
      <c r="B42" s="9">
        <v>5</v>
      </c>
      <c r="C42" s="27">
        <v>1</v>
      </c>
      <c r="D42" s="27">
        <v>1</v>
      </c>
      <c r="E42" s="27">
        <v>1</v>
      </c>
      <c r="F42" s="27">
        <v>0.82765330298242146</v>
      </c>
    </row>
    <row r="43" spans="1:43" x14ac:dyDescent="0.25">
      <c r="A43">
        <v>5</v>
      </c>
      <c r="B43" s="9">
        <v>6</v>
      </c>
      <c r="C43" s="27">
        <v>1</v>
      </c>
      <c r="D43" s="27">
        <v>1</v>
      </c>
      <c r="E43" s="27">
        <v>1</v>
      </c>
      <c r="F43" s="27">
        <v>0.82765330298242146</v>
      </c>
    </row>
  </sheetData>
  <phoneticPr fontId="5" type="noConversion"/>
  <conditionalFormatting sqref="H34">
    <cfRule type="cellIs" priority="1" operator="greaterThanOrEqual">
      <formula>$D$2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D15B9-C16E-428A-A69D-EC9539E5BE63}">
  <dimension ref="A1:E9"/>
  <sheetViews>
    <sheetView workbookViewId="0">
      <selection activeCell="B3" sqref="B3:B9"/>
    </sheetView>
  </sheetViews>
  <sheetFormatPr baseColWidth="10" defaultColWidth="11.5703125" defaultRowHeight="15" x14ac:dyDescent="0.25"/>
  <cols>
    <col min="3" max="3" width="17.28515625" customWidth="1"/>
    <col min="5" max="5" width="13.28515625" customWidth="1"/>
  </cols>
  <sheetData>
    <row r="1" spans="1:5" x14ac:dyDescent="0.25">
      <c r="A1" s="39" t="s">
        <v>173</v>
      </c>
      <c r="B1" s="39"/>
      <c r="C1" s="39"/>
      <c r="D1" s="32"/>
      <c r="E1" s="32"/>
    </row>
    <row r="2" spans="1:5" x14ac:dyDescent="0.25">
      <c r="A2" s="33" t="s">
        <v>150</v>
      </c>
      <c r="B2" s="33" t="s">
        <v>106</v>
      </c>
      <c r="C2" s="33" t="s">
        <v>174</v>
      </c>
      <c r="D2" s="25"/>
    </row>
    <row r="3" spans="1:5" x14ac:dyDescent="0.25">
      <c r="A3" s="34">
        <v>0</v>
      </c>
      <c r="B3" s="34">
        <v>0.93</v>
      </c>
      <c r="C3" s="34">
        <v>0.86</v>
      </c>
    </row>
    <row r="4" spans="1:5" x14ac:dyDescent="0.25">
      <c r="A4" s="34">
        <v>1</v>
      </c>
      <c r="B4" s="34">
        <v>0.75</v>
      </c>
      <c r="C4" s="34"/>
    </row>
    <row r="5" spans="1:5" x14ac:dyDescent="0.25">
      <c r="A5" s="34">
        <v>2</v>
      </c>
      <c r="B5" s="34">
        <v>0.84</v>
      </c>
      <c r="C5" s="34"/>
    </row>
    <row r="6" spans="1:5" x14ac:dyDescent="0.25">
      <c r="A6" s="34">
        <v>3</v>
      </c>
      <c r="B6" s="34">
        <v>0.92</v>
      </c>
      <c r="C6" s="34"/>
    </row>
    <row r="7" spans="1:5" x14ac:dyDescent="0.25">
      <c r="A7" s="34">
        <v>4</v>
      </c>
      <c r="B7" s="34">
        <v>0.56999999999999995</v>
      </c>
      <c r="C7" s="34"/>
    </row>
    <row r="8" spans="1:5" x14ac:dyDescent="0.25">
      <c r="A8" s="34">
        <v>5</v>
      </c>
      <c r="B8" s="34">
        <v>1</v>
      </c>
      <c r="C8" s="34"/>
    </row>
    <row r="9" spans="1:5" x14ac:dyDescent="0.25">
      <c r="A9" s="34">
        <v>6</v>
      </c>
      <c r="B9" s="34">
        <v>1</v>
      </c>
      <c r="C9" s="34"/>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Hoja1</vt:lpstr>
      <vt:lpstr>dataset</vt:lpstr>
      <vt:lpstr>otros</vt:lpstr>
      <vt:lpstr>Jin et al 2021</vt:lpstr>
      <vt:lpstr>Resultados</vt:lpstr>
      <vt:lpstr>Resultados2</vt:lpstr>
      <vt:lpstr>Resultados3</vt:lpstr>
      <vt:lpstr>WGAN-GP</vt:lpstr>
      <vt:lpstr>WGAN-div+mixup</vt:lpstr>
      <vt:lpstr>WGAN-div+mixup+mixup-nonlinear</vt:lpstr>
      <vt:lpstr>Comparison</vt:lpstr>
      <vt:lpstr>cm</vt:lpstr>
      <vt:lpstr>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ef.duquevazquez</dc:creator>
  <cp:lastModifiedBy>ef.duquevazquez</cp:lastModifiedBy>
  <dcterms:created xsi:type="dcterms:W3CDTF">2023-08-25T18:22:42Z</dcterms:created>
  <dcterms:modified xsi:type="dcterms:W3CDTF">2023-11-10T17:22:00Z</dcterms:modified>
</cp:coreProperties>
</file>