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\OneDrive - Azerbaijan State Oil and Industry University\Desktop\Almaz Efendi\Pearl Akt\F2-son\"/>
    </mc:Choice>
  </mc:AlternateContent>
  <bookViews>
    <workbookView xWindow="240" yWindow="345" windowWidth="17235" windowHeight="5970" activeTab="1"/>
  </bookViews>
  <sheets>
    <sheet name="2018" sheetId="1" r:id="rId1"/>
    <sheet name="2019 1-6 ay" sheetId="2" r:id="rId2"/>
    <sheet name="2019 7-12 ay" sheetId="3" r:id="rId3"/>
    <sheet name="2020 1-6 ay" sheetId="4" r:id="rId4"/>
  </sheets>
  <definedNames>
    <definedName name="_xlnm._FilterDatabase" localSheetId="0" hidden="1">'2018'!$A$10:$F$10</definedName>
  </definedNames>
  <calcPr calcId="162913" refMode="R1C1"/>
</workbook>
</file>

<file path=xl/calcChain.xml><?xml version="1.0" encoding="utf-8"?>
<calcChain xmlns="http://schemas.openxmlformats.org/spreadsheetml/2006/main">
  <c r="F12" i="4" l="1"/>
  <c r="F13" i="4"/>
  <c r="F11" i="4"/>
  <c r="F21" i="4" s="1"/>
  <c r="F11" i="3"/>
  <c r="F21" i="3" s="1"/>
  <c r="F12" i="3"/>
  <c r="F13" i="3"/>
  <c r="F14" i="3"/>
  <c r="F15" i="3"/>
  <c r="F22" i="3" l="1"/>
  <c r="F23" i="3"/>
  <c r="F22" i="4"/>
  <c r="F23" i="4" s="1"/>
  <c r="F12" i="2"/>
  <c r="F20" i="2"/>
  <c r="F11" i="2"/>
  <c r="F26" i="2" l="1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19" i="2"/>
  <c r="F18" i="2"/>
  <c r="F17" i="2"/>
  <c r="F16" i="2"/>
  <c r="F15" i="2"/>
  <c r="F14" i="2"/>
  <c r="F13" i="2"/>
  <c r="F64" i="2" s="1"/>
  <c r="F65" i="2" l="1"/>
  <c r="F66" i="2" s="1"/>
  <c r="F127" i="1"/>
  <c r="F126" i="1"/>
  <c r="F123" i="1"/>
  <c r="F124" i="1"/>
  <c r="F125" i="1"/>
  <c r="F121" i="1"/>
  <c r="F122" i="1"/>
  <c r="F120" i="1"/>
  <c r="F119" i="1"/>
  <c r="F118" i="1"/>
  <c r="F117" i="1"/>
  <c r="F112" i="1"/>
  <c r="F113" i="1"/>
  <c r="F114" i="1"/>
  <c r="F115" i="1"/>
  <c r="F116" i="1"/>
  <c r="F111" i="1" l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79" i="1"/>
  <c r="F80" i="1"/>
  <c r="F81" i="1"/>
  <c r="F82" i="1"/>
  <c r="F83" i="1"/>
  <c r="F84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52" i="1"/>
  <c r="F53" i="1"/>
  <c r="F54" i="1"/>
  <c r="F55" i="1"/>
  <c r="F56" i="1"/>
  <c r="F57" i="1"/>
  <c r="F58" i="1"/>
  <c r="F59" i="1"/>
  <c r="F60" i="1"/>
  <c r="F61" i="1"/>
  <c r="F62" i="1"/>
  <c r="F63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4" i="1"/>
  <c r="F35" i="1"/>
  <c r="F36" i="1"/>
  <c r="F37" i="1"/>
  <c r="F27" i="1"/>
  <c r="F28" i="1"/>
  <c r="F29" i="1"/>
  <c r="F30" i="1"/>
  <c r="F31" i="1"/>
  <c r="F32" i="1"/>
  <c r="F33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28" i="1" l="1"/>
  <c r="F129" i="1" l="1"/>
  <c r="F130" i="1" s="1"/>
</calcChain>
</file>

<file path=xl/sharedStrings.xml><?xml version="1.0" encoding="utf-8"?>
<sst xmlns="http://schemas.openxmlformats.org/spreadsheetml/2006/main" count="418" uniqueCount="174">
  <si>
    <t xml:space="preserve">         Bakı şəhəri               </t>
  </si>
  <si>
    <t xml:space="preserve">A K T </t>
  </si>
  <si>
    <t xml:space="preserve">    Biz aşağıda imza  edənlər  iş icraçısı Əsədov Məzahir , fəhlə Cabbarov İsa  və fəhlə Əliyen Zahir  bu aktı ona görə tərtib edirik ki, həqiqətən də Bakı şəhəri, Nərimanov rayonu, X.Şuşinski,M.Əlizadə ünvanında yerləşən 16+mansard mərtəbəli yaşayış binasında tikinti zamanı azqıymətli tikinti ləvazimatları  tikintidə istifadə olunaraq tam yararsız vəziyyətə düşüb.</t>
  </si>
  <si>
    <t>İnşaat mallarının adı</t>
  </si>
  <si>
    <t xml:space="preserve">Ölçü vahidi </t>
  </si>
  <si>
    <t>Miqdarı</t>
  </si>
  <si>
    <t>vanna qırmızı</t>
  </si>
  <si>
    <t>ədəd</t>
  </si>
  <si>
    <t>vıbrator hortumu 4mt (50)</t>
  </si>
  <si>
    <t>vıbrator hortumu 6mt (32)</t>
  </si>
  <si>
    <t>vıbrator hortumu 6mt (50)</t>
  </si>
  <si>
    <t>vibrator motoru 380vv balaca</t>
  </si>
  <si>
    <t>vilka 1x16</t>
  </si>
  <si>
    <t>yagmurluk incə</t>
  </si>
  <si>
    <t>yakar keser sapı</t>
  </si>
  <si>
    <t>svarka əlcəği</t>
  </si>
  <si>
    <t>svarka kaskası grı</t>
  </si>
  <si>
    <t>sverlo svarkalı 120 sm</t>
  </si>
  <si>
    <t>sverlo svarkalı 60sm</t>
  </si>
  <si>
    <t>sverlo svarkalı 70 sm</t>
  </si>
  <si>
    <t>sverlo svarkalı 80 sm</t>
  </si>
  <si>
    <t>sverlo svarkalı 80 sm / 60 sm</t>
  </si>
  <si>
    <t>su terazisi 200 sm</t>
  </si>
  <si>
    <t>skoç 200 mt</t>
  </si>
  <si>
    <t>skoç 300 mt</t>
  </si>
  <si>
    <t>slang 25 mm</t>
  </si>
  <si>
    <t>sotka sapı 120 sm</t>
  </si>
  <si>
    <t>sotka supugə yumusak</t>
  </si>
  <si>
    <t>sotka süpürgə sert pls 40 sm</t>
  </si>
  <si>
    <t>sprey boya boz/ goy / qara</t>
  </si>
  <si>
    <t>palcık vedrə</t>
  </si>
  <si>
    <t>parasut tipi emniyyət kəməri</t>
  </si>
  <si>
    <t>patron qara 220</t>
  </si>
  <si>
    <t>lom qara 25</t>
  </si>
  <si>
    <t>lom qara 32</t>
  </si>
  <si>
    <t>mala</t>
  </si>
  <si>
    <t>marker kalemi</t>
  </si>
  <si>
    <t>kulung</t>
  </si>
  <si>
    <t>kulung sapı</t>
  </si>
  <si>
    <t>kusacka</t>
  </si>
  <si>
    <t>lampa 500 vv uzun adı</t>
  </si>
  <si>
    <t>lapatka göy calo</t>
  </si>
  <si>
    <t>lapatka göy düz</t>
  </si>
  <si>
    <t>lapatka sapı</t>
  </si>
  <si>
    <t>kontrolqələmi</t>
  </si>
  <si>
    <t>kaska</t>
  </si>
  <si>
    <t>jilet</t>
  </si>
  <si>
    <t>horgü ipi 100 mt</t>
  </si>
  <si>
    <t>horgü ipi 300 mt</t>
  </si>
  <si>
    <t>fener qara çamadan</t>
  </si>
  <si>
    <t>Elektrod 3,25 mm (Askaynak)</t>
  </si>
  <si>
    <t>Elektrod 4,0 mm (Askaynak)</t>
  </si>
  <si>
    <t>əl arabası pecenekli</t>
  </si>
  <si>
    <t>əl arabası qalın</t>
  </si>
  <si>
    <t>əl arabası təkərı pecenekli</t>
  </si>
  <si>
    <t>əlcək qırmızı qara</t>
  </si>
  <si>
    <t>əlcək sarı qalın</t>
  </si>
  <si>
    <t>əlcək turuncu (cüt)</t>
  </si>
  <si>
    <t>əlcək turuncu (ədəd)</t>
  </si>
  <si>
    <t>BOSCH GVVS 230 laqaonda</t>
  </si>
  <si>
    <t>aboy bıçağı ağzı</t>
  </si>
  <si>
    <t>aboy bıçağı zapaskasız</t>
  </si>
  <si>
    <t>5 kg kuvalt tahta saplı</t>
  </si>
  <si>
    <t>50/8-24 norm tipi paspayı</t>
  </si>
  <si>
    <t>200 sm soku lomu</t>
  </si>
  <si>
    <t>230*1 kesmə tası</t>
  </si>
  <si>
    <t>230*1 klingspor</t>
  </si>
  <si>
    <t>230*3a as kaynak</t>
  </si>
  <si>
    <t>230*3a kəsmə dası</t>
  </si>
  <si>
    <t>230*3a kəsmə tası uniflex</t>
  </si>
  <si>
    <t>25 sm rulo</t>
  </si>
  <si>
    <t>25 sm valik</t>
  </si>
  <si>
    <t>25/8-24 norm tipi paspayı</t>
  </si>
  <si>
    <t>250 mm sds plus keski</t>
  </si>
  <si>
    <t>150 mm doner teker qara</t>
  </si>
  <si>
    <t>150 sm soku lomu</t>
  </si>
  <si>
    <t>1500 gr kuvalt</t>
  </si>
  <si>
    <t>16 mm demir bukmə anahtar yakar</t>
  </si>
  <si>
    <t>1x16 vilka</t>
  </si>
  <si>
    <t>20 sm rulo</t>
  </si>
  <si>
    <t>Vahidin qiyməti</t>
  </si>
  <si>
    <t>Ümumi qiymət</t>
  </si>
  <si>
    <t>100 sm soku lomu</t>
  </si>
  <si>
    <t>12 mm demir bukmə anahtarı yakar</t>
  </si>
  <si>
    <t>12mm demir kesme makası yakar</t>
  </si>
  <si>
    <t>14mm demir kesme makası yakar</t>
  </si>
  <si>
    <t>20/8-24 norm tipi paspayı</t>
  </si>
  <si>
    <t>Al.kabel 4x35</t>
  </si>
  <si>
    <t>Alm kabel 3x70+35</t>
  </si>
  <si>
    <t>ampul 150 vatt</t>
  </si>
  <si>
    <t>ampul 300 vatt</t>
  </si>
  <si>
    <t>balta kicik</t>
  </si>
  <si>
    <t>bel tipi emniyyet kemeri kemsan</t>
  </si>
  <si>
    <t>bitum 10 kg</t>
  </si>
  <si>
    <t>BNC</t>
  </si>
  <si>
    <t>BOSCH GBH 2-26 DRE matkap</t>
  </si>
  <si>
    <t>BOSCH GSB 16 RE matkap</t>
  </si>
  <si>
    <t>celik kəsər yakar</t>
  </si>
  <si>
    <t>cizmə</t>
  </si>
  <si>
    <t>gozlük sadə ağ</t>
  </si>
  <si>
    <t>gozlük svarka</t>
  </si>
  <si>
    <t>ikaz bandı 500 mt</t>
  </si>
  <si>
    <t>Ikitavr 18</t>
  </si>
  <si>
    <t>izolent boz</t>
  </si>
  <si>
    <t>izolent qara</t>
  </si>
  <si>
    <t>kağız skoç 5 sm</t>
  </si>
  <si>
    <t>kərbətən</t>
  </si>
  <si>
    <t>kəsər sapı yakar</t>
  </si>
  <si>
    <t>mesok ağ (55*105)</t>
  </si>
  <si>
    <t>metrə 10 mt a</t>
  </si>
  <si>
    <t>metrə 5</t>
  </si>
  <si>
    <t>misar 185*20</t>
  </si>
  <si>
    <t>misar 185*30</t>
  </si>
  <si>
    <t>misar 300*30</t>
  </si>
  <si>
    <t>misar 300*32</t>
  </si>
  <si>
    <t>misar tomax 185*30</t>
  </si>
  <si>
    <t>Montaj Komplektı</t>
  </si>
  <si>
    <t>motor komuru</t>
  </si>
  <si>
    <t>perenoska</t>
  </si>
  <si>
    <t>perforator bosch gbh 240</t>
  </si>
  <si>
    <t>Qida Mənbəyi</t>
  </si>
  <si>
    <t>qıfıl 50 mm orj.</t>
  </si>
  <si>
    <t>ressam kisti</t>
  </si>
  <si>
    <t>tornavida degisen</t>
  </si>
  <si>
    <t>traynik 3lü</t>
  </si>
  <si>
    <t>Unversal Kağız Kise 40 kq (M 400)</t>
  </si>
  <si>
    <t>YDS qısa S3 modeli</t>
  </si>
  <si>
    <t>lokma takımı 6-32</t>
  </si>
  <si>
    <t>CCTV cable</t>
  </si>
  <si>
    <t>aldem cıroz anah.kollu</t>
  </si>
  <si>
    <t>metrə 50 mt</t>
  </si>
  <si>
    <t>qıfıl 40 mm orj.</t>
  </si>
  <si>
    <t>tornavida takımı UFAK</t>
  </si>
  <si>
    <t>4 no kist</t>
  </si>
  <si>
    <t>avtomat 1*25 SIEMENS</t>
  </si>
  <si>
    <t>CARPENTRY NAILS</t>
  </si>
  <si>
    <t>das patronu 220</t>
  </si>
  <si>
    <t>DOOR STOPPER</t>
  </si>
  <si>
    <t>FAUCETS</t>
  </si>
  <si>
    <t>FLOOR DRAIN</t>
  </si>
  <si>
    <t>HARDWARE TOOL</t>
  </si>
  <si>
    <t>kablo bağı 5*400</t>
  </si>
  <si>
    <t>kəsər yakar</t>
  </si>
  <si>
    <t>KORIGE REZIN 400</t>
  </si>
  <si>
    <t>kulçatel tekli</t>
  </si>
  <si>
    <t>LINE CARD</t>
  </si>
  <si>
    <t>LOCK</t>
  </si>
  <si>
    <t>mesok rəngli</t>
  </si>
  <si>
    <t>NAILS</t>
  </si>
  <si>
    <t>qutu mastar boyalı 3 mt qalın</t>
  </si>
  <si>
    <t>razetka sıva USTU</t>
  </si>
  <si>
    <t>sds plus 14*210</t>
  </si>
  <si>
    <t>sds plus 7*210</t>
  </si>
  <si>
    <t>sds plus 8*210</t>
  </si>
  <si>
    <t>SHOWER SETS</t>
  </si>
  <si>
    <t>təhlükəsizlik lenti böyük</t>
  </si>
  <si>
    <t xml:space="preserve"> </t>
  </si>
  <si>
    <t>İzolent</t>
  </si>
  <si>
    <t>M8 bolt</t>
  </si>
  <si>
    <t>M8 payka</t>
  </si>
  <si>
    <t>Zajim 300</t>
  </si>
  <si>
    <t>Laminat Gomel Drev 8mm</t>
  </si>
  <si>
    <t xml:space="preserve">                                         İyul-Dekabr 2019</t>
  </si>
  <si>
    <t xml:space="preserve">                                    Yanvar-İyun 2019</t>
  </si>
  <si>
    <t xml:space="preserve">                   İyul-Dekabr 2018</t>
  </si>
  <si>
    <t>№</t>
  </si>
  <si>
    <t>Qaz sayğacı Itron Gallus Pay.G4 NGPP</t>
  </si>
  <si>
    <t>G-4(Smart-kart qutu)</t>
  </si>
  <si>
    <t xml:space="preserve">    Təhvil verdi "PODRATÇI":                                          </t>
  </si>
  <si>
    <t>M.Y.</t>
  </si>
  <si>
    <t>Cəmi :</t>
  </si>
  <si>
    <t xml:space="preserve">ƏDV 18 % </t>
  </si>
  <si>
    <t>Yekun cəmi</t>
  </si>
  <si>
    <t xml:space="preserve">                       Yanvar-Iyun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</si>
</sst>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Arial\"/>
      <charset val="204"/>
    </font>
    <font>
      <b/>
      <sz val="14"/>
      <color theme="1"/>
      <name val="Arial\"/>
      <charset val="204"/>
    </font>
    <font>
      <sz val="10"/>
      <color theme="1"/>
      <name val="Arial\"/>
      <charset val="204"/>
    </font>
    <font>
      <sz val="13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2"/>
      <color theme="1"/>
      <name val="Arial\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3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164" fontId="8" fillId="0" borderId="0" applyFont="0" applyFill="0" applyBorder="0" applyAlignment="0" applyProtection="0"/>
  </cellStyleXfs>
  <cellXfs count="99">
    <xf numFmtId="0" fontId="0" fillId="0" borderId="0" xfId="0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5" fillId="2" borderId="0" xfId="1" applyFont="1" applyFill="1" applyAlignment="1"/>
    <xf numFmtId="0" fontId="5" fillId="2" borderId="0" xfId="1" applyFont="1" applyFill="1" applyAlignment="1">
      <alignment horizontal="center"/>
    </xf>
    <xf numFmtId="2" fontId="9" fillId="0" borderId="2" xfId="0" applyNumberFormat="1" applyFont="1" applyBorder="1"/>
    <xf numFmtId="2" fontId="9" fillId="0" borderId="2" xfId="0" applyNumberFormat="1" applyFont="1" applyFill="1" applyBorder="1"/>
    <xf numFmtId="0" fontId="9" fillId="0" borderId="0" xfId="0" applyFont="1"/>
    <xf numFmtId="0" fontId="9" fillId="2" borderId="0" xfId="1" applyFont="1" applyFill="1" applyAlignment="1">
      <alignment horizontal="left"/>
    </xf>
    <xf numFmtId="0" fontId="9" fillId="2" borderId="0" xfId="1" applyFont="1" applyFill="1" applyAlignment="1"/>
    <xf numFmtId="0" fontId="9" fillId="2" borderId="0" xfId="1" applyFont="1" applyFill="1" applyAlignment="1">
      <alignment horizontal="center"/>
    </xf>
    <xf numFmtId="0" fontId="11" fillId="0" borderId="2" xfId="1" applyFont="1" applyFill="1" applyBorder="1" applyAlignment="1">
      <alignment horizontal="left" vertical="top" wrapText="1" indent="1"/>
    </xf>
    <xf numFmtId="0" fontId="11" fillId="0" borderId="2" xfId="1" applyFont="1" applyFill="1" applyBorder="1" applyAlignment="1">
      <alignment horizontal="center" vertical="center" wrapText="1"/>
    </xf>
    <xf numFmtId="0" fontId="0" fillId="0" borderId="0" xfId="0" applyAlignment="1"/>
    <xf numFmtId="0" fontId="3" fillId="2" borderId="0" xfId="1" applyFont="1" applyFill="1" applyAlignment="1">
      <alignment horizontal="center" vertical="center"/>
    </xf>
    <xf numFmtId="0" fontId="11" fillId="0" borderId="2" xfId="0" applyNumberFormat="1" applyFont="1" applyBorder="1" applyAlignment="1">
      <alignment horizontal="left" vertical="top" wrapText="1" indent="1"/>
    </xf>
    <xf numFmtId="0" fontId="10" fillId="2" borderId="0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 indent="1"/>
    </xf>
    <xf numFmtId="0" fontId="11" fillId="0" borderId="2" xfId="0" applyFont="1" applyFill="1" applyBorder="1" applyAlignment="1">
      <alignment horizontal="left" vertical="top" wrapText="1" indent="1"/>
    </xf>
    <xf numFmtId="0" fontId="11" fillId="0" borderId="2" xfId="2" applyNumberFormat="1" applyFont="1" applyBorder="1" applyAlignment="1">
      <alignment horizontal="left" vertical="top" wrapText="1" indent="1"/>
    </xf>
    <xf numFmtId="0" fontId="0" fillId="0" borderId="0" xfId="0"/>
    <xf numFmtId="0" fontId="13" fillId="2" borderId="0" xfId="0" applyFont="1" applyFill="1" applyBorder="1" applyAlignment="1">
      <alignment vertical="center"/>
    </xf>
    <xf numFmtId="0" fontId="17" fillId="0" borderId="0" xfId="0" applyFont="1"/>
    <xf numFmtId="0" fontId="19" fillId="2" borderId="2" xfId="0" applyFont="1" applyFill="1" applyBorder="1" applyAlignment="1">
      <alignment horizontal="center" vertical="center"/>
    </xf>
    <xf numFmtId="0" fontId="19" fillId="2" borderId="2" xfId="0" applyNumberFormat="1" applyFont="1" applyFill="1" applyBorder="1" applyAlignment="1">
      <alignment horizontal="center" vertical="center"/>
    </xf>
    <xf numFmtId="2" fontId="19" fillId="2" borderId="2" xfId="0" applyNumberFormat="1" applyFont="1" applyFill="1" applyBorder="1" applyAlignment="1">
      <alignment horizontal="center" vertical="center"/>
    </xf>
    <xf numFmtId="2" fontId="18" fillId="2" borderId="2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/>
    <xf numFmtId="0" fontId="17" fillId="0" borderId="2" xfId="0" applyFont="1" applyBorder="1"/>
    <xf numFmtId="2" fontId="17" fillId="0" borderId="2" xfId="0" applyNumberFormat="1" applyFont="1" applyBorder="1"/>
    <xf numFmtId="0" fontId="20" fillId="0" borderId="2" xfId="1" applyNumberFormat="1" applyFont="1" applyFill="1" applyBorder="1" applyAlignment="1">
      <alignment horizontal="right" vertical="top" wrapText="1"/>
    </xf>
    <xf numFmtId="0" fontId="20" fillId="0" borderId="2" xfId="0" applyNumberFormat="1" applyFont="1" applyBorder="1" applyAlignment="1">
      <alignment horizontal="left" vertical="top" wrapText="1" indent="1"/>
    </xf>
    <xf numFmtId="0" fontId="18" fillId="2" borderId="1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4" fillId="2" borderId="0" xfId="1" applyFont="1" applyFill="1"/>
    <xf numFmtId="0" fontId="21" fillId="2" borderId="0" xfId="1" applyFont="1" applyFill="1" applyAlignment="1">
      <alignment horizontal="left"/>
    </xf>
    <xf numFmtId="0" fontId="22" fillId="2" borderId="0" xfId="1" applyFont="1" applyFill="1" applyAlignment="1">
      <alignment horizontal="left"/>
    </xf>
    <xf numFmtId="0" fontId="22" fillId="2" borderId="0" xfId="1" applyFont="1" applyFill="1" applyAlignment="1"/>
    <xf numFmtId="0" fontId="22" fillId="2" borderId="0" xfId="1" applyFont="1" applyFill="1" applyAlignment="1">
      <alignment horizontal="center"/>
    </xf>
    <xf numFmtId="0" fontId="17" fillId="0" borderId="0" xfId="0" applyFont="1" applyAlignment="1"/>
    <xf numFmtId="0" fontId="15" fillId="2" borderId="0" xfId="1" applyFont="1" applyFill="1" applyBorder="1" applyAlignment="1">
      <alignment horizontal="center" vertical="center"/>
    </xf>
    <xf numFmtId="0" fontId="24" fillId="2" borderId="0" xfId="1" applyFont="1" applyFill="1" applyAlignment="1">
      <alignment horizontal="left"/>
    </xf>
    <xf numFmtId="0" fontId="24" fillId="2" borderId="0" xfId="1" applyFont="1" applyFill="1" applyAlignment="1"/>
    <xf numFmtId="0" fontId="24" fillId="2" borderId="0" xfId="1" applyFont="1" applyFill="1" applyAlignment="1">
      <alignment horizontal="center"/>
    </xf>
    <xf numFmtId="0" fontId="24" fillId="0" borderId="0" xfId="0" applyFont="1"/>
    <xf numFmtId="0" fontId="15" fillId="2" borderId="2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/>
    </xf>
    <xf numFmtId="0" fontId="20" fillId="0" borderId="7" xfId="2" applyNumberFormat="1" applyFont="1" applyBorder="1" applyAlignment="1">
      <alignment horizontal="left" vertical="top" wrapText="1" indent="1"/>
    </xf>
    <xf numFmtId="0" fontId="20" fillId="0" borderId="6" xfId="2" applyNumberFormat="1" applyFont="1" applyBorder="1" applyAlignment="1">
      <alignment horizontal="left" vertical="top" wrapText="1" indent="1"/>
    </xf>
    <xf numFmtId="0" fontId="20" fillId="0" borderId="2" xfId="1" applyFont="1" applyFill="1" applyBorder="1" applyAlignment="1">
      <alignment horizontal="center" vertical="center" wrapText="1"/>
    </xf>
    <xf numFmtId="0" fontId="25" fillId="0" borderId="6" xfId="0" applyNumberFormat="1" applyFont="1" applyBorder="1" applyAlignment="1">
      <alignment horizontal="left" vertical="top" wrapText="1" indent="1"/>
    </xf>
    <xf numFmtId="0" fontId="26" fillId="0" borderId="2" xfId="1" applyFont="1" applyFill="1" applyBorder="1" applyAlignment="1">
      <alignment horizontal="center" vertical="center" wrapText="1"/>
    </xf>
    <xf numFmtId="2" fontId="26" fillId="0" borderId="1" xfId="1" applyNumberFormat="1" applyFont="1" applyFill="1" applyBorder="1" applyAlignment="1">
      <alignment horizontal="right" vertical="top" wrapText="1"/>
    </xf>
    <xf numFmtId="2" fontId="24" fillId="0" borderId="3" xfId="0" applyNumberFormat="1" applyFont="1" applyBorder="1"/>
    <xf numFmtId="0" fontId="26" fillId="0" borderId="8" xfId="0" applyFont="1" applyBorder="1" applyAlignment="1">
      <alignment horizontal="left" vertical="top" wrapText="1" indent="1"/>
    </xf>
    <xf numFmtId="0" fontId="26" fillId="0" borderId="9" xfId="0" applyFont="1" applyBorder="1" applyAlignment="1">
      <alignment horizontal="left" vertical="top" wrapText="1" indent="1"/>
    </xf>
    <xf numFmtId="0" fontId="15" fillId="2" borderId="4" xfId="1" applyFont="1" applyFill="1" applyBorder="1" applyAlignment="1">
      <alignment horizontal="center" vertical="center"/>
    </xf>
    <xf numFmtId="2" fontId="26" fillId="0" borderId="2" xfId="1" applyNumberFormat="1" applyFont="1" applyFill="1" applyBorder="1" applyAlignment="1">
      <alignment horizontal="right" vertical="top" wrapText="1"/>
    </xf>
    <xf numFmtId="0" fontId="24" fillId="0" borderId="2" xfId="0" applyFont="1" applyBorder="1"/>
    <xf numFmtId="2" fontId="24" fillId="0" borderId="2" xfId="0" applyNumberFormat="1" applyFont="1" applyBorder="1"/>
    <xf numFmtId="0" fontId="26" fillId="0" borderId="2" xfId="0" applyFont="1" applyBorder="1" applyAlignment="1">
      <alignment horizontal="left" vertical="top" wrapText="1" indent="1"/>
    </xf>
    <xf numFmtId="2" fontId="17" fillId="0" borderId="3" xfId="0" applyNumberFormat="1" applyFont="1" applyBorder="1" applyAlignment="1">
      <alignment horizontal="right"/>
    </xf>
    <xf numFmtId="0" fontId="20" fillId="0" borderId="3" xfId="1" applyFont="1" applyFill="1" applyBorder="1" applyAlignment="1">
      <alignment horizontal="right" wrapText="1"/>
    </xf>
    <xf numFmtId="0" fontId="20" fillId="0" borderId="5" xfId="1" applyNumberFormat="1" applyFont="1" applyFill="1" applyBorder="1" applyAlignment="1">
      <alignment horizontal="right" wrapText="1"/>
    </xf>
    <xf numFmtId="0" fontId="20" fillId="0" borderId="2" xfId="1" applyFont="1" applyFill="1" applyBorder="1" applyAlignment="1">
      <alignment horizontal="right" wrapText="1"/>
    </xf>
    <xf numFmtId="0" fontId="20" fillId="0" borderId="1" xfId="1" applyNumberFormat="1" applyFont="1" applyFill="1" applyBorder="1" applyAlignment="1">
      <alignment horizontal="right" wrapText="1"/>
    </xf>
    <xf numFmtId="2" fontId="18" fillId="2" borderId="2" xfId="0" applyNumberFormat="1" applyFont="1" applyFill="1" applyBorder="1" applyAlignment="1">
      <alignment horizontal="right"/>
    </xf>
    <xf numFmtId="0" fontId="11" fillId="0" borderId="2" xfId="1" applyNumberFormat="1" applyFont="1" applyFill="1" applyBorder="1" applyAlignment="1">
      <alignment horizontal="right" vertical="top" wrapText="1"/>
    </xf>
    <xf numFmtId="0" fontId="11" fillId="0" borderId="2" xfId="1" applyNumberFormat="1" applyFont="1" applyFill="1" applyBorder="1" applyAlignment="1">
      <alignment horizontal="right" vertical="center" wrapText="1"/>
    </xf>
    <xf numFmtId="2" fontId="9" fillId="0" borderId="2" xfId="0" applyNumberFormat="1" applyFont="1" applyBorder="1" applyAlignment="1">
      <alignment vertical="center"/>
    </xf>
    <xf numFmtId="0" fontId="28" fillId="2" borderId="0" xfId="1" applyFont="1" applyFill="1" applyBorder="1" applyAlignment="1">
      <alignment horizontal="center" vertical="center"/>
    </xf>
    <xf numFmtId="0" fontId="28" fillId="2" borderId="2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6" fillId="0" borderId="2" xfId="1" applyFont="1" applyFill="1" applyBorder="1" applyAlignment="1">
      <alignment horizontal="left" vertical="top" wrapText="1" indent="1"/>
    </xf>
    <xf numFmtId="2" fontId="26" fillId="0" borderId="2" xfId="2" applyNumberFormat="1" applyFont="1" applyBorder="1"/>
    <xf numFmtId="0" fontId="26" fillId="0" borderId="2" xfId="2" applyNumberFormat="1" applyFont="1" applyBorder="1" applyAlignment="1">
      <alignment horizontal="left" vertical="top" wrapText="1" indent="1"/>
    </xf>
    <xf numFmtId="0" fontId="26" fillId="0" borderId="2" xfId="0" applyNumberFormat="1" applyFont="1" applyBorder="1" applyAlignment="1">
      <alignment horizontal="left" vertical="top" wrapText="1" indent="1"/>
    </xf>
    <xf numFmtId="0" fontId="26" fillId="0" borderId="2" xfId="0" applyNumberFormat="1" applyFont="1" applyFill="1" applyBorder="1" applyAlignment="1">
      <alignment horizontal="left" vertical="top" wrapText="1" indent="1"/>
    </xf>
    <xf numFmtId="2" fontId="24" fillId="0" borderId="2" xfId="0" applyNumberFormat="1" applyFont="1" applyFill="1" applyBorder="1"/>
    <xf numFmtId="0" fontId="26" fillId="0" borderId="2" xfId="1" applyNumberFormat="1" applyFont="1" applyFill="1" applyBorder="1" applyAlignment="1">
      <alignment horizontal="right" vertical="top" wrapText="1"/>
    </xf>
    <xf numFmtId="0" fontId="22" fillId="2" borderId="0" xfId="1" applyFont="1" applyFill="1" applyAlignment="1">
      <alignment horizontal="center"/>
    </xf>
    <xf numFmtId="0" fontId="23" fillId="2" borderId="0" xfId="1" applyFont="1" applyFill="1" applyBorder="1" applyAlignment="1">
      <alignment horizontal="center" vertical="center" wrapText="1"/>
    </xf>
    <xf numFmtId="0" fontId="16" fillId="2" borderId="0" xfId="1" applyFont="1" applyFill="1" applyAlignment="1">
      <alignment horizontal="center"/>
    </xf>
    <xf numFmtId="0" fontId="27" fillId="2" borderId="0" xfId="1" applyFont="1" applyFill="1" applyAlignment="1">
      <alignment horizontal="center"/>
    </xf>
    <xf numFmtId="0" fontId="18" fillId="2" borderId="1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5" fillId="2" borderId="0" xfId="1" applyFont="1" applyFill="1" applyAlignment="1">
      <alignment horizontal="center"/>
    </xf>
    <xf numFmtId="0" fontId="6" fillId="2" borderId="0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/>
    </xf>
    <xf numFmtId="0" fontId="12" fillId="2" borderId="0" xfId="1" applyFont="1" applyFill="1" applyAlignment="1">
      <alignment horizontal="center" vertical="center"/>
    </xf>
    <xf numFmtId="0" fontId="18" fillId="2" borderId="0" xfId="1" applyFont="1" applyFill="1" applyAlignment="1">
      <alignment horizontal="center"/>
    </xf>
    <xf numFmtId="0" fontId="16" fillId="2" borderId="0" xfId="1" applyFont="1" applyFill="1" applyAlignment="1">
      <alignment horizontal="center" vertical="center"/>
    </xf>
  </cellXfs>
  <cellStyles count="4">
    <cellStyle name="Normal" xfId="0" builtinId="0"/>
    <cellStyle name="Обычный 2" xfId="1"/>
    <cellStyle name="Обычный 3" xfId="2"/>
    <cellStyle name="Финансов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opLeftCell="A112" workbookViewId="0">
      <selection activeCell="J16" sqref="J16"/>
    </sheetView>
  </sheetViews>
  <sheetFormatPr defaultRowHeight="15"/>
  <cols>
    <col min="1" max="1" width="5.28515625" customWidth="1"/>
    <col min="2" max="2" width="32" customWidth="1"/>
    <col min="3" max="3" width="13.28515625" customWidth="1"/>
    <col min="4" max="4" width="11" customWidth="1"/>
    <col min="5" max="5" width="10.5703125" customWidth="1"/>
    <col min="6" max="6" width="10.28515625" customWidth="1"/>
  </cols>
  <sheetData>
    <row r="1" spans="1:6" ht="21">
      <c r="A1" s="37"/>
      <c r="B1" s="38" t="s">
        <v>0</v>
      </c>
      <c r="C1" s="90" t="s">
        <v>164</v>
      </c>
      <c r="D1" s="90"/>
      <c r="E1" s="90"/>
      <c r="F1" s="90"/>
    </row>
    <row r="2" spans="1:6" ht="21" customHeight="1">
      <c r="A2" s="37"/>
      <c r="B2" s="89" t="s">
        <v>1</v>
      </c>
      <c r="C2" s="89"/>
      <c r="D2" s="89"/>
      <c r="E2" s="89"/>
      <c r="F2" s="89"/>
    </row>
    <row r="3" spans="1:6" ht="10.5" customHeight="1">
      <c r="A3" s="37"/>
      <c r="B3" s="39"/>
      <c r="C3" s="40"/>
      <c r="D3" s="41"/>
      <c r="E3" s="42"/>
      <c r="F3" s="42"/>
    </row>
    <row r="4" spans="1:6" ht="15" customHeight="1">
      <c r="A4" s="88" t="s">
        <v>2</v>
      </c>
      <c r="B4" s="88"/>
      <c r="C4" s="88"/>
      <c r="D4" s="88"/>
      <c r="E4" s="88"/>
      <c r="F4" s="88"/>
    </row>
    <row r="5" spans="1:6" ht="15" customHeight="1">
      <c r="A5" s="88"/>
      <c r="B5" s="88"/>
      <c r="C5" s="88"/>
      <c r="D5" s="88"/>
      <c r="E5" s="88"/>
      <c r="F5" s="88"/>
    </row>
    <row r="6" spans="1:6" ht="15" customHeight="1">
      <c r="A6" s="88"/>
      <c r="B6" s="88"/>
      <c r="C6" s="88"/>
      <c r="D6" s="88"/>
      <c r="E6" s="88"/>
      <c r="F6" s="88"/>
    </row>
    <row r="7" spans="1:6" ht="50.25" customHeight="1">
      <c r="A7" s="88"/>
      <c r="B7" s="88"/>
      <c r="C7" s="88"/>
      <c r="D7" s="88"/>
      <c r="E7" s="88"/>
      <c r="F7" s="88"/>
    </row>
    <row r="8" spans="1:6" ht="7.5" customHeight="1">
      <c r="A8" s="37"/>
      <c r="B8" s="87"/>
      <c r="C8" s="87"/>
      <c r="D8" s="87"/>
      <c r="E8" s="42"/>
      <c r="F8" s="42"/>
    </row>
    <row r="9" spans="1:6" ht="17.25" customHeight="1">
      <c r="A9" s="75"/>
      <c r="B9" s="39"/>
      <c r="C9" s="40"/>
      <c r="D9" s="41"/>
      <c r="E9" s="25"/>
      <c r="F9" s="25"/>
    </row>
    <row r="10" spans="1:6" ht="46.5" customHeight="1">
      <c r="A10" s="76" t="s">
        <v>165</v>
      </c>
      <c r="B10" s="77" t="s">
        <v>3</v>
      </c>
      <c r="C10" s="78" t="s">
        <v>4</v>
      </c>
      <c r="D10" s="77" t="s">
        <v>5</v>
      </c>
      <c r="E10" s="79" t="s">
        <v>80</v>
      </c>
      <c r="F10" s="79" t="s">
        <v>81</v>
      </c>
    </row>
    <row r="11" spans="1:6" ht="20.100000000000001" customHeight="1">
      <c r="A11" s="48">
        <v>1</v>
      </c>
      <c r="B11" s="80" t="s">
        <v>6</v>
      </c>
      <c r="C11" s="80" t="s">
        <v>7</v>
      </c>
      <c r="D11" s="86">
        <v>8</v>
      </c>
      <c r="E11" s="64">
        <v>2.5</v>
      </c>
      <c r="F11" s="64">
        <f>D11*E11</f>
        <v>20</v>
      </c>
    </row>
    <row r="12" spans="1:6" ht="20.100000000000001" customHeight="1">
      <c r="A12" s="48">
        <v>2</v>
      </c>
      <c r="B12" s="80" t="s">
        <v>8</v>
      </c>
      <c r="C12" s="80" t="s">
        <v>7</v>
      </c>
      <c r="D12" s="86">
        <v>3</v>
      </c>
      <c r="E12" s="64">
        <v>55</v>
      </c>
      <c r="F12" s="64">
        <f>E12*D12</f>
        <v>165</v>
      </c>
    </row>
    <row r="13" spans="1:6" ht="20.100000000000001" customHeight="1">
      <c r="A13" s="48">
        <v>3</v>
      </c>
      <c r="B13" s="80" t="s">
        <v>9</v>
      </c>
      <c r="C13" s="80" t="s">
        <v>7</v>
      </c>
      <c r="D13" s="86">
        <v>2</v>
      </c>
      <c r="E13" s="64">
        <v>70</v>
      </c>
      <c r="F13" s="64">
        <f t="shared" ref="F13:F25" si="0">D13*E13</f>
        <v>140</v>
      </c>
    </row>
    <row r="14" spans="1:6" ht="20.100000000000001" customHeight="1">
      <c r="A14" s="48">
        <v>4</v>
      </c>
      <c r="B14" s="80" t="s">
        <v>10</v>
      </c>
      <c r="C14" s="80" t="s">
        <v>7</v>
      </c>
      <c r="D14" s="86">
        <v>1</v>
      </c>
      <c r="E14" s="64">
        <v>65</v>
      </c>
      <c r="F14" s="64">
        <f t="shared" si="0"/>
        <v>65</v>
      </c>
    </row>
    <row r="15" spans="1:6" ht="20.100000000000001" customHeight="1">
      <c r="A15" s="48">
        <v>5</v>
      </c>
      <c r="B15" s="80" t="s">
        <v>11</v>
      </c>
      <c r="C15" s="80" t="s">
        <v>7</v>
      </c>
      <c r="D15" s="86">
        <v>2</v>
      </c>
      <c r="E15" s="64">
        <v>255</v>
      </c>
      <c r="F15" s="64">
        <f t="shared" si="0"/>
        <v>510</v>
      </c>
    </row>
    <row r="16" spans="1:6" ht="20.100000000000001" customHeight="1">
      <c r="A16" s="48">
        <v>6</v>
      </c>
      <c r="B16" s="80" t="s">
        <v>12</v>
      </c>
      <c r="C16" s="80" t="s">
        <v>7</v>
      </c>
      <c r="D16" s="86">
        <v>30</v>
      </c>
      <c r="E16" s="64">
        <v>1</v>
      </c>
      <c r="F16" s="64">
        <f t="shared" si="0"/>
        <v>30</v>
      </c>
    </row>
    <row r="17" spans="1:6" ht="20.100000000000001" customHeight="1">
      <c r="A17" s="48">
        <v>7</v>
      </c>
      <c r="B17" s="80" t="s">
        <v>13</v>
      </c>
      <c r="C17" s="80" t="s">
        <v>7</v>
      </c>
      <c r="D17" s="86">
        <v>13</v>
      </c>
      <c r="E17" s="64">
        <v>6</v>
      </c>
      <c r="F17" s="64">
        <f t="shared" si="0"/>
        <v>78</v>
      </c>
    </row>
    <row r="18" spans="1:6" ht="20.100000000000001" customHeight="1">
      <c r="A18" s="48">
        <v>8</v>
      </c>
      <c r="B18" s="80" t="s">
        <v>14</v>
      </c>
      <c r="C18" s="80" t="s">
        <v>7</v>
      </c>
      <c r="D18" s="86">
        <v>3</v>
      </c>
      <c r="E18" s="64">
        <v>2</v>
      </c>
      <c r="F18" s="64">
        <f t="shared" si="0"/>
        <v>6</v>
      </c>
    </row>
    <row r="19" spans="1:6" ht="20.100000000000001" customHeight="1">
      <c r="A19" s="48">
        <v>9</v>
      </c>
      <c r="B19" s="80" t="s">
        <v>15</v>
      </c>
      <c r="C19" s="80" t="s">
        <v>7</v>
      </c>
      <c r="D19" s="86">
        <v>2</v>
      </c>
      <c r="E19" s="64">
        <v>3.75</v>
      </c>
      <c r="F19" s="64">
        <f t="shared" si="0"/>
        <v>7.5</v>
      </c>
    </row>
    <row r="20" spans="1:6" ht="20.100000000000001" customHeight="1">
      <c r="A20" s="48">
        <v>10</v>
      </c>
      <c r="B20" s="80" t="s">
        <v>16</v>
      </c>
      <c r="C20" s="80" t="s">
        <v>7</v>
      </c>
      <c r="D20" s="86">
        <v>1</v>
      </c>
      <c r="E20" s="64">
        <v>10</v>
      </c>
      <c r="F20" s="64">
        <f t="shared" si="0"/>
        <v>10</v>
      </c>
    </row>
    <row r="21" spans="1:6" ht="20.100000000000001" customHeight="1">
      <c r="A21" s="48">
        <v>11</v>
      </c>
      <c r="B21" s="80" t="s">
        <v>17</v>
      </c>
      <c r="C21" s="80" t="s">
        <v>7</v>
      </c>
      <c r="D21" s="86">
        <v>5</v>
      </c>
      <c r="E21" s="64">
        <v>3.5</v>
      </c>
      <c r="F21" s="64">
        <f t="shared" si="0"/>
        <v>17.5</v>
      </c>
    </row>
    <row r="22" spans="1:6" ht="20.100000000000001" customHeight="1">
      <c r="A22" s="48">
        <v>12</v>
      </c>
      <c r="B22" s="80" t="s">
        <v>18</v>
      </c>
      <c r="C22" s="80" t="s">
        <v>7</v>
      </c>
      <c r="D22" s="86">
        <v>10</v>
      </c>
      <c r="E22" s="64">
        <v>3</v>
      </c>
      <c r="F22" s="64">
        <f t="shared" si="0"/>
        <v>30</v>
      </c>
    </row>
    <row r="23" spans="1:6" ht="20.100000000000001" customHeight="1">
      <c r="A23" s="48">
        <v>13</v>
      </c>
      <c r="B23" s="80" t="s">
        <v>19</v>
      </c>
      <c r="C23" s="80" t="s">
        <v>7</v>
      </c>
      <c r="D23" s="86">
        <v>2</v>
      </c>
      <c r="E23" s="64">
        <v>2.9</v>
      </c>
      <c r="F23" s="64">
        <f t="shared" si="0"/>
        <v>5.8</v>
      </c>
    </row>
    <row r="24" spans="1:6" ht="20.100000000000001" customHeight="1">
      <c r="A24" s="48">
        <v>14</v>
      </c>
      <c r="B24" s="80" t="s">
        <v>20</v>
      </c>
      <c r="C24" s="80" t="s">
        <v>7</v>
      </c>
      <c r="D24" s="86">
        <v>2</v>
      </c>
      <c r="E24" s="64">
        <v>3</v>
      </c>
      <c r="F24" s="64">
        <f t="shared" si="0"/>
        <v>6</v>
      </c>
    </row>
    <row r="25" spans="1:6" ht="20.100000000000001" customHeight="1">
      <c r="A25" s="48">
        <v>15</v>
      </c>
      <c r="B25" s="80" t="s">
        <v>21</v>
      </c>
      <c r="C25" s="80" t="s">
        <v>7</v>
      </c>
      <c r="D25" s="86">
        <v>6</v>
      </c>
      <c r="E25" s="64">
        <v>3</v>
      </c>
      <c r="F25" s="64">
        <f t="shared" si="0"/>
        <v>18</v>
      </c>
    </row>
    <row r="26" spans="1:6" ht="20.100000000000001" customHeight="1">
      <c r="A26" s="48">
        <v>16</v>
      </c>
      <c r="B26" s="80" t="s">
        <v>23</v>
      </c>
      <c r="C26" s="80" t="s">
        <v>7</v>
      </c>
      <c r="D26" s="86">
        <v>2</v>
      </c>
      <c r="E26" s="64">
        <v>4</v>
      </c>
      <c r="F26" s="64">
        <f>D26*E26</f>
        <v>8</v>
      </c>
    </row>
    <row r="27" spans="1:6" ht="20.100000000000001" customHeight="1">
      <c r="A27" s="48">
        <v>17</v>
      </c>
      <c r="B27" s="80" t="s">
        <v>24</v>
      </c>
      <c r="C27" s="80" t="s">
        <v>7</v>
      </c>
      <c r="D27" s="86">
        <v>5</v>
      </c>
      <c r="E27" s="64">
        <v>4</v>
      </c>
      <c r="F27" s="64">
        <f t="shared" ref="F27:F33" si="1">D27*E27</f>
        <v>20</v>
      </c>
    </row>
    <row r="28" spans="1:6" ht="20.100000000000001" customHeight="1">
      <c r="A28" s="48">
        <v>18</v>
      </c>
      <c r="B28" s="80" t="s">
        <v>25</v>
      </c>
      <c r="C28" s="80" t="s">
        <v>7</v>
      </c>
      <c r="D28" s="86">
        <v>120</v>
      </c>
      <c r="E28" s="64">
        <v>120</v>
      </c>
      <c r="F28" s="64">
        <f t="shared" si="1"/>
        <v>14400</v>
      </c>
    </row>
    <row r="29" spans="1:6" ht="20.100000000000001" customHeight="1">
      <c r="A29" s="48">
        <v>19</v>
      </c>
      <c r="B29" s="80" t="s">
        <v>26</v>
      </c>
      <c r="C29" s="80" t="s">
        <v>7</v>
      </c>
      <c r="D29" s="86">
        <v>10</v>
      </c>
      <c r="E29" s="64">
        <v>1</v>
      </c>
      <c r="F29" s="64">
        <f t="shared" si="1"/>
        <v>10</v>
      </c>
    </row>
    <row r="30" spans="1:6" ht="20.100000000000001" customHeight="1">
      <c r="A30" s="48">
        <v>20</v>
      </c>
      <c r="B30" s="80" t="s">
        <v>27</v>
      </c>
      <c r="C30" s="80" t="s">
        <v>7</v>
      </c>
      <c r="D30" s="86">
        <v>1</v>
      </c>
      <c r="E30" s="64">
        <v>2</v>
      </c>
      <c r="F30" s="64">
        <f t="shared" si="1"/>
        <v>2</v>
      </c>
    </row>
    <row r="31" spans="1:6" ht="20.100000000000001" customHeight="1">
      <c r="A31" s="48">
        <v>21</v>
      </c>
      <c r="B31" s="80" t="s">
        <v>28</v>
      </c>
      <c r="C31" s="80" t="s">
        <v>7</v>
      </c>
      <c r="D31" s="86">
        <v>7</v>
      </c>
      <c r="E31" s="64">
        <v>6.5</v>
      </c>
      <c r="F31" s="64">
        <f t="shared" si="1"/>
        <v>45.5</v>
      </c>
    </row>
    <row r="32" spans="1:6" ht="20.100000000000001" customHeight="1">
      <c r="A32" s="48">
        <v>22</v>
      </c>
      <c r="B32" s="80" t="s">
        <v>29</v>
      </c>
      <c r="C32" s="80" t="s">
        <v>7</v>
      </c>
      <c r="D32" s="86">
        <v>3</v>
      </c>
      <c r="E32" s="64">
        <v>3</v>
      </c>
      <c r="F32" s="64">
        <f t="shared" si="1"/>
        <v>9</v>
      </c>
    </row>
    <row r="33" spans="1:6" ht="20.100000000000001" customHeight="1">
      <c r="A33" s="48">
        <v>23</v>
      </c>
      <c r="B33" s="80" t="s">
        <v>30</v>
      </c>
      <c r="C33" s="80" t="s">
        <v>7</v>
      </c>
      <c r="D33" s="86">
        <v>12</v>
      </c>
      <c r="E33" s="64">
        <v>12</v>
      </c>
      <c r="F33" s="64">
        <f t="shared" si="1"/>
        <v>144</v>
      </c>
    </row>
    <row r="34" spans="1:6" ht="20.100000000000001" customHeight="1">
      <c r="A34" s="48">
        <v>24</v>
      </c>
      <c r="B34" s="80" t="s">
        <v>33</v>
      </c>
      <c r="C34" s="80" t="s">
        <v>7</v>
      </c>
      <c r="D34" s="86">
        <v>1</v>
      </c>
      <c r="E34" s="64">
        <v>8</v>
      </c>
      <c r="F34" s="64">
        <f t="shared" ref="F34:F38" si="2">D34*E34</f>
        <v>8</v>
      </c>
    </row>
    <row r="35" spans="1:6" ht="20.100000000000001" customHeight="1">
      <c r="A35" s="48">
        <v>25</v>
      </c>
      <c r="B35" s="80" t="s">
        <v>34</v>
      </c>
      <c r="C35" s="80" t="s">
        <v>7</v>
      </c>
      <c r="D35" s="86">
        <v>1</v>
      </c>
      <c r="E35" s="64">
        <v>10</v>
      </c>
      <c r="F35" s="64">
        <f t="shared" si="2"/>
        <v>10</v>
      </c>
    </row>
    <row r="36" spans="1:6" ht="20.100000000000001" customHeight="1">
      <c r="A36" s="48">
        <v>26</v>
      </c>
      <c r="B36" s="80" t="s">
        <v>35</v>
      </c>
      <c r="C36" s="80" t="s">
        <v>7</v>
      </c>
      <c r="D36" s="86">
        <v>2</v>
      </c>
      <c r="E36" s="64">
        <v>2</v>
      </c>
      <c r="F36" s="64">
        <f t="shared" si="2"/>
        <v>4</v>
      </c>
    </row>
    <row r="37" spans="1:6" ht="20.100000000000001" customHeight="1">
      <c r="A37" s="48">
        <v>27</v>
      </c>
      <c r="B37" s="80" t="s">
        <v>36</v>
      </c>
      <c r="C37" s="80" t="s">
        <v>7</v>
      </c>
      <c r="D37" s="86">
        <v>6</v>
      </c>
      <c r="E37" s="64">
        <v>0.5</v>
      </c>
      <c r="F37" s="64">
        <f t="shared" si="2"/>
        <v>3</v>
      </c>
    </row>
    <row r="38" spans="1:6" ht="20.100000000000001" customHeight="1">
      <c r="A38" s="48">
        <v>28</v>
      </c>
      <c r="B38" s="80" t="s">
        <v>37</v>
      </c>
      <c r="C38" s="80" t="s">
        <v>7</v>
      </c>
      <c r="D38" s="86">
        <v>1</v>
      </c>
      <c r="E38" s="64">
        <v>6</v>
      </c>
      <c r="F38" s="64">
        <f t="shared" si="2"/>
        <v>6</v>
      </c>
    </row>
    <row r="39" spans="1:6" ht="20.100000000000001" customHeight="1">
      <c r="A39" s="48">
        <v>29</v>
      </c>
      <c r="B39" s="80" t="s">
        <v>38</v>
      </c>
      <c r="C39" s="80" t="s">
        <v>7</v>
      </c>
      <c r="D39" s="86">
        <v>1</v>
      </c>
      <c r="E39" s="64">
        <v>2</v>
      </c>
      <c r="F39" s="64">
        <f t="shared" ref="F39:F51" si="3">D39*E39</f>
        <v>2</v>
      </c>
    </row>
    <row r="40" spans="1:6" ht="20.100000000000001" customHeight="1">
      <c r="A40" s="48">
        <v>30</v>
      </c>
      <c r="B40" s="80" t="s">
        <v>39</v>
      </c>
      <c r="C40" s="80" t="s">
        <v>7</v>
      </c>
      <c r="D40" s="86">
        <v>2</v>
      </c>
      <c r="E40" s="64">
        <v>4</v>
      </c>
      <c r="F40" s="64">
        <f t="shared" si="3"/>
        <v>8</v>
      </c>
    </row>
    <row r="41" spans="1:6" ht="20.100000000000001" customHeight="1">
      <c r="A41" s="48">
        <v>31</v>
      </c>
      <c r="B41" s="80" t="s">
        <v>40</v>
      </c>
      <c r="C41" s="80" t="s">
        <v>7</v>
      </c>
      <c r="D41" s="86">
        <v>18</v>
      </c>
      <c r="E41" s="64">
        <v>7.4444439999999998</v>
      </c>
      <c r="F41" s="64">
        <f t="shared" si="3"/>
        <v>133.99999199999999</v>
      </c>
    </row>
    <row r="42" spans="1:6" ht="20.100000000000001" customHeight="1">
      <c r="A42" s="48">
        <v>32</v>
      </c>
      <c r="B42" s="80" t="s">
        <v>41</v>
      </c>
      <c r="C42" s="80" t="s">
        <v>7</v>
      </c>
      <c r="D42" s="86">
        <v>16</v>
      </c>
      <c r="E42" s="64">
        <v>3.3</v>
      </c>
      <c r="F42" s="64">
        <f t="shared" si="3"/>
        <v>52.8</v>
      </c>
    </row>
    <row r="43" spans="1:6" ht="20.100000000000001" customHeight="1">
      <c r="A43" s="48">
        <v>33</v>
      </c>
      <c r="B43" s="80" t="s">
        <v>42</v>
      </c>
      <c r="C43" s="80" t="s">
        <v>7</v>
      </c>
      <c r="D43" s="86">
        <v>10</v>
      </c>
      <c r="E43" s="64">
        <v>3.3</v>
      </c>
      <c r="F43" s="64">
        <f t="shared" si="3"/>
        <v>33</v>
      </c>
    </row>
    <row r="44" spans="1:6" ht="20.100000000000001" customHeight="1">
      <c r="A44" s="48">
        <v>34</v>
      </c>
      <c r="B44" s="80" t="s">
        <v>43</v>
      </c>
      <c r="C44" s="80" t="s">
        <v>7</v>
      </c>
      <c r="D44" s="86">
        <v>29</v>
      </c>
      <c r="E44" s="64">
        <v>2.1724000000000001</v>
      </c>
      <c r="F44" s="64">
        <f t="shared" si="3"/>
        <v>62.999600000000001</v>
      </c>
    </row>
    <row r="45" spans="1:6" ht="20.100000000000001" customHeight="1">
      <c r="A45" s="48">
        <v>35</v>
      </c>
      <c r="B45" s="80" t="s">
        <v>45</v>
      </c>
      <c r="C45" s="80" t="s">
        <v>7</v>
      </c>
      <c r="D45" s="86">
        <v>134</v>
      </c>
      <c r="E45" s="64">
        <v>2.5</v>
      </c>
      <c r="F45" s="64">
        <f t="shared" si="3"/>
        <v>335</v>
      </c>
    </row>
    <row r="46" spans="1:6" ht="20.100000000000001" customHeight="1">
      <c r="A46" s="48">
        <v>36</v>
      </c>
      <c r="B46" s="80" t="s">
        <v>46</v>
      </c>
      <c r="C46" s="80" t="s">
        <v>7</v>
      </c>
      <c r="D46" s="86">
        <v>155</v>
      </c>
      <c r="E46" s="64">
        <v>1.8</v>
      </c>
      <c r="F46" s="64">
        <f t="shared" si="3"/>
        <v>279</v>
      </c>
    </row>
    <row r="47" spans="1:6" ht="20.100000000000001" customHeight="1">
      <c r="A47" s="48">
        <v>37</v>
      </c>
      <c r="B47" s="80" t="s">
        <v>47</v>
      </c>
      <c r="C47" s="80" t="s">
        <v>7</v>
      </c>
      <c r="D47" s="86">
        <v>40</v>
      </c>
      <c r="E47" s="64">
        <v>0.5</v>
      </c>
      <c r="F47" s="64">
        <f t="shared" si="3"/>
        <v>20</v>
      </c>
    </row>
    <row r="48" spans="1:6" ht="20.100000000000001" customHeight="1">
      <c r="A48" s="48">
        <v>38</v>
      </c>
      <c r="B48" s="80" t="s">
        <v>48</v>
      </c>
      <c r="C48" s="80" t="s">
        <v>7</v>
      </c>
      <c r="D48" s="86">
        <v>12</v>
      </c>
      <c r="E48" s="64">
        <v>3</v>
      </c>
      <c r="F48" s="64">
        <f t="shared" si="3"/>
        <v>36</v>
      </c>
    </row>
    <row r="49" spans="1:6" ht="20.100000000000001" customHeight="1">
      <c r="A49" s="48">
        <v>39</v>
      </c>
      <c r="B49" s="80" t="s">
        <v>49</v>
      </c>
      <c r="C49" s="80" t="s">
        <v>7</v>
      </c>
      <c r="D49" s="86">
        <v>2</v>
      </c>
      <c r="E49" s="64">
        <v>35</v>
      </c>
      <c r="F49" s="64">
        <f t="shared" si="3"/>
        <v>70</v>
      </c>
    </row>
    <row r="50" spans="1:6" ht="20.100000000000001" customHeight="1">
      <c r="A50" s="48">
        <v>40</v>
      </c>
      <c r="B50" s="80" t="s">
        <v>50</v>
      </c>
      <c r="C50" s="80" t="s">
        <v>7</v>
      </c>
      <c r="D50" s="86">
        <v>92</v>
      </c>
      <c r="E50" s="81">
        <v>9.8434782608695652</v>
      </c>
      <c r="F50" s="64">
        <f t="shared" si="3"/>
        <v>905.6</v>
      </c>
    </row>
    <row r="51" spans="1:6" ht="20.100000000000001" customHeight="1">
      <c r="A51" s="48">
        <v>41</v>
      </c>
      <c r="B51" s="80" t="s">
        <v>51</v>
      </c>
      <c r="C51" s="80" t="s">
        <v>7</v>
      </c>
      <c r="D51" s="86">
        <v>10</v>
      </c>
      <c r="E51" s="64">
        <v>15</v>
      </c>
      <c r="F51" s="64">
        <f t="shared" si="3"/>
        <v>150</v>
      </c>
    </row>
    <row r="52" spans="1:6" ht="20.100000000000001" customHeight="1">
      <c r="A52" s="48">
        <v>43</v>
      </c>
      <c r="B52" s="82" t="s">
        <v>87</v>
      </c>
      <c r="C52" s="80" t="s">
        <v>7</v>
      </c>
      <c r="D52" s="86">
        <v>100</v>
      </c>
      <c r="E52" s="64">
        <v>2.92</v>
      </c>
      <c r="F52" s="64">
        <f t="shared" ref="F52:F58" si="4">D52*E52</f>
        <v>292</v>
      </c>
    </row>
    <row r="53" spans="1:6" ht="20.100000000000001" customHeight="1">
      <c r="A53" s="48">
        <v>44</v>
      </c>
      <c r="B53" s="82" t="s">
        <v>88</v>
      </c>
      <c r="C53" s="80" t="s">
        <v>7</v>
      </c>
      <c r="D53" s="86">
        <v>137</v>
      </c>
      <c r="E53" s="64">
        <v>6.5</v>
      </c>
      <c r="F53" s="64">
        <f t="shared" si="4"/>
        <v>890.5</v>
      </c>
    </row>
    <row r="54" spans="1:6" ht="20.100000000000001" customHeight="1">
      <c r="A54" s="48">
        <v>45</v>
      </c>
      <c r="B54" s="82" t="s">
        <v>89</v>
      </c>
      <c r="C54" s="80" t="s">
        <v>7</v>
      </c>
      <c r="D54" s="86">
        <v>25</v>
      </c>
      <c r="E54" s="64">
        <v>1</v>
      </c>
      <c r="F54" s="64">
        <f t="shared" si="4"/>
        <v>25</v>
      </c>
    </row>
    <row r="55" spans="1:6" ht="20.100000000000001" customHeight="1">
      <c r="A55" s="48">
        <v>46</v>
      </c>
      <c r="B55" s="82" t="s">
        <v>90</v>
      </c>
      <c r="C55" s="80" t="s">
        <v>7</v>
      </c>
      <c r="D55" s="86">
        <v>5</v>
      </c>
      <c r="E55" s="64">
        <v>1.5</v>
      </c>
      <c r="F55" s="64">
        <f t="shared" si="4"/>
        <v>7.5</v>
      </c>
    </row>
    <row r="56" spans="1:6" ht="20.100000000000001" customHeight="1">
      <c r="A56" s="48">
        <v>47</v>
      </c>
      <c r="B56" s="82" t="s">
        <v>91</v>
      </c>
      <c r="C56" s="80" t="s">
        <v>7</v>
      </c>
      <c r="D56" s="86">
        <v>1</v>
      </c>
      <c r="E56" s="64">
        <v>8</v>
      </c>
      <c r="F56" s="64">
        <f t="shared" si="4"/>
        <v>8</v>
      </c>
    </row>
    <row r="57" spans="1:6" ht="20.100000000000001" customHeight="1">
      <c r="A57" s="48">
        <v>48</v>
      </c>
      <c r="B57" s="80" t="s">
        <v>52</v>
      </c>
      <c r="C57" s="80" t="s">
        <v>7</v>
      </c>
      <c r="D57" s="86">
        <v>3</v>
      </c>
      <c r="E57" s="64">
        <v>9</v>
      </c>
      <c r="F57" s="64">
        <f t="shared" si="4"/>
        <v>27</v>
      </c>
    </row>
    <row r="58" spans="1:6" ht="20.100000000000001" customHeight="1">
      <c r="A58" s="48">
        <v>49</v>
      </c>
      <c r="B58" s="80" t="s">
        <v>53</v>
      </c>
      <c r="C58" s="80" t="s">
        <v>7</v>
      </c>
      <c r="D58" s="86">
        <v>4</v>
      </c>
      <c r="E58" s="64">
        <v>40</v>
      </c>
      <c r="F58" s="64">
        <f t="shared" si="4"/>
        <v>160</v>
      </c>
    </row>
    <row r="59" spans="1:6" ht="20.100000000000001" customHeight="1">
      <c r="A59" s="48">
        <v>50</v>
      </c>
      <c r="B59" s="80" t="s">
        <v>55</v>
      </c>
      <c r="C59" s="80" t="s">
        <v>7</v>
      </c>
      <c r="D59" s="86">
        <v>204</v>
      </c>
      <c r="E59" s="64">
        <v>0.35</v>
      </c>
      <c r="F59" s="64">
        <f t="shared" ref="F59:F84" si="5">D59*E59</f>
        <v>71.399999999999991</v>
      </c>
    </row>
    <row r="60" spans="1:6" ht="20.100000000000001" customHeight="1">
      <c r="A60" s="48">
        <v>51</v>
      </c>
      <c r="B60" s="80" t="s">
        <v>56</v>
      </c>
      <c r="C60" s="80" t="s">
        <v>7</v>
      </c>
      <c r="D60" s="86">
        <v>12</v>
      </c>
      <c r="E60" s="64">
        <v>1</v>
      </c>
      <c r="F60" s="64">
        <f t="shared" si="5"/>
        <v>12</v>
      </c>
    </row>
    <row r="61" spans="1:6" ht="20.100000000000001" customHeight="1">
      <c r="A61" s="48">
        <v>52</v>
      </c>
      <c r="B61" s="80" t="s">
        <v>57</v>
      </c>
      <c r="C61" s="80" t="s">
        <v>7</v>
      </c>
      <c r="D61" s="86">
        <v>7836</v>
      </c>
      <c r="E61" s="64">
        <v>0.55000000000000004</v>
      </c>
      <c r="F61" s="64">
        <f t="shared" si="5"/>
        <v>4309.8</v>
      </c>
    </row>
    <row r="62" spans="1:6" ht="20.100000000000001" customHeight="1">
      <c r="A62" s="48">
        <v>53</v>
      </c>
      <c r="B62" s="80" t="s">
        <v>58</v>
      </c>
      <c r="C62" s="80" t="s">
        <v>7</v>
      </c>
      <c r="D62" s="86">
        <v>600</v>
      </c>
      <c r="E62" s="64">
        <v>0.55000000000000004</v>
      </c>
      <c r="F62" s="64">
        <f t="shared" si="5"/>
        <v>330</v>
      </c>
    </row>
    <row r="63" spans="1:6" ht="20.100000000000001" customHeight="1">
      <c r="A63" s="48">
        <v>54</v>
      </c>
      <c r="B63" s="80" t="s">
        <v>59</v>
      </c>
      <c r="C63" s="80" t="s">
        <v>7</v>
      </c>
      <c r="D63" s="86">
        <v>1</v>
      </c>
      <c r="E63" s="64">
        <v>230</v>
      </c>
      <c r="F63" s="64">
        <f t="shared" si="5"/>
        <v>230</v>
      </c>
    </row>
    <row r="64" spans="1:6" ht="20.100000000000001" customHeight="1">
      <c r="A64" s="48">
        <v>55</v>
      </c>
      <c r="B64" s="80" t="s">
        <v>60</v>
      </c>
      <c r="C64" s="80" t="s">
        <v>7</v>
      </c>
      <c r="D64" s="86">
        <v>1</v>
      </c>
      <c r="E64" s="64">
        <v>1.5</v>
      </c>
      <c r="F64" s="64">
        <f t="shared" si="5"/>
        <v>1.5</v>
      </c>
    </row>
    <row r="65" spans="1:6" ht="20.100000000000001" customHeight="1">
      <c r="A65" s="48">
        <v>56</v>
      </c>
      <c r="B65" s="80" t="s">
        <v>61</v>
      </c>
      <c r="C65" s="80" t="s">
        <v>7</v>
      </c>
      <c r="D65" s="86">
        <v>2</v>
      </c>
      <c r="E65" s="64">
        <v>1.5</v>
      </c>
      <c r="F65" s="64">
        <f t="shared" si="5"/>
        <v>3</v>
      </c>
    </row>
    <row r="66" spans="1:6" ht="20.100000000000001" customHeight="1">
      <c r="A66" s="48">
        <v>57</v>
      </c>
      <c r="B66" s="80" t="s">
        <v>62</v>
      </c>
      <c r="C66" s="80" t="s">
        <v>7</v>
      </c>
      <c r="D66" s="86">
        <v>1</v>
      </c>
      <c r="E66" s="64">
        <v>25</v>
      </c>
      <c r="F66" s="64">
        <f t="shared" si="5"/>
        <v>25</v>
      </c>
    </row>
    <row r="67" spans="1:6" ht="20.100000000000001" customHeight="1">
      <c r="A67" s="48">
        <v>58</v>
      </c>
      <c r="B67" s="80" t="s">
        <v>63</v>
      </c>
      <c r="C67" s="80" t="s">
        <v>7</v>
      </c>
      <c r="D67" s="86">
        <v>9500</v>
      </c>
      <c r="E67" s="81">
        <v>4.4684210526315792E-2</v>
      </c>
      <c r="F67" s="64">
        <f t="shared" si="5"/>
        <v>424.5</v>
      </c>
    </row>
    <row r="68" spans="1:6" ht="20.100000000000001" customHeight="1">
      <c r="A68" s="48">
        <v>59</v>
      </c>
      <c r="B68" s="80" t="s">
        <v>62</v>
      </c>
      <c r="C68" s="80" t="s">
        <v>7</v>
      </c>
      <c r="D68" s="86">
        <v>1</v>
      </c>
      <c r="E68" s="64">
        <v>25</v>
      </c>
      <c r="F68" s="64">
        <f t="shared" si="5"/>
        <v>25</v>
      </c>
    </row>
    <row r="69" spans="1:6" ht="20.100000000000001" customHeight="1">
      <c r="A69" s="48">
        <v>60</v>
      </c>
      <c r="B69" s="80" t="s">
        <v>64</v>
      </c>
      <c r="C69" s="80" t="s">
        <v>7</v>
      </c>
      <c r="D69" s="86">
        <v>4</v>
      </c>
      <c r="E69" s="64">
        <v>25</v>
      </c>
      <c r="F69" s="64">
        <f t="shared" si="5"/>
        <v>100</v>
      </c>
    </row>
    <row r="70" spans="1:6" ht="20.100000000000001" customHeight="1">
      <c r="A70" s="48">
        <v>61</v>
      </c>
      <c r="B70" s="80" t="s">
        <v>65</v>
      </c>
      <c r="C70" s="80" t="s">
        <v>7</v>
      </c>
      <c r="D70" s="86">
        <v>25</v>
      </c>
      <c r="E70" s="64">
        <v>2.8</v>
      </c>
      <c r="F70" s="64">
        <f t="shared" si="5"/>
        <v>70</v>
      </c>
    </row>
    <row r="71" spans="1:6" ht="20.100000000000001" customHeight="1">
      <c r="A71" s="48">
        <v>62</v>
      </c>
      <c r="B71" s="80" t="s">
        <v>66</v>
      </c>
      <c r="C71" s="80" t="s">
        <v>7</v>
      </c>
      <c r="D71" s="86">
        <v>3</v>
      </c>
      <c r="E71" s="64">
        <v>2.8</v>
      </c>
      <c r="F71" s="64">
        <f t="shared" si="5"/>
        <v>8.3999999999999986</v>
      </c>
    </row>
    <row r="72" spans="1:6" ht="20.100000000000001" customHeight="1">
      <c r="A72" s="48">
        <v>63</v>
      </c>
      <c r="B72" s="80" t="s">
        <v>67</v>
      </c>
      <c r="C72" s="80" t="s">
        <v>7</v>
      </c>
      <c r="D72" s="86">
        <v>3</v>
      </c>
      <c r="E72" s="64">
        <v>2.1</v>
      </c>
      <c r="F72" s="64">
        <f t="shared" si="5"/>
        <v>6.3000000000000007</v>
      </c>
    </row>
    <row r="73" spans="1:6" ht="20.100000000000001" customHeight="1">
      <c r="A73" s="48">
        <v>64</v>
      </c>
      <c r="B73" s="80" t="s">
        <v>68</v>
      </c>
      <c r="C73" s="80" t="s">
        <v>7</v>
      </c>
      <c r="D73" s="86">
        <v>83</v>
      </c>
      <c r="E73" s="64">
        <v>2.1</v>
      </c>
      <c r="F73" s="64">
        <f t="shared" si="5"/>
        <v>174.3</v>
      </c>
    </row>
    <row r="74" spans="1:6" ht="20.100000000000001" customHeight="1">
      <c r="A74" s="48">
        <v>65</v>
      </c>
      <c r="B74" s="80" t="s">
        <v>69</v>
      </c>
      <c r="C74" s="80" t="s">
        <v>7</v>
      </c>
      <c r="D74" s="86">
        <v>75</v>
      </c>
      <c r="E74" s="64">
        <v>2.1</v>
      </c>
      <c r="F74" s="64">
        <f t="shared" si="5"/>
        <v>157.5</v>
      </c>
    </row>
    <row r="75" spans="1:6" ht="20.100000000000001" customHeight="1">
      <c r="A75" s="48">
        <v>66</v>
      </c>
      <c r="B75" s="80" t="s">
        <v>70</v>
      </c>
      <c r="C75" s="80" t="s">
        <v>7</v>
      </c>
      <c r="D75" s="86">
        <v>20</v>
      </c>
      <c r="E75" s="64">
        <v>2.5</v>
      </c>
      <c r="F75" s="64">
        <f t="shared" si="5"/>
        <v>50</v>
      </c>
    </row>
    <row r="76" spans="1:6" ht="20.100000000000001" customHeight="1">
      <c r="A76" s="48">
        <v>67</v>
      </c>
      <c r="B76" s="80" t="s">
        <v>71</v>
      </c>
      <c r="C76" s="80" t="s">
        <v>7</v>
      </c>
      <c r="D76" s="86">
        <v>25</v>
      </c>
      <c r="E76" s="64">
        <v>2.5</v>
      </c>
      <c r="F76" s="64">
        <f t="shared" si="5"/>
        <v>62.5</v>
      </c>
    </row>
    <row r="77" spans="1:6" ht="20.100000000000001" customHeight="1">
      <c r="A77" s="48">
        <v>68</v>
      </c>
      <c r="B77" s="80" t="s">
        <v>72</v>
      </c>
      <c r="C77" s="80" t="s">
        <v>7</v>
      </c>
      <c r="D77" s="86">
        <v>27000</v>
      </c>
      <c r="E77" s="64">
        <v>0.02</v>
      </c>
      <c r="F77" s="64">
        <f t="shared" si="5"/>
        <v>540</v>
      </c>
    </row>
    <row r="78" spans="1:6" ht="20.100000000000001" customHeight="1">
      <c r="A78" s="48">
        <v>69</v>
      </c>
      <c r="B78" s="80" t="s">
        <v>73</v>
      </c>
      <c r="C78" s="80" t="s">
        <v>7</v>
      </c>
      <c r="D78" s="86">
        <v>1</v>
      </c>
      <c r="E78" s="64">
        <v>5</v>
      </c>
      <c r="F78" s="64">
        <f t="shared" si="5"/>
        <v>5</v>
      </c>
    </row>
    <row r="79" spans="1:6" ht="20.100000000000001" customHeight="1">
      <c r="A79" s="48">
        <v>70</v>
      </c>
      <c r="B79" s="80" t="s">
        <v>74</v>
      </c>
      <c r="C79" s="80" t="s">
        <v>7</v>
      </c>
      <c r="D79" s="86">
        <v>2</v>
      </c>
      <c r="E79" s="64">
        <v>12</v>
      </c>
      <c r="F79" s="64">
        <f t="shared" si="5"/>
        <v>24</v>
      </c>
    </row>
    <row r="80" spans="1:6" ht="20.100000000000001" customHeight="1">
      <c r="A80" s="48">
        <v>71</v>
      </c>
      <c r="B80" s="80" t="s">
        <v>75</v>
      </c>
      <c r="C80" s="80" t="s">
        <v>7</v>
      </c>
      <c r="D80" s="86">
        <v>5</v>
      </c>
      <c r="E80" s="64">
        <v>20</v>
      </c>
      <c r="F80" s="64">
        <f t="shared" si="5"/>
        <v>100</v>
      </c>
    </row>
    <row r="81" spans="1:6" ht="20.100000000000001" customHeight="1">
      <c r="A81" s="48">
        <v>72</v>
      </c>
      <c r="B81" s="80" t="s">
        <v>76</v>
      </c>
      <c r="C81" s="80" t="s">
        <v>7</v>
      </c>
      <c r="D81" s="86">
        <v>1</v>
      </c>
      <c r="E81" s="64">
        <v>8</v>
      </c>
      <c r="F81" s="64">
        <f t="shared" si="5"/>
        <v>8</v>
      </c>
    </row>
    <row r="82" spans="1:6" ht="20.100000000000001" customHeight="1">
      <c r="A82" s="48">
        <v>73</v>
      </c>
      <c r="B82" s="80" t="s">
        <v>77</v>
      </c>
      <c r="C82" s="80" t="s">
        <v>7</v>
      </c>
      <c r="D82" s="86">
        <v>1</v>
      </c>
      <c r="E82" s="64">
        <v>20</v>
      </c>
      <c r="F82" s="64">
        <f t="shared" si="5"/>
        <v>20</v>
      </c>
    </row>
    <row r="83" spans="1:6" ht="20.100000000000001" customHeight="1">
      <c r="A83" s="48">
        <v>74</v>
      </c>
      <c r="B83" s="80" t="s">
        <v>78</v>
      </c>
      <c r="C83" s="80" t="s">
        <v>7</v>
      </c>
      <c r="D83" s="86">
        <v>13</v>
      </c>
      <c r="E83" s="64">
        <v>1</v>
      </c>
      <c r="F83" s="64">
        <f t="shared" si="5"/>
        <v>13</v>
      </c>
    </row>
    <row r="84" spans="1:6" ht="20.100000000000001" customHeight="1">
      <c r="A84" s="48">
        <v>75</v>
      </c>
      <c r="B84" s="80" t="s">
        <v>79</v>
      </c>
      <c r="C84" s="80" t="s">
        <v>7</v>
      </c>
      <c r="D84" s="86">
        <v>10</v>
      </c>
      <c r="E84" s="64">
        <v>2</v>
      </c>
      <c r="F84" s="64">
        <f t="shared" si="5"/>
        <v>20</v>
      </c>
    </row>
    <row r="85" spans="1:6" ht="20.100000000000001" customHeight="1">
      <c r="A85" s="48">
        <v>76</v>
      </c>
      <c r="B85" s="82" t="s">
        <v>82</v>
      </c>
      <c r="C85" s="80" t="s">
        <v>7</v>
      </c>
      <c r="D85" s="86">
        <v>4</v>
      </c>
      <c r="E85" s="64">
        <v>15</v>
      </c>
      <c r="F85" s="64">
        <f t="shared" ref="F85:F96" si="6">D85*E85</f>
        <v>60</v>
      </c>
    </row>
    <row r="86" spans="1:6" ht="20.100000000000001" customHeight="1">
      <c r="A86" s="48">
        <v>77</v>
      </c>
      <c r="B86" s="82" t="s">
        <v>83</v>
      </c>
      <c r="C86" s="80" t="s">
        <v>7</v>
      </c>
      <c r="D86" s="86">
        <v>1</v>
      </c>
      <c r="E86" s="64">
        <v>16</v>
      </c>
      <c r="F86" s="64">
        <f t="shared" si="6"/>
        <v>16</v>
      </c>
    </row>
    <row r="87" spans="1:6" ht="20.100000000000001" customHeight="1">
      <c r="A87" s="48">
        <v>78</v>
      </c>
      <c r="B87" s="82" t="s">
        <v>84</v>
      </c>
      <c r="C87" s="80" t="s">
        <v>7</v>
      </c>
      <c r="D87" s="86">
        <v>2</v>
      </c>
      <c r="E87" s="64">
        <v>55</v>
      </c>
      <c r="F87" s="64">
        <f t="shared" si="6"/>
        <v>110</v>
      </c>
    </row>
    <row r="88" spans="1:6" ht="20.100000000000001" customHeight="1">
      <c r="A88" s="48">
        <v>79</v>
      </c>
      <c r="B88" s="82" t="s">
        <v>85</v>
      </c>
      <c r="C88" s="80" t="s">
        <v>7</v>
      </c>
      <c r="D88" s="86">
        <v>1</v>
      </c>
      <c r="E88" s="64">
        <v>70</v>
      </c>
      <c r="F88" s="64">
        <f t="shared" si="6"/>
        <v>70</v>
      </c>
    </row>
    <row r="89" spans="1:6" ht="20.100000000000001" customHeight="1">
      <c r="A89" s="48">
        <v>80</v>
      </c>
      <c r="B89" s="82" t="s">
        <v>86</v>
      </c>
      <c r="C89" s="80" t="s">
        <v>7</v>
      </c>
      <c r="D89" s="86">
        <v>4000</v>
      </c>
      <c r="E89" s="64">
        <v>1.4999999999999999E-2</v>
      </c>
      <c r="F89" s="64">
        <f t="shared" si="6"/>
        <v>60</v>
      </c>
    </row>
    <row r="90" spans="1:6" ht="20.100000000000001" customHeight="1">
      <c r="A90" s="48">
        <v>81</v>
      </c>
      <c r="B90" s="82" t="s">
        <v>92</v>
      </c>
      <c r="C90" s="80" t="s">
        <v>7</v>
      </c>
      <c r="D90" s="86">
        <v>4</v>
      </c>
      <c r="E90" s="64">
        <v>18</v>
      </c>
      <c r="F90" s="64">
        <f t="shared" si="6"/>
        <v>72</v>
      </c>
    </row>
    <row r="91" spans="1:6" ht="20.100000000000001" customHeight="1">
      <c r="A91" s="48">
        <v>82</v>
      </c>
      <c r="B91" s="82" t="s">
        <v>93</v>
      </c>
      <c r="C91" s="80" t="s">
        <v>7</v>
      </c>
      <c r="D91" s="86">
        <v>1</v>
      </c>
      <c r="E91" s="64">
        <v>4.5</v>
      </c>
      <c r="F91" s="64">
        <f t="shared" si="6"/>
        <v>4.5</v>
      </c>
    </row>
    <row r="92" spans="1:6" ht="20.100000000000001" customHeight="1">
      <c r="A92" s="48">
        <v>83</v>
      </c>
      <c r="B92" s="82" t="s">
        <v>94</v>
      </c>
      <c r="C92" s="80" t="s">
        <v>7</v>
      </c>
      <c r="D92" s="86">
        <v>7</v>
      </c>
      <c r="E92" s="64">
        <v>1</v>
      </c>
      <c r="F92" s="64">
        <f t="shared" si="6"/>
        <v>7</v>
      </c>
    </row>
    <row r="93" spans="1:6" ht="20.100000000000001" customHeight="1">
      <c r="A93" s="48">
        <v>84</v>
      </c>
      <c r="B93" s="82" t="s">
        <v>95</v>
      </c>
      <c r="C93" s="80" t="s">
        <v>7</v>
      </c>
      <c r="D93" s="86">
        <v>1</v>
      </c>
      <c r="E93" s="64">
        <v>250</v>
      </c>
      <c r="F93" s="64">
        <f t="shared" si="6"/>
        <v>250</v>
      </c>
    </row>
    <row r="94" spans="1:6" ht="20.100000000000001" customHeight="1">
      <c r="A94" s="48">
        <v>85</v>
      </c>
      <c r="B94" s="82" t="s">
        <v>96</v>
      </c>
      <c r="C94" s="80" t="s">
        <v>7</v>
      </c>
      <c r="D94" s="86">
        <v>2</v>
      </c>
      <c r="E94" s="64">
        <v>230</v>
      </c>
      <c r="F94" s="64">
        <f t="shared" si="6"/>
        <v>460</v>
      </c>
    </row>
    <row r="95" spans="1:6" ht="20.100000000000001" customHeight="1">
      <c r="A95" s="48">
        <v>86</v>
      </c>
      <c r="B95" s="82" t="s">
        <v>97</v>
      </c>
      <c r="C95" s="80" t="s">
        <v>7</v>
      </c>
      <c r="D95" s="86">
        <v>2</v>
      </c>
      <c r="E95" s="64">
        <v>16</v>
      </c>
      <c r="F95" s="64">
        <f t="shared" si="6"/>
        <v>32</v>
      </c>
    </row>
    <row r="96" spans="1:6" ht="20.100000000000001" customHeight="1">
      <c r="A96" s="48">
        <v>87</v>
      </c>
      <c r="B96" s="82" t="s">
        <v>98</v>
      </c>
      <c r="C96" s="80" t="s">
        <v>7</v>
      </c>
      <c r="D96" s="86">
        <v>17</v>
      </c>
      <c r="E96" s="64">
        <v>7</v>
      </c>
      <c r="F96" s="64">
        <f t="shared" si="6"/>
        <v>119</v>
      </c>
    </row>
    <row r="97" spans="1:6" ht="20.100000000000001" customHeight="1">
      <c r="A97" s="48">
        <v>89</v>
      </c>
      <c r="B97" s="82" t="s">
        <v>99</v>
      </c>
      <c r="C97" s="80" t="s">
        <v>7</v>
      </c>
      <c r="D97" s="86">
        <v>6</v>
      </c>
      <c r="E97" s="64">
        <v>1</v>
      </c>
      <c r="F97" s="64">
        <f t="shared" ref="F97:F99" si="7">D97*E97</f>
        <v>6</v>
      </c>
    </row>
    <row r="98" spans="1:6" ht="20.100000000000001" customHeight="1">
      <c r="A98" s="48">
        <v>90</v>
      </c>
      <c r="B98" s="82" t="s">
        <v>100</v>
      </c>
      <c r="C98" s="80" t="s">
        <v>7</v>
      </c>
      <c r="D98" s="86">
        <v>3</v>
      </c>
      <c r="E98" s="64">
        <v>3</v>
      </c>
      <c r="F98" s="64">
        <f t="shared" si="7"/>
        <v>9</v>
      </c>
    </row>
    <row r="99" spans="1:6" ht="20.100000000000001" customHeight="1">
      <c r="A99" s="48">
        <v>91</v>
      </c>
      <c r="B99" s="82" t="s">
        <v>101</v>
      </c>
      <c r="C99" s="80" t="s">
        <v>7</v>
      </c>
      <c r="D99" s="86">
        <v>5</v>
      </c>
      <c r="E99" s="64">
        <v>6.5</v>
      </c>
      <c r="F99" s="64">
        <f t="shared" si="7"/>
        <v>32.5</v>
      </c>
    </row>
    <row r="100" spans="1:6" ht="20.100000000000001" customHeight="1">
      <c r="A100" s="48">
        <v>92</v>
      </c>
      <c r="B100" s="82" t="s">
        <v>102</v>
      </c>
      <c r="C100" s="80" t="s">
        <v>7</v>
      </c>
      <c r="D100" s="86">
        <v>0.69</v>
      </c>
      <c r="E100" s="81">
        <v>1559.8115942028987</v>
      </c>
      <c r="F100" s="64">
        <f t="shared" ref="F100:F111" si="8">D100*E100</f>
        <v>1076.27</v>
      </c>
    </row>
    <row r="101" spans="1:6" ht="20.100000000000001" customHeight="1">
      <c r="A101" s="48">
        <v>93</v>
      </c>
      <c r="B101" s="82" t="s">
        <v>103</v>
      </c>
      <c r="C101" s="80" t="s">
        <v>7</v>
      </c>
      <c r="D101" s="86">
        <v>10</v>
      </c>
      <c r="E101" s="64">
        <v>1</v>
      </c>
      <c r="F101" s="64">
        <f t="shared" si="8"/>
        <v>10</v>
      </c>
    </row>
    <row r="102" spans="1:6" ht="20.100000000000001" customHeight="1">
      <c r="A102" s="48">
        <v>94</v>
      </c>
      <c r="B102" s="82" t="s">
        <v>104</v>
      </c>
      <c r="C102" s="80" t="s">
        <v>7</v>
      </c>
      <c r="D102" s="86">
        <v>50</v>
      </c>
      <c r="E102" s="64">
        <v>1</v>
      </c>
      <c r="F102" s="64">
        <f t="shared" si="8"/>
        <v>50</v>
      </c>
    </row>
    <row r="103" spans="1:6" ht="20.100000000000001" customHeight="1">
      <c r="A103" s="48">
        <v>95</v>
      </c>
      <c r="B103" s="82" t="s">
        <v>105</v>
      </c>
      <c r="C103" s="80" t="s">
        <v>7</v>
      </c>
      <c r="D103" s="86">
        <v>5</v>
      </c>
      <c r="E103" s="64">
        <v>1</v>
      </c>
      <c r="F103" s="64">
        <f t="shared" si="8"/>
        <v>5</v>
      </c>
    </row>
    <row r="104" spans="1:6" ht="20.100000000000001" customHeight="1">
      <c r="A104" s="48">
        <v>96</v>
      </c>
      <c r="B104" s="83" t="s">
        <v>106</v>
      </c>
      <c r="C104" s="80" t="s">
        <v>7</v>
      </c>
      <c r="D104" s="86">
        <v>2</v>
      </c>
      <c r="E104" s="64">
        <v>4</v>
      </c>
      <c r="F104" s="64">
        <f t="shared" si="8"/>
        <v>8</v>
      </c>
    </row>
    <row r="105" spans="1:6" ht="20.100000000000001" customHeight="1">
      <c r="A105" s="48">
        <v>97</v>
      </c>
      <c r="B105" s="83" t="s">
        <v>107</v>
      </c>
      <c r="C105" s="80" t="s">
        <v>7</v>
      </c>
      <c r="D105" s="86">
        <v>2</v>
      </c>
      <c r="E105" s="64">
        <v>2</v>
      </c>
      <c r="F105" s="64">
        <f t="shared" si="8"/>
        <v>4</v>
      </c>
    </row>
    <row r="106" spans="1:6" ht="20.100000000000001" customHeight="1">
      <c r="A106" s="48">
        <v>98</v>
      </c>
      <c r="B106" s="83" t="s">
        <v>108</v>
      </c>
      <c r="C106" s="80" t="s">
        <v>7</v>
      </c>
      <c r="D106" s="86">
        <v>100</v>
      </c>
      <c r="E106" s="64">
        <v>0.25</v>
      </c>
      <c r="F106" s="64">
        <f t="shared" si="8"/>
        <v>25</v>
      </c>
    </row>
    <row r="107" spans="1:6" ht="20.100000000000001" customHeight="1">
      <c r="A107" s="48">
        <v>99</v>
      </c>
      <c r="B107" s="83" t="s">
        <v>109</v>
      </c>
      <c r="C107" s="80" t="s">
        <v>7</v>
      </c>
      <c r="D107" s="86">
        <v>4</v>
      </c>
      <c r="E107" s="64">
        <v>7.25</v>
      </c>
      <c r="F107" s="64">
        <f t="shared" si="8"/>
        <v>29</v>
      </c>
    </row>
    <row r="108" spans="1:6" ht="20.100000000000001" customHeight="1">
      <c r="A108" s="48">
        <v>100</v>
      </c>
      <c r="B108" s="83" t="s">
        <v>110</v>
      </c>
      <c r="C108" s="80" t="s">
        <v>7</v>
      </c>
      <c r="D108" s="86">
        <v>7</v>
      </c>
      <c r="E108" s="64">
        <v>3</v>
      </c>
      <c r="F108" s="64">
        <f t="shared" si="8"/>
        <v>21</v>
      </c>
    </row>
    <row r="109" spans="1:6" ht="20.100000000000001" customHeight="1">
      <c r="A109" s="48">
        <v>101</v>
      </c>
      <c r="B109" s="83" t="s">
        <v>111</v>
      </c>
      <c r="C109" s="80" t="s">
        <v>7</v>
      </c>
      <c r="D109" s="86">
        <v>2</v>
      </c>
      <c r="E109" s="64">
        <v>9</v>
      </c>
      <c r="F109" s="64">
        <f t="shared" si="8"/>
        <v>18</v>
      </c>
    </row>
    <row r="110" spans="1:6" ht="20.100000000000001" customHeight="1">
      <c r="A110" s="48">
        <v>102</v>
      </c>
      <c r="B110" s="83" t="s">
        <v>112</v>
      </c>
      <c r="C110" s="80" t="s">
        <v>7</v>
      </c>
      <c r="D110" s="86">
        <v>2</v>
      </c>
      <c r="E110" s="64">
        <v>10</v>
      </c>
      <c r="F110" s="64">
        <f t="shared" si="8"/>
        <v>20</v>
      </c>
    </row>
    <row r="111" spans="1:6" ht="20.100000000000001" customHeight="1">
      <c r="A111" s="48">
        <v>103</v>
      </c>
      <c r="B111" s="83" t="s">
        <v>113</v>
      </c>
      <c r="C111" s="80" t="s">
        <v>7</v>
      </c>
      <c r="D111" s="86">
        <v>1</v>
      </c>
      <c r="E111" s="64">
        <v>35</v>
      </c>
      <c r="F111" s="64">
        <f t="shared" si="8"/>
        <v>35</v>
      </c>
    </row>
    <row r="112" spans="1:6" ht="20.100000000000001" customHeight="1">
      <c r="A112" s="48">
        <v>104</v>
      </c>
      <c r="B112" s="83" t="s">
        <v>114</v>
      </c>
      <c r="C112" s="80" t="s">
        <v>7</v>
      </c>
      <c r="D112" s="86">
        <v>2</v>
      </c>
      <c r="E112" s="64">
        <v>35</v>
      </c>
      <c r="F112" s="64">
        <f t="shared" ref="F112:F120" si="9">D112*E112</f>
        <v>70</v>
      </c>
    </row>
    <row r="113" spans="1:6" ht="20.100000000000001" customHeight="1">
      <c r="A113" s="48">
        <v>105</v>
      </c>
      <c r="B113" s="83" t="s">
        <v>115</v>
      </c>
      <c r="C113" s="80" t="s">
        <v>7</v>
      </c>
      <c r="D113" s="86">
        <v>2</v>
      </c>
      <c r="E113" s="64">
        <v>18</v>
      </c>
      <c r="F113" s="64">
        <f t="shared" si="9"/>
        <v>36</v>
      </c>
    </row>
    <row r="114" spans="1:6" ht="20.100000000000001" customHeight="1">
      <c r="A114" s="48">
        <v>106</v>
      </c>
      <c r="B114" s="83" t="s">
        <v>116</v>
      </c>
      <c r="C114" s="80" t="s">
        <v>7</v>
      </c>
      <c r="D114" s="86">
        <v>1</v>
      </c>
      <c r="E114" s="64">
        <v>50</v>
      </c>
      <c r="F114" s="64">
        <f t="shared" si="9"/>
        <v>50</v>
      </c>
    </row>
    <row r="115" spans="1:6" ht="20.100000000000001" customHeight="1">
      <c r="A115" s="48">
        <v>107</v>
      </c>
      <c r="B115" s="83" t="s">
        <v>117</v>
      </c>
      <c r="C115" s="80" t="s">
        <v>7</v>
      </c>
      <c r="D115" s="86">
        <v>4</v>
      </c>
      <c r="E115" s="64">
        <v>8</v>
      </c>
      <c r="F115" s="64">
        <f t="shared" si="9"/>
        <v>32</v>
      </c>
    </row>
    <row r="116" spans="1:6" ht="20.100000000000001" customHeight="1">
      <c r="A116" s="48">
        <v>108</v>
      </c>
      <c r="B116" s="83" t="s">
        <v>118</v>
      </c>
      <c r="C116" s="80" t="s">
        <v>7</v>
      </c>
      <c r="D116" s="86">
        <v>1</v>
      </c>
      <c r="E116" s="64">
        <v>15</v>
      </c>
      <c r="F116" s="64">
        <f t="shared" si="9"/>
        <v>15</v>
      </c>
    </row>
    <row r="117" spans="1:6" ht="20.100000000000001" customHeight="1">
      <c r="A117" s="48">
        <v>109</v>
      </c>
      <c r="B117" s="83" t="s">
        <v>119</v>
      </c>
      <c r="C117" s="80" t="s">
        <v>7</v>
      </c>
      <c r="D117" s="86">
        <v>1</v>
      </c>
      <c r="E117" s="85">
        <v>195</v>
      </c>
      <c r="F117" s="85">
        <f t="shared" si="9"/>
        <v>195</v>
      </c>
    </row>
    <row r="118" spans="1:6" ht="20.100000000000001" customHeight="1">
      <c r="A118" s="48">
        <v>110</v>
      </c>
      <c r="B118" s="83" t="s">
        <v>120</v>
      </c>
      <c r="C118" s="80" t="s">
        <v>7</v>
      </c>
      <c r="D118" s="86">
        <v>1</v>
      </c>
      <c r="E118" s="85">
        <v>45</v>
      </c>
      <c r="F118" s="85">
        <f t="shared" si="9"/>
        <v>45</v>
      </c>
    </row>
    <row r="119" spans="1:6" ht="20.100000000000001" customHeight="1">
      <c r="A119" s="48">
        <v>111</v>
      </c>
      <c r="B119" s="83" t="s">
        <v>121</v>
      </c>
      <c r="C119" s="80" t="s">
        <v>7</v>
      </c>
      <c r="D119" s="86">
        <v>1</v>
      </c>
      <c r="E119" s="85">
        <v>5</v>
      </c>
      <c r="F119" s="85">
        <f t="shared" si="9"/>
        <v>5</v>
      </c>
    </row>
    <row r="120" spans="1:6" ht="20.100000000000001" customHeight="1">
      <c r="A120" s="48">
        <v>112</v>
      </c>
      <c r="B120" s="84" t="s">
        <v>122</v>
      </c>
      <c r="C120" s="80" t="s">
        <v>7</v>
      </c>
      <c r="D120" s="86">
        <v>1</v>
      </c>
      <c r="E120" s="85">
        <v>3</v>
      </c>
      <c r="F120" s="85">
        <f t="shared" si="9"/>
        <v>3</v>
      </c>
    </row>
    <row r="121" spans="1:6" ht="20.100000000000001" customHeight="1">
      <c r="A121" s="48">
        <v>113</v>
      </c>
      <c r="B121" s="83" t="s">
        <v>123</v>
      </c>
      <c r="C121" s="80" t="s">
        <v>7</v>
      </c>
      <c r="D121" s="86">
        <v>3</v>
      </c>
      <c r="E121" s="85">
        <v>2.6666666999999999</v>
      </c>
      <c r="F121" s="85">
        <f t="shared" ref="F121" si="10">D121*E121</f>
        <v>8.0000000999999994</v>
      </c>
    </row>
    <row r="122" spans="1:6" ht="20.100000000000001" customHeight="1">
      <c r="A122" s="48">
        <v>114</v>
      </c>
      <c r="B122" s="83" t="s">
        <v>124</v>
      </c>
      <c r="C122" s="80" t="s">
        <v>7</v>
      </c>
      <c r="D122" s="86">
        <v>31</v>
      </c>
      <c r="E122" s="85">
        <v>3.5</v>
      </c>
      <c r="F122" s="85">
        <f t="shared" ref="F122" si="11">D122*E122</f>
        <v>108.5</v>
      </c>
    </row>
    <row r="123" spans="1:6" ht="20.100000000000001" customHeight="1">
      <c r="A123" s="48">
        <v>119</v>
      </c>
      <c r="B123" s="83" t="s">
        <v>125</v>
      </c>
      <c r="C123" s="80" t="s">
        <v>7</v>
      </c>
      <c r="D123" s="86">
        <v>400</v>
      </c>
      <c r="E123" s="85">
        <v>4.92</v>
      </c>
      <c r="F123" s="85">
        <f t="shared" ref="F123:F127" si="12">D123*E123</f>
        <v>1968</v>
      </c>
    </row>
    <row r="124" spans="1:6" ht="20.100000000000001" customHeight="1">
      <c r="A124" s="48">
        <v>120</v>
      </c>
      <c r="B124" s="83" t="s">
        <v>126</v>
      </c>
      <c r="C124" s="80" t="s">
        <v>7</v>
      </c>
      <c r="D124" s="86">
        <v>1</v>
      </c>
      <c r="E124" s="85">
        <v>35</v>
      </c>
      <c r="F124" s="85">
        <f t="shared" si="12"/>
        <v>35</v>
      </c>
    </row>
    <row r="125" spans="1:6" ht="20.100000000000001" customHeight="1">
      <c r="A125" s="48">
        <v>121</v>
      </c>
      <c r="B125" s="83" t="s">
        <v>127</v>
      </c>
      <c r="C125" s="80" t="s">
        <v>7</v>
      </c>
      <c r="D125" s="86">
        <v>1</v>
      </c>
      <c r="E125" s="85">
        <v>70</v>
      </c>
      <c r="F125" s="85">
        <f t="shared" si="12"/>
        <v>70</v>
      </c>
    </row>
    <row r="126" spans="1:6" ht="20.100000000000001" customHeight="1">
      <c r="A126" s="48">
        <v>122</v>
      </c>
      <c r="B126" s="83" t="s">
        <v>128</v>
      </c>
      <c r="C126" s="80" t="s">
        <v>7</v>
      </c>
      <c r="D126" s="86">
        <v>446</v>
      </c>
      <c r="E126" s="85">
        <v>0.61659200000000003</v>
      </c>
      <c r="F126" s="85">
        <f t="shared" si="12"/>
        <v>275.00003200000003</v>
      </c>
    </row>
    <row r="127" spans="1:6" ht="20.100000000000001" customHeight="1">
      <c r="A127" s="48">
        <v>123</v>
      </c>
      <c r="B127" s="84" t="s">
        <v>129</v>
      </c>
      <c r="C127" s="80" t="s">
        <v>7</v>
      </c>
      <c r="D127" s="86">
        <v>3</v>
      </c>
      <c r="E127" s="85">
        <v>40</v>
      </c>
      <c r="F127" s="85">
        <f t="shared" si="12"/>
        <v>120</v>
      </c>
    </row>
    <row r="128" spans="1:6" ht="17.100000000000001" customHeight="1">
      <c r="A128" s="35" t="s">
        <v>170</v>
      </c>
      <c r="B128" s="36"/>
      <c r="C128" s="26"/>
      <c r="D128" s="27"/>
      <c r="E128" s="28"/>
      <c r="F128" s="29">
        <f>SUM(F11:F127)</f>
        <v>31712.669624099999</v>
      </c>
    </row>
    <row r="129" spans="1:6" ht="17.100000000000001" customHeight="1">
      <c r="A129" s="35" t="s">
        <v>171</v>
      </c>
      <c r="B129" s="36"/>
      <c r="C129" s="26"/>
      <c r="D129" s="27"/>
      <c r="E129" s="28"/>
      <c r="F129" s="29">
        <f>F128*0.18</f>
        <v>5708.2805323379998</v>
      </c>
    </row>
    <row r="130" spans="1:6" ht="17.100000000000001" customHeight="1">
      <c r="A130" s="35" t="s">
        <v>172</v>
      </c>
      <c r="B130" s="36"/>
      <c r="C130" s="26"/>
      <c r="D130" s="27"/>
      <c r="E130" s="28"/>
      <c r="F130" s="29">
        <f>SUM(F128:F129)</f>
        <v>37420.950156437997</v>
      </c>
    </row>
    <row r="131" spans="1:6" ht="17.100000000000001" customHeight="1">
      <c r="A131" s="25"/>
      <c r="B131" s="25"/>
      <c r="C131" s="25"/>
      <c r="D131" s="25"/>
      <c r="E131" s="25"/>
      <c r="F131" s="25"/>
    </row>
    <row r="132" spans="1:6" ht="17.100000000000001" customHeight="1">
      <c r="A132" s="25"/>
      <c r="B132" s="25"/>
      <c r="C132" s="25"/>
      <c r="D132" s="25"/>
      <c r="E132" s="25"/>
      <c r="F132" s="25"/>
    </row>
    <row r="133" spans="1:6" ht="17.100000000000001" customHeight="1"/>
    <row r="134" spans="1:6" ht="17.100000000000001" customHeight="1"/>
    <row r="137" spans="1:6" ht="20.25">
      <c r="A137" s="30" t="s">
        <v>168</v>
      </c>
      <c r="B137" s="30"/>
      <c r="C137" s="24"/>
      <c r="D137" s="24"/>
      <c r="E137" s="24"/>
      <c r="F137" s="24" t="s">
        <v>169</v>
      </c>
    </row>
  </sheetData>
  <mergeCells count="4">
    <mergeCell ref="B8:D8"/>
    <mergeCell ref="A4:F7"/>
    <mergeCell ref="B2:F2"/>
    <mergeCell ref="C1:F1"/>
  </mergeCells>
  <pageMargins left="0.7" right="0.7" top="0.75" bottom="0.75" header="0.3" footer="0.3"/>
  <pageSetup paperSize="9" orientation="portrait" horizontalDpi="0" verticalDpi="0" r:id="rId1"/>
  <ignoredErrors>
    <ignoredError sqref="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19" workbookViewId="0">
      <selection activeCell="F75" sqref="F75"/>
    </sheetView>
  </sheetViews>
  <sheetFormatPr defaultRowHeight="15"/>
  <cols>
    <col min="1" max="1" width="5.140625" bestFit="1" customWidth="1"/>
    <col min="2" max="2" width="28.5703125" customWidth="1"/>
    <col min="3" max="3" width="11.85546875" customWidth="1"/>
    <col min="4" max="4" width="12" customWidth="1"/>
    <col min="5" max="5" width="13" customWidth="1"/>
    <col min="6" max="6" width="13.42578125" customWidth="1"/>
  </cols>
  <sheetData>
    <row r="1" spans="1:12" ht="39" customHeight="1">
      <c r="A1" s="1"/>
      <c r="B1" s="14" t="s">
        <v>0</v>
      </c>
      <c r="C1" s="96" t="s">
        <v>163</v>
      </c>
      <c r="D1" s="96"/>
      <c r="E1" s="96"/>
      <c r="F1" s="96"/>
    </row>
    <row r="2" spans="1:12" ht="21">
      <c r="A2" s="1"/>
      <c r="B2" s="95" t="s">
        <v>1</v>
      </c>
      <c r="C2" s="95"/>
      <c r="D2" s="95"/>
      <c r="E2" s="95"/>
      <c r="F2" s="95"/>
    </row>
    <row r="3" spans="1:12" ht="21">
      <c r="A3" s="1"/>
      <c r="B3" s="2"/>
      <c r="C3" s="3"/>
      <c r="D3" s="4"/>
      <c r="E3" s="13"/>
      <c r="F3" s="13"/>
    </row>
    <row r="4" spans="1:12" ht="15" customHeight="1">
      <c r="A4" s="94" t="s">
        <v>2</v>
      </c>
      <c r="B4" s="94"/>
      <c r="C4" s="94"/>
      <c r="D4" s="94"/>
      <c r="E4" s="94"/>
      <c r="F4" s="94"/>
    </row>
    <row r="5" spans="1:12" ht="15" customHeight="1">
      <c r="A5" s="94"/>
      <c r="B5" s="94"/>
      <c r="C5" s="94"/>
      <c r="D5" s="94"/>
      <c r="E5" s="94"/>
      <c r="F5" s="94"/>
    </row>
    <row r="6" spans="1:12" ht="15" customHeight="1">
      <c r="A6" s="94"/>
      <c r="B6" s="94"/>
      <c r="C6" s="94"/>
      <c r="D6" s="94"/>
      <c r="E6" s="94"/>
      <c r="F6" s="94"/>
    </row>
    <row r="7" spans="1:12" ht="38.25" customHeight="1">
      <c r="A7" s="94"/>
      <c r="B7" s="94"/>
      <c r="C7" s="94"/>
      <c r="D7" s="94"/>
      <c r="E7" s="94"/>
      <c r="F7" s="94"/>
    </row>
    <row r="8" spans="1:12" ht="21">
      <c r="A8" s="1"/>
      <c r="B8" s="93"/>
      <c r="C8" s="93"/>
      <c r="D8" s="93"/>
      <c r="E8" s="13"/>
      <c r="F8" s="13"/>
    </row>
    <row r="9" spans="1:12" ht="15.75">
      <c r="A9" s="16"/>
      <c r="B9" s="8"/>
      <c r="C9" s="9"/>
      <c r="D9" s="10"/>
      <c r="E9" s="7"/>
      <c r="F9" s="7"/>
    </row>
    <row r="10" spans="1:12" ht="31.5">
      <c r="A10" s="17" t="s">
        <v>165</v>
      </c>
      <c r="B10" s="17" t="s">
        <v>3</v>
      </c>
      <c r="C10" s="18" t="s">
        <v>4</v>
      </c>
      <c r="D10" s="17" t="s">
        <v>5</v>
      </c>
      <c r="E10" s="19" t="s">
        <v>80</v>
      </c>
      <c r="F10" s="19" t="s">
        <v>81</v>
      </c>
    </row>
    <row r="11" spans="1:12" ht="15.75">
      <c r="A11" s="17">
        <v>1</v>
      </c>
      <c r="B11" s="20" t="s">
        <v>69</v>
      </c>
      <c r="C11" s="12" t="s">
        <v>7</v>
      </c>
      <c r="D11" s="72">
        <v>25</v>
      </c>
      <c r="E11" s="5">
        <v>2.1</v>
      </c>
      <c r="F11" s="5">
        <f>D11*E11</f>
        <v>52.5</v>
      </c>
    </row>
    <row r="12" spans="1:12" ht="15.75">
      <c r="A12" s="17">
        <v>2</v>
      </c>
      <c r="B12" s="20" t="s">
        <v>133</v>
      </c>
      <c r="C12" s="12" t="s">
        <v>7</v>
      </c>
      <c r="D12" s="72">
        <v>2</v>
      </c>
      <c r="E12" s="5">
        <v>2.2000000000000002</v>
      </c>
      <c r="F12" s="5">
        <f>D12*E12</f>
        <v>4.4000000000000004</v>
      </c>
    </row>
    <row r="13" spans="1:12" ht="15.75">
      <c r="A13" s="17">
        <v>3</v>
      </c>
      <c r="B13" s="20" t="s">
        <v>134</v>
      </c>
      <c r="C13" s="12" t="s">
        <v>7</v>
      </c>
      <c r="D13" s="72">
        <v>12</v>
      </c>
      <c r="E13" s="5">
        <v>6</v>
      </c>
      <c r="F13" s="5">
        <f t="shared" ref="F13:F25" si="0">D13*E13</f>
        <v>72</v>
      </c>
    </row>
    <row r="14" spans="1:12" ht="15.75">
      <c r="A14" s="17">
        <v>4</v>
      </c>
      <c r="B14" s="20" t="s">
        <v>135</v>
      </c>
      <c r="C14" s="12" t="s">
        <v>7</v>
      </c>
      <c r="D14" s="72">
        <v>460</v>
      </c>
      <c r="E14" s="5">
        <v>32.979999999999997</v>
      </c>
      <c r="F14" s="5">
        <f t="shared" si="0"/>
        <v>15170.8</v>
      </c>
    </row>
    <row r="15" spans="1:12" ht="15.75">
      <c r="A15" s="17">
        <v>5</v>
      </c>
      <c r="B15" s="20" t="s">
        <v>136</v>
      </c>
      <c r="C15" s="12" t="s">
        <v>7</v>
      </c>
      <c r="D15" s="72">
        <v>60</v>
      </c>
      <c r="E15" s="5">
        <v>0.5</v>
      </c>
      <c r="F15" s="5">
        <f t="shared" si="0"/>
        <v>30</v>
      </c>
      <c r="L15" t="s">
        <v>156</v>
      </c>
    </row>
    <row r="16" spans="1:12" ht="15.75">
      <c r="A16" s="17">
        <v>6</v>
      </c>
      <c r="B16" s="11" t="s">
        <v>12</v>
      </c>
      <c r="C16" s="12" t="s">
        <v>7</v>
      </c>
      <c r="D16" s="72">
        <v>10</v>
      </c>
      <c r="E16" s="5">
        <v>1</v>
      </c>
      <c r="F16" s="5">
        <f t="shared" si="0"/>
        <v>10</v>
      </c>
    </row>
    <row r="17" spans="1:6" ht="15.75">
      <c r="A17" s="17">
        <v>7</v>
      </c>
      <c r="B17" s="11" t="s">
        <v>13</v>
      </c>
      <c r="C17" s="12" t="s">
        <v>7</v>
      </c>
      <c r="D17" s="72">
        <v>10</v>
      </c>
      <c r="E17" s="5">
        <v>6</v>
      </c>
      <c r="F17" s="5">
        <f t="shared" si="0"/>
        <v>60</v>
      </c>
    </row>
    <row r="18" spans="1:6" ht="15.75">
      <c r="A18" s="17">
        <v>8</v>
      </c>
      <c r="B18" s="20" t="s">
        <v>137</v>
      </c>
      <c r="C18" s="12" t="s">
        <v>7</v>
      </c>
      <c r="D18" s="72">
        <v>30</v>
      </c>
      <c r="E18" s="5">
        <v>57.715000000000003</v>
      </c>
      <c r="F18" s="5">
        <f t="shared" si="0"/>
        <v>1731.45</v>
      </c>
    </row>
    <row r="19" spans="1:6" ht="15.75">
      <c r="A19" s="17">
        <v>9</v>
      </c>
      <c r="B19" s="20" t="s">
        <v>138</v>
      </c>
      <c r="C19" s="12" t="s">
        <v>7</v>
      </c>
      <c r="D19" s="72">
        <v>76</v>
      </c>
      <c r="E19" s="5">
        <v>57.715000000000003</v>
      </c>
      <c r="F19" s="5">
        <f t="shared" si="0"/>
        <v>4386.34</v>
      </c>
    </row>
    <row r="20" spans="1:6" ht="15.75">
      <c r="A20" s="17">
        <v>10</v>
      </c>
      <c r="B20" s="20" t="s">
        <v>139</v>
      </c>
      <c r="C20" s="12" t="s">
        <v>7</v>
      </c>
      <c r="D20" s="72">
        <v>101</v>
      </c>
      <c r="E20" s="5">
        <v>28.85755</v>
      </c>
      <c r="F20" s="5">
        <f>D20*E20</f>
        <v>2914.6125499999998</v>
      </c>
    </row>
    <row r="21" spans="1:6" ht="15.75">
      <c r="A21" s="17">
        <v>11</v>
      </c>
      <c r="B21" s="20" t="s">
        <v>140</v>
      </c>
      <c r="C21" s="12" t="s">
        <v>7</v>
      </c>
      <c r="D21" s="72">
        <v>609</v>
      </c>
      <c r="E21" s="5">
        <v>43.286223399999997</v>
      </c>
      <c r="F21" s="5">
        <f t="shared" si="0"/>
        <v>26361.310050599997</v>
      </c>
    </row>
    <row r="22" spans="1:6" ht="15.75">
      <c r="A22" s="17">
        <v>12</v>
      </c>
      <c r="B22" s="11" t="s">
        <v>18</v>
      </c>
      <c r="C22" s="12" t="s">
        <v>7</v>
      </c>
      <c r="D22" s="72">
        <v>5</v>
      </c>
      <c r="E22" s="5">
        <v>2.9</v>
      </c>
      <c r="F22" s="5">
        <f t="shared" si="0"/>
        <v>14.5</v>
      </c>
    </row>
    <row r="23" spans="1:6" ht="15.75">
      <c r="A23" s="17">
        <v>13</v>
      </c>
      <c r="B23" s="11" t="s">
        <v>19</v>
      </c>
      <c r="C23" s="12" t="s">
        <v>7</v>
      </c>
      <c r="D23" s="72">
        <v>2</v>
      </c>
      <c r="E23" s="5">
        <v>2.9</v>
      </c>
      <c r="F23" s="5">
        <f t="shared" si="0"/>
        <v>5.8</v>
      </c>
    </row>
    <row r="24" spans="1:6" ht="15.75">
      <c r="A24" s="17">
        <v>14</v>
      </c>
      <c r="B24" s="20" t="s">
        <v>141</v>
      </c>
      <c r="C24" s="12" t="s">
        <v>7</v>
      </c>
      <c r="D24" s="72">
        <v>2</v>
      </c>
      <c r="E24" s="5">
        <v>5</v>
      </c>
      <c r="F24" s="5">
        <f t="shared" si="0"/>
        <v>10</v>
      </c>
    </row>
    <row r="25" spans="1:6" ht="15.75">
      <c r="A25" s="17">
        <v>15</v>
      </c>
      <c r="B25" s="21" t="s">
        <v>142</v>
      </c>
      <c r="C25" s="12" t="s">
        <v>7</v>
      </c>
      <c r="D25" s="72">
        <v>2</v>
      </c>
      <c r="E25" s="5">
        <v>16</v>
      </c>
      <c r="F25" s="5">
        <f t="shared" si="0"/>
        <v>32</v>
      </c>
    </row>
    <row r="26" spans="1:6" ht="15.75">
      <c r="A26" s="17">
        <v>16</v>
      </c>
      <c r="B26" s="11" t="s">
        <v>22</v>
      </c>
      <c r="C26" s="12" t="s">
        <v>7</v>
      </c>
      <c r="D26" s="72">
        <v>1</v>
      </c>
      <c r="E26" s="5">
        <v>25</v>
      </c>
      <c r="F26" s="5">
        <f>D26*E26</f>
        <v>25</v>
      </c>
    </row>
    <row r="27" spans="1:6" ht="15.75">
      <c r="A27" s="17">
        <v>17</v>
      </c>
      <c r="B27" s="20" t="s">
        <v>143</v>
      </c>
      <c r="C27" s="12" t="s">
        <v>7</v>
      </c>
      <c r="D27" s="72">
        <v>24</v>
      </c>
      <c r="E27" s="5">
        <v>7.04</v>
      </c>
      <c r="F27" s="5">
        <f>D27*E27</f>
        <v>168.96</v>
      </c>
    </row>
    <row r="28" spans="1:6" ht="15.75">
      <c r="A28" s="17">
        <v>18</v>
      </c>
      <c r="B28" s="20" t="s">
        <v>144</v>
      </c>
      <c r="C28" s="12" t="s">
        <v>7</v>
      </c>
      <c r="D28" s="72">
        <v>12</v>
      </c>
      <c r="E28" s="5">
        <v>2.5</v>
      </c>
      <c r="F28" s="5">
        <f t="shared" ref="F28:F57" si="1">D28*E28</f>
        <v>30</v>
      </c>
    </row>
    <row r="29" spans="1:6" ht="15.75">
      <c r="A29" s="17">
        <v>19</v>
      </c>
      <c r="B29" s="20" t="s">
        <v>145</v>
      </c>
      <c r="C29" s="12" t="s">
        <v>7</v>
      </c>
      <c r="D29" s="72">
        <v>139</v>
      </c>
      <c r="E29" s="5">
        <v>41.225000000000001</v>
      </c>
      <c r="F29" s="5">
        <f t="shared" si="1"/>
        <v>5730.2750000000005</v>
      </c>
    </row>
    <row r="30" spans="1:6" ht="15.75">
      <c r="A30" s="17">
        <v>20</v>
      </c>
      <c r="B30" s="20" t="s">
        <v>146</v>
      </c>
      <c r="C30" s="12" t="s">
        <v>7</v>
      </c>
      <c r="D30" s="72">
        <v>30</v>
      </c>
      <c r="E30" s="5">
        <v>53.593000000000004</v>
      </c>
      <c r="F30" s="5">
        <f t="shared" si="1"/>
        <v>1607.7900000000002</v>
      </c>
    </row>
    <row r="31" spans="1:6" ht="15.75">
      <c r="A31" s="17">
        <v>21</v>
      </c>
      <c r="B31" s="20" t="s">
        <v>147</v>
      </c>
      <c r="C31" s="12" t="s">
        <v>7</v>
      </c>
      <c r="D31" s="72">
        <v>500</v>
      </c>
      <c r="E31" s="5">
        <v>0.15</v>
      </c>
      <c r="F31" s="5">
        <f t="shared" si="1"/>
        <v>75</v>
      </c>
    </row>
    <row r="32" spans="1:6" ht="15.75">
      <c r="A32" s="17">
        <v>22</v>
      </c>
      <c r="B32" s="20" t="s">
        <v>148</v>
      </c>
      <c r="C32" s="12" t="s">
        <v>7</v>
      </c>
      <c r="D32" s="72">
        <v>50</v>
      </c>
      <c r="E32" s="5">
        <v>21.024999999999999</v>
      </c>
      <c r="F32" s="5">
        <f t="shared" si="1"/>
        <v>1051.25</v>
      </c>
    </row>
    <row r="33" spans="1:6" ht="31.5">
      <c r="A33" s="17">
        <v>23</v>
      </c>
      <c r="B33" s="20" t="s">
        <v>149</v>
      </c>
      <c r="C33" s="12" t="s">
        <v>7</v>
      </c>
      <c r="D33" s="73">
        <v>1</v>
      </c>
      <c r="E33" s="74">
        <v>17</v>
      </c>
      <c r="F33" s="74">
        <f t="shared" si="1"/>
        <v>17</v>
      </c>
    </row>
    <row r="34" spans="1:6" ht="15.75">
      <c r="A34" s="17">
        <v>24</v>
      </c>
      <c r="B34" s="20" t="s">
        <v>150</v>
      </c>
      <c r="C34" s="12" t="s">
        <v>7</v>
      </c>
      <c r="D34" s="72">
        <v>5</v>
      </c>
      <c r="E34" s="5">
        <v>2</v>
      </c>
      <c r="F34" s="5">
        <f t="shared" si="1"/>
        <v>10</v>
      </c>
    </row>
    <row r="35" spans="1:6" ht="23.25" customHeight="1">
      <c r="A35" s="17">
        <v>25</v>
      </c>
      <c r="B35" s="11" t="s">
        <v>31</v>
      </c>
      <c r="C35" s="12" t="s">
        <v>7</v>
      </c>
      <c r="D35" s="73">
        <v>5</v>
      </c>
      <c r="E35" s="74">
        <v>27</v>
      </c>
      <c r="F35" s="74">
        <f t="shared" si="1"/>
        <v>135</v>
      </c>
    </row>
    <row r="36" spans="1:6" ht="15.75">
      <c r="A36" s="17">
        <v>26</v>
      </c>
      <c r="B36" s="11" t="s">
        <v>32</v>
      </c>
      <c r="C36" s="12" t="s">
        <v>7</v>
      </c>
      <c r="D36" s="72">
        <v>5</v>
      </c>
      <c r="E36" s="5">
        <v>0.5</v>
      </c>
      <c r="F36" s="5">
        <f t="shared" si="1"/>
        <v>2.5</v>
      </c>
    </row>
    <row r="37" spans="1:6" ht="15.75">
      <c r="A37" s="17">
        <v>27</v>
      </c>
      <c r="B37" s="20" t="s">
        <v>151</v>
      </c>
      <c r="C37" s="12" t="s">
        <v>7</v>
      </c>
      <c r="D37" s="72">
        <v>5</v>
      </c>
      <c r="E37" s="5">
        <v>3</v>
      </c>
      <c r="F37" s="5">
        <f t="shared" si="1"/>
        <v>15</v>
      </c>
    </row>
    <row r="38" spans="1:6" ht="15.75">
      <c r="A38" s="17">
        <v>28</v>
      </c>
      <c r="B38" s="20" t="s">
        <v>152</v>
      </c>
      <c r="C38" s="12" t="s">
        <v>7</v>
      </c>
      <c r="D38" s="72">
        <v>5</v>
      </c>
      <c r="E38" s="5">
        <v>2</v>
      </c>
      <c r="F38" s="5">
        <f t="shared" si="1"/>
        <v>10</v>
      </c>
    </row>
    <row r="39" spans="1:6" ht="15.75">
      <c r="A39" s="17">
        <v>29</v>
      </c>
      <c r="B39" s="20" t="s">
        <v>153</v>
      </c>
      <c r="C39" s="12" t="s">
        <v>7</v>
      </c>
      <c r="D39" s="72">
        <v>2</v>
      </c>
      <c r="E39" s="5">
        <v>2</v>
      </c>
      <c r="F39" s="5">
        <f t="shared" si="1"/>
        <v>4</v>
      </c>
    </row>
    <row r="40" spans="1:6" ht="15.75">
      <c r="A40" s="17">
        <v>30</v>
      </c>
      <c r="B40" s="20" t="s">
        <v>154</v>
      </c>
      <c r="C40" s="12" t="s">
        <v>7</v>
      </c>
      <c r="D40" s="72">
        <v>29</v>
      </c>
      <c r="E40" s="5">
        <v>65.959999999999994</v>
      </c>
      <c r="F40" s="5">
        <f t="shared" si="1"/>
        <v>1912.84</v>
      </c>
    </row>
    <row r="41" spans="1:6" ht="15.75">
      <c r="A41" s="17">
        <v>31</v>
      </c>
      <c r="B41" s="11" t="s">
        <v>35</v>
      </c>
      <c r="C41" s="12" t="s">
        <v>7</v>
      </c>
      <c r="D41" s="72">
        <v>4</v>
      </c>
      <c r="E41" s="5">
        <v>2</v>
      </c>
      <c r="F41" s="5">
        <f t="shared" si="1"/>
        <v>8</v>
      </c>
    </row>
    <row r="42" spans="1:6" ht="15.75">
      <c r="A42" s="17">
        <v>32</v>
      </c>
      <c r="B42" s="20" t="s">
        <v>155</v>
      </c>
      <c r="C42" s="12" t="s">
        <v>7</v>
      </c>
      <c r="D42" s="72">
        <v>10</v>
      </c>
      <c r="E42" s="5">
        <v>6.5</v>
      </c>
      <c r="F42" s="5">
        <f t="shared" si="1"/>
        <v>65</v>
      </c>
    </row>
    <row r="43" spans="1:6" ht="15.75">
      <c r="A43" s="17">
        <v>33</v>
      </c>
      <c r="B43" s="21" t="s">
        <v>129</v>
      </c>
      <c r="C43" s="12" t="s">
        <v>7</v>
      </c>
      <c r="D43" s="72">
        <v>3</v>
      </c>
      <c r="E43" s="5">
        <v>40</v>
      </c>
      <c r="F43" s="5">
        <f t="shared" si="1"/>
        <v>120</v>
      </c>
    </row>
    <row r="44" spans="1:6" ht="15.75">
      <c r="A44" s="17">
        <v>34</v>
      </c>
      <c r="B44" s="11" t="s">
        <v>41</v>
      </c>
      <c r="C44" s="12" t="s">
        <v>7</v>
      </c>
      <c r="D44" s="72">
        <v>5</v>
      </c>
      <c r="E44" s="5">
        <v>3.3</v>
      </c>
      <c r="F44" s="5">
        <f t="shared" si="1"/>
        <v>16.5</v>
      </c>
    </row>
    <row r="45" spans="1:6" ht="15.75">
      <c r="A45" s="17">
        <v>35</v>
      </c>
      <c r="B45" s="11" t="s">
        <v>43</v>
      </c>
      <c r="C45" s="12" t="s">
        <v>7</v>
      </c>
      <c r="D45" s="72">
        <v>5</v>
      </c>
      <c r="E45" s="5">
        <v>2</v>
      </c>
      <c r="F45" s="5">
        <f t="shared" si="1"/>
        <v>10</v>
      </c>
    </row>
    <row r="46" spans="1:6" ht="15.75">
      <c r="A46" s="17">
        <v>36</v>
      </c>
      <c r="B46" s="11" t="s">
        <v>44</v>
      </c>
      <c r="C46" s="12" t="s">
        <v>7</v>
      </c>
      <c r="D46" s="72">
        <v>1</v>
      </c>
      <c r="E46" s="5">
        <v>10</v>
      </c>
      <c r="F46" s="5">
        <f t="shared" si="1"/>
        <v>10</v>
      </c>
    </row>
    <row r="47" spans="1:6" ht="15.75">
      <c r="A47" s="17">
        <v>37</v>
      </c>
      <c r="B47" s="11" t="s">
        <v>45</v>
      </c>
      <c r="C47" s="12" t="s">
        <v>7</v>
      </c>
      <c r="D47" s="72">
        <v>30</v>
      </c>
      <c r="E47" s="5">
        <v>2.5</v>
      </c>
      <c r="F47" s="5">
        <f t="shared" si="1"/>
        <v>75</v>
      </c>
    </row>
    <row r="48" spans="1:6" ht="15.75">
      <c r="A48" s="17">
        <v>38</v>
      </c>
      <c r="B48" s="11" t="s">
        <v>46</v>
      </c>
      <c r="C48" s="12" t="s">
        <v>7</v>
      </c>
      <c r="D48" s="72">
        <v>70</v>
      </c>
      <c r="E48" s="5">
        <v>1.8</v>
      </c>
      <c r="F48" s="5">
        <f t="shared" si="1"/>
        <v>126</v>
      </c>
    </row>
    <row r="49" spans="1:6" ht="15.75">
      <c r="A49" s="17">
        <v>39</v>
      </c>
      <c r="B49" s="11" t="s">
        <v>47</v>
      </c>
      <c r="C49" s="12" t="s">
        <v>7</v>
      </c>
      <c r="D49" s="72">
        <v>20</v>
      </c>
      <c r="E49" s="5">
        <v>0.5</v>
      </c>
      <c r="F49" s="5">
        <f t="shared" si="1"/>
        <v>10</v>
      </c>
    </row>
    <row r="50" spans="1:6" ht="15.75">
      <c r="A50" s="17">
        <v>40</v>
      </c>
      <c r="B50" s="11" t="s">
        <v>49</v>
      </c>
      <c r="C50" s="12" t="s">
        <v>7</v>
      </c>
      <c r="D50" s="72">
        <v>1</v>
      </c>
      <c r="E50" s="5">
        <v>35</v>
      </c>
      <c r="F50" s="5">
        <f t="shared" si="1"/>
        <v>35</v>
      </c>
    </row>
    <row r="51" spans="1:6" ht="15.75">
      <c r="A51" s="17">
        <v>41</v>
      </c>
      <c r="B51" s="11" t="s">
        <v>51</v>
      </c>
      <c r="C51" s="12" t="s">
        <v>7</v>
      </c>
      <c r="D51" s="72">
        <v>1</v>
      </c>
      <c r="E51" s="5">
        <v>15</v>
      </c>
      <c r="F51" s="5">
        <f t="shared" si="1"/>
        <v>15</v>
      </c>
    </row>
    <row r="52" spans="1:6" ht="15.75">
      <c r="A52" s="17">
        <v>42</v>
      </c>
      <c r="B52" s="22" t="s">
        <v>89</v>
      </c>
      <c r="C52" s="12" t="s">
        <v>7</v>
      </c>
      <c r="D52" s="72">
        <v>65</v>
      </c>
      <c r="E52" s="5">
        <v>1</v>
      </c>
      <c r="F52" s="5">
        <f t="shared" si="1"/>
        <v>65</v>
      </c>
    </row>
    <row r="53" spans="1:6" ht="15.75">
      <c r="A53" s="17">
        <v>43</v>
      </c>
      <c r="B53" s="22" t="s">
        <v>90</v>
      </c>
      <c r="C53" s="12" t="s">
        <v>7</v>
      </c>
      <c r="D53" s="72">
        <v>10</v>
      </c>
      <c r="E53" s="5">
        <v>1.5</v>
      </c>
      <c r="F53" s="5">
        <f t="shared" si="1"/>
        <v>15</v>
      </c>
    </row>
    <row r="54" spans="1:6" ht="15.75">
      <c r="A54" s="17">
        <v>44</v>
      </c>
      <c r="B54" s="11" t="s">
        <v>54</v>
      </c>
      <c r="C54" s="12" t="s">
        <v>7</v>
      </c>
      <c r="D54" s="72">
        <v>3</v>
      </c>
      <c r="E54" s="5">
        <v>9</v>
      </c>
      <c r="F54" s="5">
        <f t="shared" si="1"/>
        <v>27</v>
      </c>
    </row>
    <row r="55" spans="1:6" ht="15.75">
      <c r="A55" s="17">
        <v>45</v>
      </c>
      <c r="B55" s="11" t="s">
        <v>57</v>
      </c>
      <c r="C55" s="12" t="s">
        <v>7</v>
      </c>
      <c r="D55" s="72">
        <v>1800</v>
      </c>
      <c r="E55" s="5">
        <v>0.55000000000000004</v>
      </c>
      <c r="F55" s="5">
        <f t="shared" si="1"/>
        <v>990.00000000000011</v>
      </c>
    </row>
    <row r="56" spans="1:6" ht="15.75">
      <c r="A56" s="17">
        <v>46</v>
      </c>
      <c r="B56" s="11" t="s">
        <v>71</v>
      </c>
      <c r="C56" s="12" t="s">
        <v>7</v>
      </c>
      <c r="D56" s="72">
        <v>23</v>
      </c>
      <c r="E56" s="5">
        <v>2.5</v>
      </c>
      <c r="F56" s="5">
        <f t="shared" si="1"/>
        <v>57.5</v>
      </c>
    </row>
    <row r="57" spans="1:6" ht="15.75">
      <c r="A57" s="17">
        <v>47</v>
      </c>
      <c r="B57" s="11" t="s">
        <v>72</v>
      </c>
      <c r="C57" s="12" t="s">
        <v>7</v>
      </c>
      <c r="D57" s="72">
        <v>15000</v>
      </c>
      <c r="E57" s="5">
        <v>0.02</v>
      </c>
      <c r="F57" s="5">
        <f t="shared" si="1"/>
        <v>300</v>
      </c>
    </row>
    <row r="58" spans="1:6" ht="15.75">
      <c r="A58" s="17">
        <v>48</v>
      </c>
      <c r="B58" s="22" t="s">
        <v>104</v>
      </c>
      <c r="C58" s="12" t="s">
        <v>7</v>
      </c>
      <c r="D58" s="72">
        <v>25</v>
      </c>
      <c r="E58" s="5">
        <v>1</v>
      </c>
      <c r="F58" s="5">
        <f t="shared" ref="F58:F63" si="2">D58*E58</f>
        <v>25</v>
      </c>
    </row>
    <row r="59" spans="1:6" ht="15.75">
      <c r="A59" s="17">
        <v>49</v>
      </c>
      <c r="B59" s="15" t="s">
        <v>109</v>
      </c>
      <c r="C59" s="12" t="s">
        <v>7</v>
      </c>
      <c r="D59" s="72">
        <v>4</v>
      </c>
      <c r="E59" s="5">
        <v>8</v>
      </c>
      <c r="F59" s="5">
        <f t="shared" si="2"/>
        <v>32</v>
      </c>
    </row>
    <row r="60" spans="1:6" ht="15.75">
      <c r="A60" s="17">
        <v>50</v>
      </c>
      <c r="B60" s="15" t="s">
        <v>130</v>
      </c>
      <c r="C60" s="12" t="s">
        <v>7</v>
      </c>
      <c r="D60" s="72">
        <v>1</v>
      </c>
      <c r="E60" s="5">
        <v>18</v>
      </c>
      <c r="F60" s="5">
        <f t="shared" si="2"/>
        <v>18</v>
      </c>
    </row>
    <row r="61" spans="1:6" ht="15.75">
      <c r="A61" s="17">
        <v>51</v>
      </c>
      <c r="B61" s="15" t="s">
        <v>131</v>
      </c>
      <c r="C61" s="12" t="s">
        <v>7</v>
      </c>
      <c r="D61" s="72">
        <v>1</v>
      </c>
      <c r="E61" s="6">
        <v>4</v>
      </c>
      <c r="F61" s="6">
        <f t="shared" si="2"/>
        <v>4</v>
      </c>
    </row>
    <row r="62" spans="1:6" ht="15.75">
      <c r="A62" s="17">
        <v>52</v>
      </c>
      <c r="B62" s="21" t="s">
        <v>132</v>
      </c>
      <c r="C62" s="12" t="s">
        <v>7</v>
      </c>
      <c r="D62" s="72">
        <v>1</v>
      </c>
      <c r="E62" s="6">
        <v>11</v>
      </c>
      <c r="F62" s="6">
        <f t="shared" si="2"/>
        <v>11</v>
      </c>
    </row>
    <row r="63" spans="1:6" ht="15.75">
      <c r="A63" s="17">
        <v>53</v>
      </c>
      <c r="B63" s="15" t="s">
        <v>124</v>
      </c>
      <c r="C63" s="12" t="s">
        <v>7</v>
      </c>
      <c r="D63" s="72">
        <v>10</v>
      </c>
      <c r="E63" s="6">
        <v>3.5</v>
      </c>
      <c r="F63" s="6">
        <f t="shared" si="2"/>
        <v>35</v>
      </c>
    </row>
    <row r="64" spans="1:6" ht="15.75">
      <c r="A64" s="91" t="s">
        <v>170</v>
      </c>
      <c r="B64" s="92"/>
      <c r="C64" s="26"/>
      <c r="D64" s="27"/>
      <c r="E64" s="28"/>
      <c r="F64" s="29">
        <f>SUM(F11:F63)</f>
        <v>63720.327600599994</v>
      </c>
    </row>
    <row r="65" spans="1:6" ht="15.75">
      <c r="A65" s="91" t="s">
        <v>171</v>
      </c>
      <c r="B65" s="92"/>
      <c r="C65" s="26"/>
      <c r="D65" s="27"/>
      <c r="E65" s="28"/>
      <c r="F65" s="29">
        <f>F64*0.18</f>
        <v>11469.658968107999</v>
      </c>
    </row>
    <row r="66" spans="1:6" ht="15.75">
      <c r="A66" s="91" t="s">
        <v>172</v>
      </c>
      <c r="B66" s="92"/>
      <c r="C66" s="26"/>
      <c r="D66" s="27"/>
      <c r="E66" s="28"/>
      <c r="F66" s="29">
        <f>SUM(F64:F65)</f>
        <v>75189.986568707987</v>
      </c>
    </row>
    <row r="67" spans="1:6">
      <c r="A67" s="23"/>
      <c r="B67" s="23"/>
      <c r="C67" s="23"/>
      <c r="D67" s="23"/>
      <c r="E67" s="23"/>
      <c r="F67" s="23"/>
    </row>
    <row r="68" spans="1:6">
      <c r="A68" s="23"/>
      <c r="B68" s="23"/>
      <c r="C68" s="23"/>
      <c r="D68" s="23"/>
      <c r="E68" s="23"/>
      <c r="F68" s="23"/>
    </row>
    <row r="69" spans="1:6" ht="20.25">
      <c r="D69" s="24"/>
      <c r="E69" s="24"/>
    </row>
    <row r="70" spans="1:6">
      <c r="A70" s="23"/>
      <c r="B70" s="23"/>
      <c r="C70" s="23"/>
      <c r="D70" s="23"/>
      <c r="E70" s="23"/>
      <c r="F70" s="23"/>
    </row>
    <row r="73" spans="1:6" ht="20.25">
      <c r="A73" s="30" t="s">
        <v>168</v>
      </c>
      <c r="B73" s="30"/>
      <c r="C73" s="24"/>
      <c r="F73" s="24" t="s">
        <v>169</v>
      </c>
    </row>
  </sheetData>
  <mergeCells count="7">
    <mergeCell ref="C1:F1"/>
    <mergeCell ref="A64:B64"/>
    <mergeCell ref="A65:B65"/>
    <mergeCell ref="A66:B66"/>
    <mergeCell ref="B8:D8"/>
    <mergeCell ref="A4:F7"/>
    <mergeCell ref="B2:F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zoomScaleNormal="100" workbookViewId="0">
      <selection activeCell="E30" sqref="E30"/>
    </sheetView>
  </sheetViews>
  <sheetFormatPr defaultRowHeight="15"/>
  <cols>
    <col min="1" max="1" width="3.5703125" bestFit="1" customWidth="1"/>
    <col min="2" max="2" width="32.140625" customWidth="1"/>
    <col min="4" max="4" width="14.28515625" customWidth="1"/>
    <col min="5" max="5" width="13.7109375" customWidth="1"/>
    <col min="6" max="6" width="14" customWidth="1"/>
  </cols>
  <sheetData>
    <row r="1" spans="1:20" ht="21" customHeight="1">
      <c r="A1" s="37"/>
      <c r="B1" s="38" t="s">
        <v>0</v>
      </c>
      <c r="C1" s="97" t="s">
        <v>162</v>
      </c>
      <c r="D1" s="97"/>
      <c r="E1" s="97"/>
      <c r="F1" s="97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29.25" customHeight="1">
      <c r="A2" s="37"/>
      <c r="B2" s="98" t="s">
        <v>1</v>
      </c>
      <c r="C2" s="98"/>
      <c r="D2" s="98"/>
      <c r="E2" s="98"/>
      <c r="F2" s="98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4.25" customHeight="1">
      <c r="A3" s="37"/>
      <c r="B3" s="39"/>
      <c r="C3" s="40"/>
      <c r="D3" s="41"/>
      <c r="E3" s="42"/>
      <c r="F3" s="4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4.5" customHeight="1">
      <c r="A4" s="88" t="s">
        <v>2</v>
      </c>
      <c r="B4" s="88"/>
      <c r="C4" s="88"/>
      <c r="D4" s="88"/>
      <c r="E4" s="88"/>
      <c r="F4" s="88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ht="17.25" customHeight="1">
      <c r="A5" s="88"/>
      <c r="B5" s="88"/>
      <c r="C5" s="88"/>
      <c r="D5" s="88"/>
      <c r="E5" s="88"/>
      <c r="F5" s="88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17.25" customHeight="1">
      <c r="A6" s="88"/>
      <c r="B6" s="88"/>
      <c r="C6" s="88"/>
      <c r="D6" s="88"/>
      <c r="E6" s="88"/>
      <c r="F6" s="88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58.5" customHeight="1">
      <c r="A7" s="88"/>
      <c r="B7" s="88"/>
      <c r="C7" s="88"/>
      <c r="D7" s="88"/>
      <c r="E7" s="88"/>
      <c r="F7" s="88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12" customHeight="1">
      <c r="A8" s="37"/>
      <c r="B8" s="87"/>
      <c r="C8" s="87"/>
      <c r="D8" s="87"/>
      <c r="E8" s="42"/>
      <c r="F8" s="4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5.75">
      <c r="A9" s="43"/>
      <c r="B9" s="44"/>
      <c r="C9" s="45"/>
      <c r="D9" s="46"/>
      <c r="E9" s="47"/>
      <c r="F9" s="47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31.5">
      <c r="A10" s="48" t="s">
        <v>165</v>
      </c>
      <c r="B10" s="48" t="s">
        <v>3</v>
      </c>
      <c r="C10" s="49" t="s">
        <v>4</v>
      </c>
      <c r="D10" s="48" t="s">
        <v>5</v>
      </c>
      <c r="E10" s="50" t="s">
        <v>80</v>
      </c>
      <c r="F10" s="50" t="s">
        <v>81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ht="15.75">
      <c r="A11" s="48">
        <v>1</v>
      </c>
      <c r="B11" s="34" t="s">
        <v>157</v>
      </c>
      <c r="C11" s="54" t="s">
        <v>7</v>
      </c>
      <c r="D11" s="33">
        <v>20</v>
      </c>
      <c r="E11" s="31">
        <v>0.45</v>
      </c>
      <c r="F11" s="32">
        <f>D11*E11</f>
        <v>9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ht="15.75">
      <c r="A12" s="48">
        <v>2</v>
      </c>
      <c r="B12" s="34" t="s">
        <v>158</v>
      </c>
      <c r="C12" s="54" t="s">
        <v>7</v>
      </c>
      <c r="D12" s="33">
        <v>350</v>
      </c>
      <c r="E12" s="31">
        <v>7.5999999999999998E-2</v>
      </c>
      <c r="F12" s="32">
        <f>D12*E12</f>
        <v>26.599999999999998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ht="15.75">
      <c r="A13" s="48">
        <v>3</v>
      </c>
      <c r="B13" s="34" t="s">
        <v>159</v>
      </c>
      <c r="C13" s="54" t="s">
        <v>7</v>
      </c>
      <c r="D13" s="33">
        <v>350</v>
      </c>
      <c r="E13" s="31">
        <v>7.5999999999999998E-2</v>
      </c>
      <c r="F13" s="32">
        <f>D13*E13</f>
        <v>26.599999999999998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ht="15.75">
      <c r="A14" s="48">
        <v>4</v>
      </c>
      <c r="B14" s="34" t="s">
        <v>160</v>
      </c>
      <c r="C14" s="54" t="s">
        <v>7</v>
      </c>
      <c r="D14" s="33">
        <v>20</v>
      </c>
      <c r="E14" s="31">
        <v>3.46</v>
      </c>
      <c r="F14" s="32">
        <f>D14*E14</f>
        <v>69.2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ht="15.75">
      <c r="A15" s="48">
        <v>5</v>
      </c>
      <c r="B15" s="34" t="s">
        <v>161</v>
      </c>
      <c r="C15" s="54" t="s">
        <v>7</v>
      </c>
      <c r="D15" s="33">
        <v>2177</v>
      </c>
      <c r="E15" s="32">
        <v>7.8089110000000002</v>
      </c>
      <c r="F15" s="32">
        <f>D15*E15</f>
        <v>16999.999247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ht="15.75">
      <c r="A16" s="48">
        <v>6</v>
      </c>
      <c r="B16" s="31"/>
      <c r="C16" s="31"/>
      <c r="D16" s="31"/>
      <c r="E16" s="31"/>
      <c r="F16" s="3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ht="15.75">
      <c r="A17" s="48">
        <v>7</v>
      </c>
      <c r="B17" s="31"/>
      <c r="C17" s="56"/>
      <c r="D17" s="31"/>
      <c r="E17" s="31"/>
      <c r="F17" s="31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15.75">
      <c r="A18" s="48">
        <v>8</v>
      </c>
      <c r="B18" s="65"/>
      <c r="C18" s="56"/>
      <c r="D18" s="62"/>
      <c r="E18" s="63"/>
      <c r="F18" s="6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15.75">
      <c r="A19" s="48">
        <v>9</v>
      </c>
      <c r="B19" s="65"/>
      <c r="C19" s="56"/>
      <c r="D19" s="62"/>
      <c r="E19" s="63"/>
      <c r="F19" s="63"/>
    </row>
    <row r="20" spans="1:20" ht="15.75">
      <c r="A20" s="48">
        <v>10</v>
      </c>
      <c r="B20" s="65"/>
      <c r="C20" s="56"/>
      <c r="D20" s="62"/>
      <c r="E20" s="64"/>
      <c r="F20" s="64"/>
    </row>
    <row r="21" spans="1:20" ht="15.75">
      <c r="A21" s="91" t="s">
        <v>170</v>
      </c>
      <c r="B21" s="92"/>
      <c r="C21" s="26"/>
      <c r="D21" s="27"/>
      <c r="E21" s="28"/>
      <c r="F21" s="71">
        <f>SUM(F11:F20)</f>
        <v>17131.399247000001</v>
      </c>
    </row>
    <row r="22" spans="1:20" ht="15.75">
      <c r="A22" s="91" t="s">
        <v>171</v>
      </c>
      <c r="B22" s="92"/>
      <c r="C22" s="26"/>
      <c r="D22" s="27"/>
      <c r="E22" s="28"/>
      <c r="F22" s="71">
        <f>F21*0.18</f>
        <v>3083.6518644600001</v>
      </c>
    </row>
    <row r="23" spans="1:20" ht="15.75">
      <c r="A23" s="91" t="s">
        <v>172</v>
      </c>
      <c r="B23" s="92"/>
      <c r="C23" s="26"/>
      <c r="D23" s="27"/>
      <c r="E23" s="28"/>
      <c r="F23" s="71">
        <f>SUM(F21:F22)</f>
        <v>20215.051111460001</v>
      </c>
    </row>
    <row r="24" spans="1:20">
      <c r="A24" s="25"/>
      <c r="B24" s="25"/>
      <c r="C24" s="25"/>
      <c r="D24" s="25"/>
      <c r="E24" s="25"/>
      <c r="F24" s="25"/>
    </row>
    <row r="25" spans="1:20">
      <c r="A25" s="25"/>
      <c r="B25" s="25"/>
      <c r="C25" s="25"/>
      <c r="D25" s="25"/>
      <c r="E25" s="25"/>
      <c r="F25" s="25"/>
    </row>
    <row r="30" spans="1:20" ht="20.25">
      <c r="A30" s="30" t="s">
        <v>168</v>
      </c>
      <c r="D30" s="24"/>
      <c r="E30" s="24"/>
      <c r="F30" s="24" t="s">
        <v>169</v>
      </c>
    </row>
  </sheetData>
  <mergeCells count="7">
    <mergeCell ref="A22:B22"/>
    <mergeCell ref="A23:B23"/>
    <mergeCell ref="A4:F7"/>
    <mergeCell ref="C1:F1"/>
    <mergeCell ref="B2:F2"/>
    <mergeCell ref="B8:D8"/>
    <mergeCell ref="A21:B2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42" sqref="D42"/>
    </sheetView>
  </sheetViews>
  <sheetFormatPr defaultRowHeight="15"/>
  <cols>
    <col min="1" max="1" width="3.42578125" bestFit="1" customWidth="1"/>
    <col min="2" max="2" width="24.85546875" customWidth="1"/>
    <col min="3" max="3" width="10.7109375" customWidth="1"/>
    <col min="4" max="4" width="12.42578125" customWidth="1"/>
    <col min="5" max="6" width="15.7109375" customWidth="1"/>
  </cols>
  <sheetData>
    <row r="1" spans="1:6" ht="20.25">
      <c r="A1" s="37"/>
      <c r="B1" s="38" t="s">
        <v>0</v>
      </c>
      <c r="C1" s="97" t="s">
        <v>173</v>
      </c>
      <c r="D1" s="97"/>
      <c r="E1" s="97"/>
      <c r="F1" s="97"/>
    </row>
    <row r="2" spans="1:6" ht="20.25">
      <c r="A2" s="37"/>
      <c r="B2" s="98" t="s">
        <v>1</v>
      </c>
      <c r="C2" s="98"/>
      <c r="D2" s="98"/>
      <c r="E2" s="98"/>
      <c r="F2" s="98"/>
    </row>
    <row r="3" spans="1:6" ht="20.25">
      <c r="A3" s="37"/>
      <c r="B3" s="39"/>
      <c r="C3" s="40"/>
      <c r="D3" s="41"/>
      <c r="E3" s="42"/>
      <c r="F3" s="42"/>
    </row>
    <row r="4" spans="1:6">
      <c r="A4" s="88" t="s">
        <v>2</v>
      </c>
      <c r="B4" s="88"/>
      <c r="C4" s="88"/>
      <c r="D4" s="88"/>
      <c r="E4" s="88"/>
      <c r="F4" s="88"/>
    </row>
    <row r="5" spans="1:6">
      <c r="A5" s="88"/>
      <c r="B5" s="88"/>
      <c r="C5" s="88"/>
      <c r="D5" s="88"/>
      <c r="E5" s="88"/>
      <c r="F5" s="88"/>
    </row>
    <row r="6" spans="1:6">
      <c r="A6" s="88"/>
      <c r="B6" s="88"/>
      <c r="C6" s="88"/>
      <c r="D6" s="88"/>
      <c r="E6" s="88"/>
      <c r="F6" s="88"/>
    </row>
    <row r="7" spans="1:6" ht="66.75" customHeight="1">
      <c r="A7" s="88"/>
      <c r="B7" s="88"/>
      <c r="C7" s="88"/>
      <c r="D7" s="88"/>
      <c r="E7" s="88"/>
      <c r="F7" s="88"/>
    </row>
    <row r="8" spans="1:6" ht="20.25">
      <c r="A8" s="37"/>
      <c r="B8" s="87"/>
      <c r="C8" s="87"/>
      <c r="D8" s="87"/>
      <c r="E8" s="42"/>
      <c r="F8" s="42"/>
    </row>
    <row r="9" spans="1:6" ht="15.75">
      <c r="A9" s="43"/>
      <c r="B9" s="44"/>
      <c r="C9" s="45"/>
      <c r="D9" s="46"/>
      <c r="E9" s="47"/>
      <c r="F9" s="47"/>
    </row>
    <row r="10" spans="1:6" ht="31.5">
      <c r="A10" s="48" t="s">
        <v>165</v>
      </c>
      <c r="B10" s="48" t="s">
        <v>3</v>
      </c>
      <c r="C10" s="49" t="s">
        <v>4</v>
      </c>
      <c r="D10" s="48" t="s">
        <v>5</v>
      </c>
      <c r="E10" s="50" t="s">
        <v>80</v>
      </c>
      <c r="F10" s="50" t="s">
        <v>81</v>
      </c>
    </row>
    <row r="11" spans="1:6" ht="30">
      <c r="A11" s="51">
        <v>1</v>
      </c>
      <c r="B11" s="52" t="s">
        <v>166</v>
      </c>
      <c r="C11" s="67" t="s">
        <v>7</v>
      </c>
      <c r="D11" s="68">
        <v>190</v>
      </c>
      <c r="E11" s="66">
        <v>176.99833100000001</v>
      </c>
      <c r="F11" s="66">
        <f>D11*E11</f>
        <v>33629.682890000004</v>
      </c>
    </row>
    <row r="12" spans="1:6" ht="15.75">
      <c r="A12" s="48">
        <v>2</v>
      </c>
      <c r="B12" s="53" t="s">
        <v>167</v>
      </c>
      <c r="C12" s="69" t="s">
        <v>7</v>
      </c>
      <c r="D12" s="70">
        <v>190</v>
      </c>
      <c r="E12" s="66">
        <v>7</v>
      </c>
      <c r="F12" s="66">
        <f t="shared" ref="F12:F13" si="0">D12*E12</f>
        <v>1330</v>
      </c>
    </row>
    <row r="13" spans="1:6" ht="15.75">
      <c r="A13" s="48">
        <v>3</v>
      </c>
      <c r="B13" s="53" t="s">
        <v>140</v>
      </c>
      <c r="C13" s="69" t="s">
        <v>7</v>
      </c>
      <c r="D13" s="70">
        <v>609</v>
      </c>
      <c r="E13" s="66">
        <v>43.286223300000003</v>
      </c>
      <c r="F13" s="66">
        <f t="shared" si="0"/>
        <v>26361.309989700003</v>
      </c>
    </row>
    <row r="14" spans="1:6" ht="15.75">
      <c r="A14" s="48">
        <v>4</v>
      </c>
      <c r="B14" s="55"/>
      <c r="C14" s="56"/>
      <c r="D14" s="57"/>
      <c r="E14" s="58"/>
      <c r="F14" s="58"/>
    </row>
    <row r="15" spans="1:6" ht="15.75">
      <c r="A15" s="48">
        <v>5</v>
      </c>
      <c r="B15" s="55"/>
      <c r="C15" s="56"/>
      <c r="D15" s="57"/>
      <c r="E15" s="58"/>
      <c r="F15" s="58"/>
    </row>
    <row r="16" spans="1:6" ht="15.75">
      <c r="A16" s="48">
        <v>6</v>
      </c>
      <c r="B16" s="55"/>
      <c r="C16" s="56"/>
      <c r="D16" s="57"/>
      <c r="E16" s="58"/>
      <c r="F16" s="58"/>
    </row>
    <row r="17" spans="1:6" ht="15.75">
      <c r="A17" s="48">
        <v>7</v>
      </c>
      <c r="B17" s="55"/>
      <c r="C17" s="56"/>
      <c r="D17" s="57"/>
      <c r="E17" s="58"/>
      <c r="F17" s="58"/>
    </row>
    <row r="18" spans="1:6" ht="15.75">
      <c r="A18" s="48">
        <v>8</v>
      </c>
      <c r="B18" s="59"/>
      <c r="C18" s="56"/>
      <c r="D18" s="57"/>
      <c r="E18" s="58"/>
      <c r="F18" s="58"/>
    </row>
    <row r="19" spans="1:6" ht="15.75">
      <c r="A19" s="48">
        <v>9</v>
      </c>
      <c r="B19" s="60"/>
      <c r="C19" s="56"/>
      <c r="D19" s="57"/>
      <c r="E19" s="58"/>
      <c r="F19" s="58"/>
    </row>
    <row r="20" spans="1:6" ht="15.75">
      <c r="A20" s="61">
        <v>10</v>
      </c>
      <c r="B20" s="31"/>
      <c r="C20" s="31"/>
      <c r="D20" s="31"/>
      <c r="E20" s="31"/>
      <c r="F20" s="31"/>
    </row>
    <row r="21" spans="1:6" ht="15.75">
      <c r="A21" s="91" t="s">
        <v>170</v>
      </c>
      <c r="B21" s="92"/>
      <c r="C21" s="26"/>
      <c r="D21" s="27"/>
      <c r="E21" s="28"/>
      <c r="F21" s="71">
        <f>SUM(F11:F20)</f>
        <v>61320.992879700003</v>
      </c>
    </row>
    <row r="22" spans="1:6" ht="15.75">
      <c r="A22" s="91" t="s">
        <v>171</v>
      </c>
      <c r="B22" s="92"/>
      <c r="C22" s="26"/>
      <c r="D22" s="27"/>
      <c r="E22" s="28"/>
      <c r="F22" s="71">
        <f>F21*0.18</f>
        <v>11037.778718346</v>
      </c>
    </row>
    <row r="23" spans="1:6" ht="15.75">
      <c r="A23" s="91" t="s">
        <v>172</v>
      </c>
      <c r="B23" s="92"/>
      <c r="C23" s="26"/>
      <c r="D23" s="27"/>
      <c r="E23" s="28"/>
      <c r="F23" s="71">
        <f>SUM(F21:F22)</f>
        <v>72358.771598046005</v>
      </c>
    </row>
    <row r="24" spans="1:6">
      <c r="A24" s="25"/>
      <c r="B24" s="25"/>
      <c r="C24" s="25"/>
      <c r="D24" s="25"/>
      <c r="E24" s="25"/>
      <c r="F24" s="25"/>
    </row>
    <row r="25" spans="1:6">
      <c r="A25" s="25"/>
      <c r="B25" s="25"/>
      <c r="C25" s="25"/>
      <c r="D25" s="25"/>
      <c r="E25" s="25"/>
      <c r="F25" s="25"/>
    </row>
    <row r="31" spans="1:6" ht="20.25">
      <c r="A31" s="30" t="s">
        <v>168</v>
      </c>
      <c r="D31" s="24"/>
      <c r="E31" s="24"/>
      <c r="F31" s="24" t="s">
        <v>169</v>
      </c>
    </row>
    <row r="41" spans="4:4">
      <c r="D41" t="s">
        <v>156</v>
      </c>
    </row>
  </sheetData>
  <mergeCells count="7">
    <mergeCell ref="A22:B22"/>
    <mergeCell ref="A23:B23"/>
    <mergeCell ref="C1:F1"/>
    <mergeCell ref="B2:F2"/>
    <mergeCell ref="A4:F7"/>
    <mergeCell ref="B8:D8"/>
    <mergeCell ref="A21:B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2019 1-6 ay</vt:lpstr>
      <vt:lpstr>2019 7-12 ay</vt:lpstr>
      <vt:lpstr>2020 1-6 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rufat</dc:creator>
  <cp:lastModifiedBy>Toshiba</cp:lastModifiedBy>
  <cp:lastPrinted>2022-04-11T09:02:28Z</cp:lastPrinted>
  <dcterms:created xsi:type="dcterms:W3CDTF">2022-04-01T11:34:07Z</dcterms:created>
  <dcterms:modified xsi:type="dcterms:W3CDTF">2022-10-19T13:07:30Z</dcterms:modified>
</cp:coreProperties>
</file>