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 tabRatio="602"/>
  </bookViews>
  <sheets>
    <sheet name="mart21" sheetId="3" r:id="rId1"/>
    <sheet name="Apr21" sheetId="15" r:id="rId2"/>
    <sheet name="May 21" sheetId="16" r:id="rId3"/>
    <sheet name="İyn 21" sheetId="17" r:id="rId4"/>
    <sheet name="İyul 21- Avq21" sheetId="18" r:id="rId5"/>
    <sheet name="Avq21" sheetId="19" r:id="rId6"/>
    <sheet name="Sent21" sheetId="20" r:id="rId7"/>
    <sheet name="Sent-Okty21" sheetId="21" r:id="rId8"/>
    <sheet name="Noyr21" sheetId="22" r:id="rId9"/>
    <sheet name="Noy-Dek21" sheetId="23" r:id="rId10"/>
    <sheet name="Yan22" sheetId="24" r:id="rId11"/>
    <sheet name="Fev22" sheetId="25" r:id="rId12"/>
    <sheet name="MAR22" sheetId="26" r:id="rId13"/>
    <sheet name="APR22" sheetId="27" r:id="rId14"/>
    <sheet name="MAY22" sheetId="28" r:id="rId15"/>
    <sheet name="IYN22" sheetId="30" r:id="rId16"/>
    <sheet name="IYL22" sheetId="29" r:id="rId17"/>
    <sheet name="Avq22" sheetId="31" r:id="rId18"/>
  </sheets>
  <definedNames>
    <definedName name="_xlnm._FilterDatabase" localSheetId="5" hidden="1">'Avq21'!$A$1:$IS$125</definedName>
    <definedName name="_xlnm._FilterDatabase" localSheetId="3" hidden="1">'İyn 21'!$A$1:$IS$85</definedName>
    <definedName name="_xlnm._FilterDatabase" localSheetId="4" hidden="1">'İyul 21- Avq21'!$A$1:$IS$117</definedName>
    <definedName name="_xlnm._FilterDatabase" localSheetId="2" hidden="1">'May 21'!$A$1:$IS$56</definedName>
    <definedName name="_xlnm._FilterDatabase" localSheetId="9" hidden="1">'Noy-Dek21'!$A$1:$IS$74</definedName>
    <definedName name="_xlnm._FilterDatabase" localSheetId="8" hidden="1">Noyr21!$A$1:$IS$46</definedName>
    <definedName name="_xlnm._FilterDatabase" localSheetId="6" hidden="1">Sent21!$A$1:$IS$82</definedName>
    <definedName name="_xlnm._FilterDatabase" localSheetId="7" hidden="1">'Sent-Okty21'!$A$1:$IS$92</definedName>
  </definedNames>
  <calcPr calcId="162913"/>
</workbook>
</file>

<file path=xl/calcChain.xml><?xml version="1.0" encoding="utf-8"?>
<calcChain xmlns="http://schemas.openxmlformats.org/spreadsheetml/2006/main">
  <c r="G20" i="26" l="1"/>
  <c r="F24" i="23"/>
  <c r="F40" i="23"/>
  <c r="F23" i="23" l="1"/>
  <c r="F26" i="23"/>
  <c r="F25" i="23"/>
  <c r="F21" i="23"/>
  <c r="F31" i="23"/>
  <c r="F30" i="23"/>
  <c r="F29" i="23"/>
  <c r="F28" i="23"/>
  <c r="F27" i="23"/>
  <c r="F22" i="23"/>
  <c r="F20" i="23"/>
  <c r="F19" i="23"/>
  <c r="F18" i="23"/>
  <c r="F17" i="23"/>
  <c r="F49" i="24"/>
  <c r="D54" i="21"/>
  <c r="D83" i="18"/>
  <c r="F17" i="18" l="1"/>
  <c r="F34" i="17"/>
  <c r="F33" i="17"/>
  <c r="F36" i="17"/>
  <c r="F30" i="17"/>
  <c r="F87" i="31" l="1"/>
  <c r="F88" i="31"/>
  <c r="F90" i="31"/>
  <c r="F91" i="31"/>
  <c r="F76" i="31"/>
  <c r="F73" i="31"/>
  <c r="D63" i="31"/>
  <c r="F83" i="31"/>
  <c r="F89" i="31"/>
  <c r="F86" i="31"/>
  <c r="F82" i="31"/>
  <c r="F81" i="31"/>
  <c r="F80" i="31"/>
  <c r="F79" i="31"/>
  <c r="F78" i="31"/>
  <c r="F77" i="31"/>
  <c r="F75" i="31"/>
  <c r="F74" i="31"/>
  <c r="F72" i="31"/>
  <c r="F71" i="31"/>
  <c r="F70" i="31"/>
  <c r="F69" i="31"/>
  <c r="F68" i="31"/>
  <c r="F67" i="31"/>
  <c r="F66" i="31"/>
  <c r="F65" i="31"/>
  <c r="F64" i="31"/>
  <c r="F144" i="29"/>
  <c r="F145" i="29"/>
  <c r="F146" i="29"/>
  <c r="F147" i="29"/>
  <c r="F142" i="29"/>
  <c r="F141" i="29"/>
  <c r="F130" i="29"/>
  <c r="F129" i="29"/>
  <c r="F126" i="29" l="1"/>
  <c r="F124" i="29"/>
  <c r="F115" i="29"/>
  <c r="F116" i="29"/>
  <c r="F127" i="29"/>
  <c r="F128" i="29"/>
  <c r="F118" i="29"/>
  <c r="F140" i="29"/>
  <c r="F134" i="29"/>
  <c r="F133" i="29"/>
  <c r="F96" i="30"/>
  <c r="F139" i="29"/>
  <c r="F138" i="29"/>
  <c r="F137" i="29"/>
  <c r="F136" i="29"/>
  <c r="F135" i="29"/>
  <c r="F132" i="29"/>
  <c r="F131" i="29"/>
  <c r="F125" i="29"/>
  <c r="F123" i="29"/>
  <c r="F122" i="29"/>
  <c r="F121" i="29"/>
  <c r="F120" i="29"/>
  <c r="F119" i="29"/>
  <c r="F117" i="29"/>
  <c r="F114" i="29"/>
  <c r="F113" i="29"/>
  <c r="F112" i="29"/>
  <c r="F111" i="30"/>
  <c r="F112" i="30"/>
  <c r="F113" i="30"/>
  <c r="F109" i="30"/>
  <c r="F108" i="30"/>
  <c r="F107" i="30"/>
  <c r="F98" i="30"/>
  <c r="F99" i="30"/>
  <c r="F100" i="30"/>
  <c r="F101" i="30"/>
  <c r="F102" i="30"/>
  <c r="F103" i="30"/>
  <c r="F104" i="30"/>
  <c r="F105" i="30"/>
  <c r="F106" i="30"/>
  <c r="F95" i="30"/>
  <c r="F94" i="30"/>
  <c r="F93" i="30"/>
  <c r="F92" i="30"/>
  <c r="F91" i="30"/>
  <c r="F90" i="30"/>
  <c r="F52" i="25"/>
  <c r="F74" i="30"/>
  <c r="F72" i="30"/>
  <c r="F73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71" i="30"/>
  <c r="F70" i="30"/>
  <c r="F69" i="30"/>
  <c r="F68" i="30"/>
  <c r="F67" i="30"/>
  <c r="F60" i="30"/>
  <c r="F66" i="30" l="1"/>
  <c r="F65" i="30"/>
  <c r="F64" i="30"/>
  <c r="F63" i="30"/>
  <c r="F62" i="30"/>
  <c r="F61" i="30"/>
  <c r="F59" i="30"/>
  <c r="F58" i="30"/>
  <c r="F57" i="30"/>
  <c r="F56" i="30"/>
  <c r="F55" i="30"/>
  <c r="F54" i="30"/>
  <c r="F53" i="30"/>
  <c r="F52" i="30"/>
  <c r="F51" i="30"/>
  <c r="F50" i="30"/>
  <c r="F49" i="30"/>
  <c r="F65" i="28"/>
  <c r="F64" i="28"/>
  <c r="F63" i="28"/>
  <c r="F62" i="28"/>
  <c r="F61" i="28"/>
  <c r="F60" i="28"/>
  <c r="F59" i="28"/>
  <c r="F58" i="28"/>
  <c r="F47" i="28"/>
  <c r="F48" i="28"/>
  <c r="F49" i="28"/>
  <c r="F50" i="28"/>
  <c r="F51" i="28"/>
  <c r="F52" i="28"/>
  <c r="F53" i="28"/>
  <c r="F54" i="28"/>
  <c r="F55" i="28"/>
  <c r="F56" i="28"/>
  <c r="F57" i="28"/>
  <c r="F66" i="21"/>
  <c r="F57" i="21"/>
  <c r="F58" i="21"/>
  <c r="F59" i="21"/>
  <c r="F60" i="21"/>
  <c r="F61" i="21"/>
  <c r="F62" i="21"/>
  <c r="F37" i="31" l="1"/>
  <c r="F58" i="31"/>
  <c r="F38" i="31"/>
  <c r="F59" i="31"/>
  <c r="F57" i="31"/>
  <c r="F56" i="31"/>
  <c r="F55" i="31"/>
  <c r="F54" i="31"/>
  <c r="F53" i="31"/>
  <c r="F52" i="31"/>
  <c r="F51" i="31"/>
  <c r="F50" i="31"/>
  <c r="F49" i="31"/>
  <c r="F48" i="31"/>
  <c r="F47" i="31"/>
  <c r="F46" i="31"/>
  <c r="F45" i="31"/>
  <c r="F44" i="31"/>
  <c r="F43" i="31"/>
  <c r="F42" i="31"/>
  <c r="F41" i="31"/>
  <c r="F40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07" i="29"/>
  <c r="F106" i="29"/>
  <c r="F105" i="29"/>
  <c r="F104" i="29"/>
  <c r="F103" i="29"/>
  <c r="F102" i="29"/>
  <c r="F101" i="29"/>
  <c r="F100" i="29"/>
  <c r="F99" i="29"/>
  <c r="F98" i="29"/>
  <c r="F97" i="29"/>
  <c r="F96" i="29"/>
  <c r="F95" i="29"/>
  <c r="F94" i="29"/>
  <c r="F93" i="29"/>
  <c r="F92" i="29"/>
  <c r="F91" i="29"/>
  <c r="F90" i="29"/>
  <c r="F89" i="29"/>
  <c r="F88" i="29"/>
  <c r="F87" i="29"/>
  <c r="F86" i="29"/>
  <c r="F83" i="29"/>
  <c r="F68" i="29"/>
  <c r="F82" i="29"/>
  <c r="F81" i="29"/>
  <c r="F80" i="29"/>
  <c r="F79" i="29"/>
  <c r="F78" i="29"/>
  <c r="F77" i="29"/>
  <c r="F76" i="29"/>
  <c r="F75" i="29"/>
  <c r="F74" i="29"/>
  <c r="F73" i="29"/>
  <c r="F72" i="29"/>
  <c r="F71" i="29"/>
  <c r="F70" i="29"/>
  <c r="F69" i="29"/>
  <c r="F67" i="29"/>
  <c r="F66" i="29"/>
  <c r="F65" i="29"/>
  <c r="F64" i="29"/>
  <c r="F63" i="29"/>
  <c r="F62" i="29"/>
  <c r="F59" i="29"/>
  <c r="F58" i="29"/>
  <c r="F57" i="29"/>
  <c r="F56" i="29"/>
  <c r="F55" i="29"/>
  <c r="F54" i="29"/>
  <c r="F53" i="29"/>
  <c r="F52" i="29"/>
  <c r="F51" i="29"/>
  <c r="F50" i="29"/>
  <c r="F49" i="29"/>
  <c r="F48" i="29"/>
  <c r="F47" i="29"/>
  <c r="F46" i="29"/>
  <c r="F45" i="29"/>
  <c r="F44" i="29"/>
  <c r="F43" i="29"/>
  <c r="F42" i="29"/>
  <c r="F41" i="29"/>
  <c r="F40" i="29"/>
  <c r="F93" i="31" l="1"/>
  <c r="F94" i="31" s="1"/>
  <c r="F95" i="31" s="1"/>
  <c r="F43" i="30"/>
  <c r="F42" i="30"/>
  <c r="F41" i="30"/>
  <c r="F40" i="30"/>
  <c r="F39" i="30"/>
  <c r="F38" i="30"/>
  <c r="F28" i="30"/>
  <c r="F27" i="30"/>
  <c r="F26" i="30"/>
  <c r="F25" i="30"/>
  <c r="F24" i="30"/>
  <c r="F23" i="30"/>
  <c r="F22" i="30"/>
  <c r="F21" i="30"/>
  <c r="D19" i="30"/>
  <c r="F19" i="30" s="1"/>
  <c r="F32" i="30"/>
  <c r="F37" i="30"/>
  <c r="F36" i="30"/>
  <c r="F35" i="30"/>
  <c r="F34" i="30"/>
  <c r="F33" i="30"/>
  <c r="F31" i="30"/>
  <c r="F29" i="30"/>
  <c r="F20" i="30"/>
  <c r="F18" i="30"/>
  <c r="F17" i="30"/>
  <c r="F115" i="30" l="1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D22" i="28"/>
  <c r="F22" i="28" s="1"/>
  <c r="D21" i="28"/>
  <c r="F21" i="28" s="1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0" i="28"/>
  <c r="F19" i="28"/>
  <c r="F18" i="28"/>
  <c r="F112" i="27"/>
  <c r="F111" i="27"/>
  <c r="F110" i="27"/>
  <c r="F109" i="27"/>
  <c r="F108" i="27"/>
  <c r="F107" i="27"/>
  <c r="F106" i="27"/>
  <c r="F105" i="27"/>
  <c r="F104" i="27"/>
  <c r="F103" i="27"/>
  <c r="F102" i="27"/>
  <c r="F101" i="27"/>
  <c r="F100" i="27"/>
  <c r="F99" i="27"/>
  <c r="F98" i="27"/>
  <c r="F97" i="27"/>
  <c r="F96" i="27"/>
  <c r="F95" i="27"/>
  <c r="F94" i="27"/>
  <c r="F93" i="27"/>
  <c r="F92" i="27"/>
  <c r="F91" i="27"/>
  <c r="F90" i="27"/>
  <c r="F89" i="27"/>
  <c r="F88" i="27"/>
  <c r="F87" i="27"/>
  <c r="F86" i="27"/>
  <c r="F85" i="27"/>
  <c r="F84" i="27"/>
  <c r="F81" i="27"/>
  <c r="F80" i="27"/>
  <c r="F79" i="27"/>
  <c r="F78" i="27"/>
  <c r="F77" i="27"/>
  <c r="F76" i="27"/>
  <c r="F75" i="27"/>
  <c r="F74" i="27"/>
  <c r="F73" i="27"/>
  <c r="F72" i="27"/>
  <c r="F71" i="27"/>
  <c r="F70" i="27"/>
  <c r="F69" i="27"/>
  <c r="F68" i="27"/>
  <c r="F67" i="27"/>
  <c r="F66" i="27"/>
  <c r="F65" i="27"/>
  <c r="F64" i="27"/>
  <c r="F63" i="27"/>
  <c r="F62" i="27"/>
  <c r="F61" i="27"/>
  <c r="F60" i="27"/>
  <c r="F59" i="27"/>
  <c r="F58" i="27"/>
  <c r="F57" i="27"/>
  <c r="F56" i="27"/>
  <c r="F55" i="27"/>
  <c r="F54" i="27"/>
  <c r="F53" i="27"/>
  <c r="F52" i="27"/>
  <c r="F29" i="27"/>
  <c r="F116" i="30" l="1"/>
  <c r="F117" i="30" s="1"/>
  <c r="F149" i="29"/>
  <c r="F68" i="28"/>
  <c r="F69" i="28" s="1"/>
  <c r="F51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8" i="27"/>
  <c r="F27" i="27"/>
  <c r="F26" i="27"/>
  <c r="F25" i="27"/>
  <c r="F24" i="27"/>
  <c r="F23" i="27"/>
  <c r="F22" i="27"/>
  <c r="F21" i="27"/>
  <c r="F20" i="27"/>
  <c r="F19" i="27"/>
  <c r="F18" i="27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89" i="25"/>
  <c r="F88" i="25"/>
  <c r="F87" i="25"/>
  <c r="F86" i="25"/>
  <c r="F85" i="25"/>
  <c r="F84" i="25"/>
  <c r="F83" i="25"/>
  <c r="F82" i="25"/>
  <c r="F81" i="25"/>
  <c r="F80" i="25"/>
  <c r="F79" i="25"/>
  <c r="F78" i="25"/>
  <c r="F77" i="25"/>
  <c r="F76" i="25"/>
  <c r="F75" i="25"/>
  <c r="F74" i="25"/>
  <c r="F73" i="25"/>
  <c r="F72" i="25"/>
  <c r="F71" i="25"/>
  <c r="F70" i="25"/>
  <c r="F69" i="25"/>
  <c r="F68" i="25"/>
  <c r="F67" i="25"/>
  <c r="F66" i="25"/>
  <c r="F51" i="25"/>
  <c r="F57" i="25"/>
  <c r="F58" i="25"/>
  <c r="F59" i="25"/>
  <c r="F60" i="25"/>
  <c r="F61" i="25"/>
  <c r="F62" i="25"/>
  <c r="F63" i="25"/>
  <c r="F64" i="25"/>
  <c r="F65" i="25"/>
  <c r="F50" i="25"/>
  <c r="F49" i="25"/>
  <c r="F48" i="25"/>
  <c r="F47" i="25"/>
  <c r="F38" i="25"/>
  <c r="F39" i="25"/>
  <c r="F56" i="25"/>
  <c r="F46" i="25"/>
  <c r="F45" i="25"/>
  <c r="F44" i="25"/>
  <c r="F43" i="25"/>
  <c r="F42" i="25"/>
  <c r="F41" i="25"/>
  <c r="F40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D56" i="24"/>
  <c r="F56" i="24" s="1"/>
  <c r="F82" i="24"/>
  <c r="F81" i="24"/>
  <c r="F80" i="24"/>
  <c r="F79" i="24"/>
  <c r="F78" i="24"/>
  <c r="F77" i="24"/>
  <c r="F76" i="24"/>
  <c r="F75" i="24"/>
  <c r="F74" i="24"/>
  <c r="F73" i="24"/>
  <c r="F72" i="24"/>
  <c r="F71" i="24"/>
  <c r="F70" i="24"/>
  <c r="F69" i="24"/>
  <c r="F68" i="24"/>
  <c r="F67" i="24"/>
  <c r="F66" i="24"/>
  <c r="F65" i="24"/>
  <c r="F64" i="24"/>
  <c r="F63" i="24"/>
  <c r="F62" i="24"/>
  <c r="F61" i="24"/>
  <c r="F60" i="24"/>
  <c r="F59" i="24"/>
  <c r="F58" i="24"/>
  <c r="F57" i="24"/>
  <c r="F55" i="24"/>
  <c r="F54" i="24"/>
  <c r="F53" i="24"/>
  <c r="D22" i="24"/>
  <c r="F22" i="24" s="1"/>
  <c r="F48" i="24"/>
  <c r="F47" i="24"/>
  <c r="F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25" i="24"/>
  <c r="F19" i="24"/>
  <c r="F52" i="24"/>
  <c r="F30" i="24"/>
  <c r="F29" i="24"/>
  <c r="F28" i="24"/>
  <c r="F27" i="24"/>
  <c r="F26" i="24"/>
  <c r="F24" i="24"/>
  <c r="F23" i="24"/>
  <c r="F21" i="24"/>
  <c r="F20" i="24"/>
  <c r="F18" i="24"/>
  <c r="F44" i="23"/>
  <c r="F39" i="23"/>
  <c r="D38" i="23"/>
  <c r="F150" i="29" l="1"/>
  <c r="F151" i="29" s="1"/>
  <c r="F70" i="28"/>
  <c r="F114" i="27"/>
  <c r="F115" i="27" s="1"/>
  <c r="F64" i="26"/>
  <c r="F65" i="26" s="1"/>
  <c r="F66" i="26" s="1"/>
  <c r="F92" i="25"/>
  <c r="F84" i="24"/>
  <c r="F85" i="24" s="1"/>
  <c r="F86" i="24" s="1"/>
  <c r="F16" i="22"/>
  <c r="F19" i="22"/>
  <c r="F47" i="23"/>
  <c r="F46" i="23"/>
  <c r="F45" i="23"/>
  <c r="F43" i="23"/>
  <c r="F42" i="23"/>
  <c r="F41" i="23"/>
  <c r="F38" i="23"/>
  <c r="F37" i="23"/>
  <c r="F36" i="23"/>
  <c r="F35" i="23"/>
  <c r="F34" i="23"/>
  <c r="F56" i="21"/>
  <c r="F55" i="21"/>
  <c r="F116" i="27" l="1"/>
  <c r="F93" i="25"/>
  <c r="F94" i="25" s="1"/>
  <c r="F50" i="23"/>
  <c r="F51" i="23" s="1"/>
  <c r="F52" i="23" s="1"/>
  <c r="F22" i="22"/>
  <c r="F23" i="22" s="1"/>
  <c r="F24" i="22" s="1"/>
  <c r="F54" i="21"/>
  <c r="F53" i="21"/>
  <c r="F43" i="21"/>
  <c r="F32" i="21"/>
  <c r="F53" i="20"/>
  <c r="F54" i="20"/>
  <c r="F25" i="21" l="1"/>
  <c r="F24" i="21"/>
  <c r="F23" i="21"/>
  <c r="F22" i="21"/>
  <c r="F21" i="21"/>
  <c r="F20" i="21"/>
  <c r="F19" i="21"/>
  <c r="F18" i="21"/>
  <c r="F17" i="21"/>
  <c r="F24" i="17"/>
  <c r="F45" i="20"/>
  <c r="F63" i="21" l="1"/>
  <c r="F52" i="21"/>
  <c r="F49" i="21"/>
  <c r="F48" i="21"/>
  <c r="F47" i="21"/>
  <c r="F46" i="21"/>
  <c r="F45" i="21"/>
  <c r="F44" i="21"/>
  <c r="F42" i="21"/>
  <c r="F41" i="21"/>
  <c r="F40" i="21"/>
  <c r="F37" i="21"/>
  <c r="F36" i="21"/>
  <c r="F35" i="21"/>
  <c r="F34" i="21"/>
  <c r="F33" i="21"/>
  <c r="F31" i="21"/>
  <c r="F30" i="21"/>
  <c r="F29" i="21"/>
  <c r="F28" i="21"/>
  <c r="F23" i="20"/>
  <c r="F33" i="20"/>
  <c r="F68" i="21" l="1"/>
  <c r="F69" i="21" s="1"/>
  <c r="F70" i="21" s="1"/>
  <c r="F50" i="20"/>
  <c r="F49" i="20"/>
  <c r="F48" i="20"/>
  <c r="F47" i="20"/>
  <c r="F46" i="20"/>
  <c r="F44" i="20"/>
  <c r="F43" i="20"/>
  <c r="F42" i="20"/>
  <c r="F41" i="20"/>
  <c r="F38" i="20"/>
  <c r="F37" i="20"/>
  <c r="F36" i="20"/>
  <c r="F35" i="20"/>
  <c r="F34" i="20"/>
  <c r="F32" i="20"/>
  <c r="F31" i="20"/>
  <c r="F30" i="20"/>
  <c r="F29" i="20"/>
  <c r="F26" i="20"/>
  <c r="F25" i="20"/>
  <c r="F24" i="20"/>
  <c r="F22" i="20"/>
  <c r="F21" i="20"/>
  <c r="F20" i="20"/>
  <c r="F19" i="20"/>
  <c r="F18" i="20"/>
  <c r="F17" i="20"/>
  <c r="F97" i="19"/>
  <c r="F96" i="19"/>
  <c r="F95" i="19"/>
  <c r="F94" i="19"/>
  <c r="F93" i="19"/>
  <c r="F92" i="19"/>
  <c r="F91" i="19"/>
  <c r="F90" i="19"/>
  <c r="F87" i="19"/>
  <c r="F86" i="19"/>
  <c r="F85" i="19"/>
  <c r="F84" i="19"/>
  <c r="F83" i="19"/>
  <c r="F82" i="19"/>
  <c r="F81" i="19"/>
  <c r="F80" i="19"/>
  <c r="F79" i="19"/>
  <c r="F58" i="20" l="1"/>
  <c r="F62" i="19"/>
  <c r="F37" i="19"/>
  <c r="F34" i="19"/>
  <c r="F18" i="19"/>
  <c r="F21" i="19"/>
  <c r="D20" i="19"/>
  <c r="F20" i="19" s="1"/>
  <c r="F27" i="19"/>
  <c r="F26" i="19"/>
  <c r="F25" i="19"/>
  <c r="F24" i="19"/>
  <c r="F23" i="19"/>
  <c r="F22" i="19"/>
  <c r="F19" i="19"/>
  <c r="F17" i="19"/>
  <c r="F76" i="19"/>
  <c r="F75" i="19"/>
  <c r="F74" i="19"/>
  <c r="F73" i="19"/>
  <c r="F72" i="19"/>
  <c r="F71" i="19"/>
  <c r="F70" i="19"/>
  <c r="F69" i="19"/>
  <c r="F68" i="19"/>
  <c r="F65" i="19"/>
  <c r="F64" i="19"/>
  <c r="F63" i="19"/>
  <c r="F61" i="19"/>
  <c r="F60" i="19"/>
  <c r="F59" i="19"/>
  <c r="F58" i="19"/>
  <c r="F57" i="19"/>
  <c r="F56" i="19"/>
  <c r="F53" i="19"/>
  <c r="F52" i="19"/>
  <c r="F51" i="19"/>
  <c r="F50" i="19"/>
  <c r="F49" i="19"/>
  <c r="F48" i="19"/>
  <c r="F47" i="19"/>
  <c r="F46" i="19"/>
  <c r="F45" i="19"/>
  <c r="F44" i="19"/>
  <c r="F43" i="19"/>
  <c r="F40" i="19"/>
  <c r="F39" i="19"/>
  <c r="F38" i="19"/>
  <c r="F36" i="19"/>
  <c r="F35" i="19"/>
  <c r="F33" i="19"/>
  <c r="F32" i="19"/>
  <c r="F31" i="19"/>
  <c r="F30" i="19"/>
  <c r="F23" i="18"/>
  <c r="F75" i="18"/>
  <c r="F25" i="17"/>
  <c r="F85" i="18"/>
  <c r="F84" i="18"/>
  <c r="F83" i="18"/>
  <c r="F82" i="18"/>
  <c r="F81" i="18"/>
  <c r="F80" i="18"/>
  <c r="F79" i="18"/>
  <c r="F78" i="18"/>
  <c r="F59" i="20" l="1"/>
  <c r="F60" i="20" s="1"/>
  <c r="F101" i="19"/>
  <c r="F102" i="19" s="1"/>
  <c r="F74" i="18"/>
  <c r="F73" i="18"/>
  <c r="F70" i="18"/>
  <c r="F69" i="18"/>
  <c r="F68" i="18"/>
  <c r="F67" i="18"/>
  <c r="F66" i="18"/>
  <c r="F65" i="18"/>
  <c r="F64" i="18"/>
  <c r="F63" i="18"/>
  <c r="F62" i="18"/>
  <c r="F103" i="19" l="1"/>
  <c r="F59" i="18"/>
  <c r="F58" i="18"/>
  <c r="F57" i="18"/>
  <c r="F56" i="18"/>
  <c r="F55" i="18"/>
  <c r="F54" i="18"/>
  <c r="F53" i="18"/>
  <c r="F52" i="18"/>
  <c r="F51" i="18"/>
  <c r="F42" i="18"/>
  <c r="F48" i="18" l="1"/>
  <c r="F47" i="18"/>
  <c r="F46" i="18"/>
  <c r="F45" i="18"/>
  <c r="F44" i="18"/>
  <c r="F43" i="18"/>
  <c r="F41" i="18"/>
  <c r="F40" i="18"/>
  <c r="F39" i="18"/>
  <c r="F38" i="18"/>
  <c r="F30" i="18"/>
  <c r="F22" i="18"/>
  <c r="F21" i="18"/>
  <c r="F20" i="18"/>
  <c r="F35" i="18"/>
  <c r="F34" i="18"/>
  <c r="F33" i="18"/>
  <c r="F32" i="18"/>
  <c r="F31" i="18"/>
  <c r="F29" i="18"/>
  <c r="F28" i="18"/>
  <c r="F27" i="18"/>
  <c r="F53" i="17"/>
  <c r="F26" i="18"/>
  <c r="F47" i="17"/>
  <c r="F21" i="17"/>
  <c r="F22" i="17"/>
  <c r="F23" i="17"/>
  <c r="F26" i="17"/>
  <c r="F49" i="17"/>
  <c r="F35" i="17"/>
  <c r="D28" i="17"/>
  <c r="F28" i="17" s="1"/>
  <c r="F27" i="17"/>
  <c r="F29" i="17"/>
  <c r="F31" i="17"/>
  <c r="F32" i="17"/>
  <c r="F20" i="17"/>
  <c r="F19" i="17"/>
  <c r="F18" i="17"/>
  <c r="F18" i="15"/>
  <c r="F18" i="3"/>
  <c r="F93" i="18" l="1"/>
  <c r="F94" i="18" s="1"/>
  <c r="F95" i="18" s="1"/>
  <c r="F50" i="17"/>
  <c r="F51" i="17"/>
  <c r="F52" i="17"/>
  <c r="F43" i="17"/>
  <c r="F48" i="17"/>
  <c r="F46" i="17"/>
  <c r="F45" i="17"/>
  <c r="F44" i="17"/>
  <c r="F42" i="17"/>
  <c r="F41" i="17"/>
  <c r="F40" i="17"/>
  <c r="F18" i="16"/>
  <c r="F19" i="16"/>
  <c r="F20" i="16"/>
  <c r="F21" i="16"/>
  <c r="F17" i="17" l="1"/>
  <c r="F56" i="17" s="1"/>
  <c r="F57" i="17" s="1"/>
  <c r="F17" i="16"/>
  <c r="F34" i="16" s="1"/>
  <c r="F17" i="15"/>
  <c r="F26" i="15" s="1"/>
  <c r="F58" i="17" l="1"/>
  <c r="F35" i="16"/>
  <c r="F36" i="16" s="1"/>
  <c r="F27" i="15"/>
  <c r="F28" i="15" s="1"/>
  <c r="F17" i="3" l="1"/>
  <c r="F26" i="3" l="1"/>
  <c r="F27" i="3" s="1"/>
  <c r="F28" i="3" s="1"/>
</calcChain>
</file>

<file path=xl/sharedStrings.xml><?xml version="1.0" encoding="utf-8"?>
<sst xmlns="http://schemas.openxmlformats.org/spreadsheetml/2006/main" count="2330" uniqueCount="373">
  <si>
    <t>İşin adı</t>
  </si>
  <si>
    <t>m³</t>
  </si>
  <si>
    <t>ədəd</t>
  </si>
  <si>
    <t>tn</t>
  </si>
  <si>
    <t>Bünövrənin ekskovatorla  qazıntısı,  qrunt II kateqoriyalı, özüboşaldan avtombilə yüklənməsi və  15 km məsafəyə daşınması</t>
  </si>
  <si>
    <t>Forma-2</t>
  </si>
  <si>
    <t>SİFARİŞÇİ:</t>
  </si>
  <si>
    <t>PODRATÇI:</t>
  </si>
  <si>
    <t>MÜQAVİLƏ:</t>
  </si>
  <si>
    <t xml:space="preserve">OBYEKTİN ADI: </t>
  </si>
  <si>
    <t>AKT</t>
  </si>
  <si>
    <t>Sıra
№-si</t>
  </si>
  <si>
    <t>Ölçü
vahidi</t>
  </si>
  <si>
    <t>Miqdarı</t>
  </si>
  <si>
    <t>Vahidin qiyməti,
AZN</t>
  </si>
  <si>
    <t>Ümumi qiymət,
AZN</t>
  </si>
  <si>
    <t>mᶾ</t>
  </si>
  <si>
    <t>Cəmi :</t>
  </si>
  <si>
    <t xml:space="preserve">ƏDV 18 % </t>
  </si>
  <si>
    <t>Yekun cəmi</t>
  </si>
  <si>
    <t xml:space="preserve">Lisenziya № </t>
  </si>
  <si>
    <t>Bünövrənin qazıntısı</t>
  </si>
  <si>
    <r>
      <t>m</t>
    </r>
    <r>
      <rPr>
        <sz val="14"/>
        <color theme="1"/>
        <rFont val="Calibri"/>
        <family val="2"/>
        <charset val="204"/>
      </rPr>
      <t>²</t>
    </r>
  </si>
  <si>
    <t xml:space="preserve">                 Təhvil verdi "PODRATÇI":                                          </t>
  </si>
  <si>
    <t xml:space="preserve">       Təhvil aldı "SİFARİŞÇİ":</t>
  </si>
  <si>
    <t>M.Y.</t>
  </si>
  <si>
    <t>kq</t>
  </si>
  <si>
    <t>Bünövrənin dəmir-beton konstruksyasının qurulması</t>
  </si>
  <si>
    <t>Bünövrənin  hazırlıq qatı betonun verilməsi</t>
  </si>
  <si>
    <t xml:space="preserve">2021-ci ilin Mart ayı ərzində yerinə yetirilmiş işlərin həcmi və dəyəri </t>
  </si>
  <si>
    <t xml:space="preserve">2021-ci ilin Aprel ayı ərzində yerinə yetirilmiş işlərin həcmi və dəyəri </t>
  </si>
  <si>
    <t xml:space="preserve"> </t>
  </si>
  <si>
    <t xml:space="preserve">2021-ci ilin May ayı ərzində yerinə yetirilmiş işlərin həcmi və dəyəri </t>
  </si>
  <si>
    <t xml:space="preserve">2021-ci ilin İyun ayı ərzində yerinə yetirilmiş işlərin həcmi və dəyəri </t>
  </si>
  <si>
    <t>m</t>
  </si>
  <si>
    <t>"KRONŞNEP" MMC</t>
  </si>
  <si>
    <t>Bakı şəhəri, Xətai raynu,  M.Mehdizadə, İ.Orucova, S.Orucov küçəsi, 1180-ci məhəllədə yerləşən çoxmərtəbəli  mərtəbəli yaşayış binası</t>
  </si>
  <si>
    <t>Bakı şəhəri, Xətai raynu,  M.Mehdizadə, İ.Orucova, S.Orucov küçəsi, 1180-ci məhəllədə yerləşən çoxmərtəbəli  mərtəbəli yaşayış binaları</t>
  </si>
  <si>
    <r>
      <t xml:space="preserve">Bünövrə çalasının perimetri boyunca </t>
    </r>
    <r>
      <rPr>
        <sz val="14"/>
        <color theme="1"/>
        <rFont val="Times New Roman"/>
        <family val="1"/>
        <charset val="204"/>
      </rPr>
      <t>D800mm</t>
    </r>
    <r>
      <rPr>
        <sz val="16"/>
        <color theme="1"/>
        <rFont val="Times New Roman"/>
        <family val="1"/>
        <charset val="204"/>
      </rPr>
      <t xml:space="preserve"> olan svay quyularının qazıntısı</t>
    </r>
  </si>
  <si>
    <t>Armatur A500C</t>
  </si>
  <si>
    <t>Bünövrə çalasının perimetri boyunca D800mm olan svay quyularının qazıntısı</t>
  </si>
  <si>
    <r>
      <t>Tikinti sahəsinin işıqlandırılması, kabel H-005VV-F  4x4 mm</t>
    </r>
    <r>
      <rPr>
        <sz val="14"/>
        <color theme="1"/>
        <rFont val="Calibri"/>
        <family val="2"/>
        <charset val="204"/>
      </rPr>
      <t>²</t>
    </r>
  </si>
  <si>
    <t>4407109100-Taxta Materialı exp kub</t>
  </si>
  <si>
    <t>Müvəqqti hasarın quraşdırılması</t>
  </si>
  <si>
    <t>4412993000-Laminasiyalı faner Sveza DECK-350, 18mm</t>
  </si>
  <si>
    <t>6403400000-Safety Jogger Men Casual Low Safety Shoes</t>
  </si>
  <si>
    <t xml:space="preserve">3824501000-Şərbət </t>
  </si>
  <si>
    <t>Svay və torpaq yarıqlarının betonlanması</t>
  </si>
  <si>
    <t>3824501000-B15</t>
  </si>
  <si>
    <t>3824501000-B15 sulfata davamlı</t>
  </si>
  <si>
    <t>3824501000-B20</t>
  </si>
  <si>
    <t>3824501000-B22,5</t>
  </si>
  <si>
    <t>3824501000-B25</t>
  </si>
  <si>
    <t>3824501000-B30 sulfata davamlı</t>
  </si>
  <si>
    <t xml:space="preserve">3824501000-Beton B30 </t>
  </si>
  <si>
    <t xml:space="preserve">3824501000-Beton B25 </t>
  </si>
  <si>
    <t>qutu</t>
  </si>
  <si>
    <t>8311200000 Elektrod ASR143/4.00mm</t>
  </si>
  <si>
    <t>8311200000 Elektrod ASR143/3,25mm</t>
  </si>
  <si>
    <t>7214219000-Armatura A500C</t>
  </si>
  <si>
    <t xml:space="preserve">3824501000-Beton  B12,5 </t>
  </si>
  <si>
    <t>4407119300 Taxta</t>
  </si>
  <si>
    <t>Zirzəmin mərtəbəsinin  dəmir-beton konstruksiyasının qurulması işləri, -4,300 səviyyəsi</t>
  </si>
  <si>
    <t>Zirzəmin mərtəbəsinin  dəmir-beton konstruksiyasının qurulması işləri, -7,600 səviyyəsi</t>
  </si>
  <si>
    <t xml:space="preserve">4412993000-Laminasiyalı faner </t>
  </si>
  <si>
    <t>4412993000-Laminasiyalı faner</t>
  </si>
  <si>
    <t>4407109100-Meşə materialı taxta</t>
  </si>
  <si>
    <t xml:space="preserve">4407109100-Taxta Materialı </t>
  </si>
  <si>
    <t>Z-2 mərtəbəsinin qəlibin qurulması və betonlanması</t>
  </si>
  <si>
    <t>Z-1 mərtəbəsinin qəlibin qurulması və betonlanması</t>
  </si>
  <si>
    <t>Q/yaşayış mərtəbəsinin  dəmir-beton konstruksiyasının qurulması işləri, 4,100 səviyyəsi</t>
  </si>
  <si>
    <t xml:space="preserve"> 1-ci mərtəbənin qəlibin qurulması və betonlanması</t>
  </si>
  <si>
    <t>4412949000-Fanera 1525x1525x14mm</t>
  </si>
  <si>
    <t>Q/yaşayış mərtəbəsinin  dəmir-beton konstruksiyasının qurulması işləri, 8,000 səviyyəsi</t>
  </si>
  <si>
    <t xml:space="preserve"> 2-ci mərtəbənin qəlibin qurulması və betonlanması</t>
  </si>
  <si>
    <t>Qeyri-yaşayış binası. Bünövrənin dəmir-beton konstruksiyasının qurulması işləri, -10,900 səviyyəsi</t>
  </si>
  <si>
    <t>18 mərtəbəli bina.  Svay üçün armatur karkasının quraşdırılması və betonlanması</t>
  </si>
  <si>
    <t>18 mərtəbəli yaşayış binası. Bünövrənin dəmir-beton konstruksiyasının qurulması işləri, -10,900 səviyyəsi</t>
  </si>
  <si>
    <t>3824501000-Beton B30 sulfata davamlı</t>
  </si>
  <si>
    <t xml:space="preserve">4409299900-Taxta Materialı </t>
  </si>
  <si>
    <t>Z-3 mərtəbəsinin qəlibin qurulması və betonlanması</t>
  </si>
  <si>
    <t>18 mərt. bina. Zirzəmin mərtəbəsinin  dəmir-beton konstruksiyasının qurulması işləri, -7,600 səviyyəsi</t>
  </si>
  <si>
    <t>18 mərt. bina. Zirzəmin mərtəbəsinin  dəmir-beton konstruksiyasının qurulması işləri, -4,300 səviyyəsi</t>
  </si>
  <si>
    <t xml:space="preserve"> 18 mərt. bina. Zirzəmin mərtəbəsinin  dəmir-beton konstruksiyasının qurulması işləri, -0,10 səviyyəsi</t>
  </si>
  <si>
    <t>18 mərt. bina. Q/yaşayış mərtəbəsinin  dəmir-beton konstruksiyasının qurulması işləri, 4,100 səviyyəsi</t>
  </si>
  <si>
    <t>18 mərt. bina. Q/yaşayış mərtəbəsinin  dəmir-beton konstruksiyasının qurulması işləri, 8,000 səviyyəsi</t>
  </si>
  <si>
    <t xml:space="preserve">4407119300-Taxta </t>
  </si>
  <si>
    <t>3824501000-Beton B30</t>
  </si>
  <si>
    <t xml:space="preserve">4407119300 Fanera </t>
  </si>
  <si>
    <t xml:space="preserve">   </t>
  </si>
  <si>
    <t>3824501000-Beton B25</t>
  </si>
  <si>
    <t>4407119300-Şam ağacı "PİNUS SYLVESTRİS"</t>
  </si>
  <si>
    <t>18 mərt. bina. Yaşayış mərtəbəsinin  dəmir-beton konstruksiyasının qurulması işləri, 11,300 səviyyəsi</t>
  </si>
  <si>
    <t xml:space="preserve"> 3-cü mərtəbənin qəlibin qurulması və betonlanması</t>
  </si>
  <si>
    <t>18 mərt. bina. Yaşayış mərtəbəsinin  dəmir-beton konstruksiyasının qurulması işləri, 14,600 səviyyəsi</t>
  </si>
  <si>
    <t xml:space="preserve"> 4-cü mərtəbənin qəlibin qurulması və betonlanması</t>
  </si>
  <si>
    <t>18 mərt. bina. Yaşayış mərtəbəsinin  dəmir-beton konstruksiyasının qurulması işləri, 17,900 səviyyəsi</t>
  </si>
  <si>
    <t>18 mərt. bina. Yaşayış mərtəbəsinin  dəmir-beton konstruksiyasının qurulması işləri, 21,200 səviyyəsi</t>
  </si>
  <si>
    <t>18 mərt. bina. Yaşayış mərtəbəsinin  dəmir-beton konstruksiyasının qurulması işləri, 24,500 səviyyəsi</t>
  </si>
  <si>
    <t>18 mərt. bina. Yaşayış mərtəbəsinin  dəmir-beton konstruksiyasının qurulması işləri, 27,800 səviyyəsi</t>
  </si>
  <si>
    <t>5-ci mərtəbəsinin qəlibin qurulması və betonlanması</t>
  </si>
  <si>
    <t>6-cı mərtəbəsinin qəlibin qurulması və betonlanması</t>
  </si>
  <si>
    <t>7-ci mərtəbəsinin qəlibin qurulması və betonlanması</t>
  </si>
  <si>
    <t xml:space="preserve"> 8-ci mərtəbənin qəlibin qurulması və betonlanması</t>
  </si>
  <si>
    <t>9-cu mərtəbəsinin qəlibin qurulması və betonlanması</t>
  </si>
  <si>
    <t>18 mərt. bina. Yaşayış mərtəbəsinin  dəmir-beton konstruksiyasının qurulması işləri, 31,100 səviyyəsi</t>
  </si>
  <si>
    <t>10-cu mərtəbəsinin qəlibin qurulması və betonlanması</t>
  </si>
  <si>
    <t>18 mərt. bina. Yaşayış mərtəbəsinin  dəmir-beton konstruksiyasının qurulması işləri, 34,400 səviyyəsi</t>
  </si>
  <si>
    <t>3824509000-Beton B30 sulfata davamlı</t>
  </si>
  <si>
    <t>3824509000-Beton B30</t>
  </si>
  <si>
    <t>3824509000-B15</t>
  </si>
  <si>
    <t>3824509000-B25</t>
  </si>
  <si>
    <t>7213914900 Katanka</t>
  </si>
  <si>
    <t>7214200000-Armatura A500C</t>
  </si>
  <si>
    <t>7214991000-Armatura A500C</t>
  </si>
  <si>
    <t>3824509000-Beton B12,5</t>
  </si>
  <si>
    <t>20 mərt. bina. Yaşayış mərtəbəsinin  svay elementin  konstruksiyasının qurulması işləri, -12,400 səviyyəsi</t>
  </si>
  <si>
    <t>svay elementin armatur  karkasın qurulması və betonlanması</t>
  </si>
  <si>
    <t>20 mərt. bina. Yaşayış mərtəbəsinin bünövrə altı hazırlıq qat betonunun atılması</t>
  </si>
  <si>
    <t>3824509000-B12,5</t>
  </si>
  <si>
    <t>20 mərtəbəli yaşayış binası. Bünövrənin dəmir-beton konstruksiyasının qurulması işləri, -10,900 səviyyəsi</t>
  </si>
  <si>
    <t>20 mərt. bina.Zirzəmi mərtəbəsinin  dəmir-beton konstruksiyasının qurulması işləri, -7,600 səviyyəsi</t>
  </si>
  <si>
    <t>Z1 mərtəbəsinin qəlibin qurulması və betonlanması</t>
  </si>
  <si>
    <t>20 mərt. bina.Zirzəmi mərtəbəsinin  dəmir-beton konstruksiyasının qurulması işləri, -4,300 səviyyəsi</t>
  </si>
  <si>
    <t>20 mərt. bina.Zirzəmi mərtəbəsinin  dəmir-beton konstruksiyasının qurulması işləri, -0,100 səviyyəsi</t>
  </si>
  <si>
    <t xml:space="preserve"> Bünövrə qəlibin qurulması və betonlanması</t>
  </si>
  <si>
    <t>4407119300-Küknar ağacı "PİCEA ABİES KARST"</t>
  </si>
  <si>
    <t>8311200000 Elektrod ASR143/2,5mm</t>
  </si>
  <si>
    <t>Z2 mərtəbəsinin qəlibin qurulması və betonlanması</t>
  </si>
  <si>
    <t>Z3 mərtəbəsinin qəlibin qurulması və betonlanması</t>
  </si>
  <si>
    <t>3824509000-Beton B25</t>
  </si>
  <si>
    <t>3824509000-Beton  DC-350</t>
  </si>
  <si>
    <t xml:space="preserve">2022-ci ilin Yanvar ayı ərzində yerinə yetirilmiş işlərin həcmi və dəyəri </t>
  </si>
  <si>
    <t>3824509000-Beton DC-350</t>
  </si>
  <si>
    <t>2710198200-yağ qəlib 200 , 10lt</t>
  </si>
  <si>
    <r>
      <t xml:space="preserve">8311200000 Elektrod ASKAYNAK </t>
    </r>
    <r>
      <rPr>
        <sz val="14"/>
        <color theme="1"/>
        <rFont val="Calibri"/>
        <family val="2"/>
        <charset val="204"/>
      </rPr>
      <t>№</t>
    </r>
    <r>
      <rPr>
        <sz val="14"/>
        <color theme="1"/>
        <rFont val="Times New Roman"/>
        <family val="1"/>
        <charset val="204"/>
      </rPr>
      <t>4 6013</t>
    </r>
  </si>
  <si>
    <t>3926909709- PASPAYA NORM N25</t>
  </si>
  <si>
    <t>3926909709- PASPAYA NORM N35</t>
  </si>
  <si>
    <t>3921909000 ÇADIR SADƏ 18"24</t>
  </si>
  <si>
    <t>4417000000-ŞOTKA SUPRGƏ SAPI</t>
  </si>
  <si>
    <t>4811412000-İZOLENT</t>
  </si>
  <si>
    <t>4811412000-SKOÇ KAĞIZ</t>
  </si>
  <si>
    <t>54041200000-KİSƏ AĞ BÖYÜK</t>
  </si>
  <si>
    <t>5607501900-HÖRGÜ İPİ 100MT</t>
  </si>
  <si>
    <t>6116108000-ƏLCƏK SADƏ</t>
  </si>
  <si>
    <t>3804221800-DAŞ NOVO 115"1</t>
  </si>
  <si>
    <t>3804221800-DAŞ TECHNİKAL 230"1,9 METAL</t>
  </si>
  <si>
    <t xml:space="preserve">7217103100-MƏFTİL YANMIŞ NAZİK </t>
  </si>
  <si>
    <t>7317006900-MİSMAR N100</t>
  </si>
  <si>
    <t>7317006900-MİSMAR N70</t>
  </si>
  <si>
    <t>8467211000-ZUBİL DÜZ SDS 14"250</t>
  </si>
  <si>
    <t>8467221000-MİŞAR TECHNİKAL 190"30"36T</t>
  </si>
  <si>
    <t>8539229000-LAMPA RUS 150V</t>
  </si>
  <si>
    <t>8539229000-LAMPA RUS 300V</t>
  </si>
  <si>
    <t>9004909000-EYNƏK SADƏ AĞ</t>
  </si>
  <si>
    <t>9603901000-ŞOTKA SÜPÜRGƏ</t>
  </si>
  <si>
    <t xml:space="preserve">2022-ci ilin Fevral ayı ərzində yerinə yetirilmiş işlərin həcmi və dəyəri </t>
  </si>
  <si>
    <t>1-ci q/yaşayış mərtəbəsinin qəlibin qurulması və betonlanması</t>
  </si>
  <si>
    <t>2-ci q/yaşayış mərtəbəsinin qəlibin qurulması və betonlanması</t>
  </si>
  <si>
    <t>2710198200-yağ qəlib 200,100, 10lt</t>
  </si>
  <si>
    <t>3824509000-Beton M-15</t>
  </si>
  <si>
    <t xml:space="preserve">6116108000-ƏLCƏK QAYNAQÇI </t>
  </si>
  <si>
    <t>cüt</t>
  </si>
  <si>
    <t>6402999300-CƏKMƏ REZİN İRAN</t>
  </si>
  <si>
    <t>6506101000-KASKA AYARSIZ SARI</t>
  </si>
  <si>
    <t>7317006900-DÜPEL N100</t>
  </si>
  <si>
    <t>7317006900-DÜPEL N80</t>
  </si>
  <si>
    <t>8202998000-MİŞAR BOSCH 190"30</t>
  </si>
  <si>
    <t>8467221000-MİŞAR LEİS 350"50</t>
  </si>
  <si>
    <t>8311200000 Elektrod ASR143/4,0mm</t>
  </si>
  <si>
    <t>8207503000-SVERLO ARMATUR 12"1000</t>
  </si>
  <si>
    <t>8207503000-SVERLO ARMATUR 12"800</t>
  </si>
  <si>
    <t>8207503000-SVERLO ARMATUR 24"600</t>
  </si>
  <si>
    <t>8477908000-ŞLANQ VİBRATOR 4MT-50BLV</t>
  </si>
  <si>
    <t>8536699000-TROYNİK NEAD REZİN N3</t>
  </si>
  <si>
    <t>8536699000-VİLKA MİRSA REZİN</t>
  </si>
  <si>
    <t>8544601000-KABEL ORBİTA 2"2,5</t>
  </si>
  <si>
    <t>mt</t>
  </si>
  <si>
    <t>3-cü yaşayış mərtəbəsinin qəlibin qurulması və betonlanması</t>
  </si>
  <si>
    <t>3824509000-Beton MB-30</t>
  </si>
  <si>
    <t>7317006900-DÜPEL N30</t>
  </si>
  <si>
    <t>8311200000 Elektrod ASKAYNAK N3 6013</t>
  </si>
  <si>
    <t xml:space="preserve">2022-ci ilin Aprel ayı ərzində yerinə yetirilmiş işlərin həcmi və dəyəri </t>
  </si>
  <si>
    <t xml:space="preserve">2022-ci ilin Mart ayı ərzində yerinə yetirilmiş işlərin həcmi və dəyəri </t>
  </si>
  <si>
    <t>5-ci yaşayış mərtəbəsinin qəlibin qurulması və betonlanması</t>
  </si>
  <si>
    <t>6-cı yaşayış mərtəbəsinin qəlibin qurulması və betonlanması</t>
  </si>
  <si>
    <t>3824509000-Beton MB-15</t>
  </si>
  <si>
    <t>3824509000-Beton MB30</t>
  </si>
  <si>
    <t>4417000000-LAPATKA SAPI rus</t>
  </si>
  <si>
    <t>7009920000-ŞÜŞƏ AĞ</t>
  </si>
  <si>
    <t>7009920000-ŞÜŞƏ QARA</t>
  </si>
  <si>
    <t>8201100000-KƏSƏR YAKAR SAPLI ORGİNAL</t>
  </si>
  <si>
    <t>8203200000-KƏLBƏTİN DƏMİRÇİ YAKAR</t>
  </si>
  <si>
    <t>8539901000-LAMPA RUS 150V</t>
  </si>
  <si>
    <t>8539901000-LAMPA RUS 300V</t>
  </si>
  <si>
    <t>7-ci yaşayış mərtəbəsinin qəlibin qurulması və betonlanması</t>
  </si>
  <si>
    <t xml:space="preserve">2022-ci ilin May ayı ərzində yerinə yetirilmiş işlərin həcmi və dəyəri </t>
  </si>
  <si>
    <t>8-ci yaşayış mərtəbəsinin qəlibin qurulması və betonlanması</t>
  </si>
  <si>
    <t>3921909000- KİSƏ AĞ BÖYÜK</t>
  </si>
  <si>
    <t>4009110000- Şlanq su tərəzisi</t>
  </si>
  <si>
    <t>4417000000-ŞOTKA SÜPÜRGƏ SAPI</t>
  </si>
  <si>
    <t xml:space="preserve">2022-ci ilin İyun ayı ərzində yerinə yetirilmiş işlərin həcmi və dəyəri </t>
  </si>
  <si>
    <t xml:space="preserve">2022-ci ilin İyul ayı ərzində yerinə yetirilmiş işlərin həcmi və dəyəri </t>
  </si>
  <si>
    <t xml:space="preserve">  </t>
  </si>
  <si>
    <t>3824509000-DC-350</t>
  </si>
  <si>
    <t>3824509000-MB30</t>
  </si>
  <si>
    <t>3824509000-MB25</t>
  </si>
  <si>
    <t>3824509000-B22,5</t>
  </si>
  <si>
    <t xml:space="preserve">3824509000-B30 </t>
  </si>
  <si>
    <t>7213914900-Katanka</t>
  </si>
  <si>
    <t>7217103100-Məftil yanmış nazik</t>
  </si>
  <si>
    <t>8311100000-AMA23 AK ARC Welding electrode 2,5mm</t>
  </si>
  <si>
    <t>8311100000-AMA23 AK ARC Welding electrode 3,25mm</t>
  </si>
  <si>
    <t>8311100000-AMA23 AK ARC Welding electrode 4,0mm</t>
  </si>
  <si>
    <t>6211331000-Jilet sarı 60QR</t>
  </si>
  <si>
    <t>Bünövrənin qəlibin qurulması və betonlanması</t>
  </si>
  <si>
    <t>3824509000-Beton B-25</t>
  </si>
  <si>
    <t xml:space="preserve">4412949000-Fanera </t>
  </si>
  <si>
    <t>9004909000-EYNƏK SADƏ QARA</t>
  </si>
  <si>
    <t>3824509000-Beton B-30</t>
  </si>
  <si>
    <t>8204120000-ÇİROZ AÇARI SAİT DƏMİRÇİ</t>
  </si>
  <si>
    <t>Zirzəmin mərtəbəsinin  dəmir-beton konstruksiyasının qurulması işləri, -0100 səviyyəsi</t>
  </si>
  <si>
    <t xml:space="preserve">2022-ci ilin Avqust ayı ərzində yerinə yetirilmiş işlərin həcmi və dəyəri </t>
  </si>
  <si>
    <t>6506108000-KASKA AYARSIZ SARI</t>
  </si>
  <si>
    <t>8203300000-QAYÇI YAKAR N14</t>
  </si>
  <si>
    <t>8203300000-QAYÇI YAKAR N12</t>
  </si>
  <si>
    <t>Drenaj sisteminin quraşdırılması</t>
  </si>
  <si>
    <t>3917211000-0-150. Koruge boru SN-4, 0-150 Salnik-30ədəd</t>
  </si>
  <si>
    <t>Q/yaşayış binası, hörgü, suvaq, bəzək, mexaniki işlər</t>
  </si>
  <si>
    <t>kisə</t>
  </si>
  <si>
    <t>6901000000-Kərpic 29x19x19</t>
  </si>
  <si>
    <t>6901000000-Kərpic 8,5x19x19</t>
  </si>
  <si>
    <t>2523290000-Holçim Spesial</t>
  </si>
  <si>
    <t>Suvaq işi</t>
  </si>
  <si>
    <t>Hörgü işi</t>
  </si>
  <si>
    <t>2523290000-CEM II/A-L, 32,5 R Special 40kq</t>
  </si>
  <si>
    <t>3922100000-VANNA PLASTMAS</t>
  </si>
  <si>
    <t>4009110000-ŞLANQ SU TƏRƏZİSİ N10</t>
  </si>
  <si>
    <t>5607501900-İP GÖY MATOK</t>
  </si>
  <si>
    <t>7212300000-PROFİL QUTU QALIN 3MT</t>
  </si>
  <si>
    <t>7323949000-VEDRƏ PALÇIQ</t>
  </si>
  <si>
    <t>8205591000-MALA rus</t>
  </si>
  <si>
    <t>8207191000-SVERLO ARMATUR 12"1000</t>
  </si>
  <si>
    <t>8207191000-SVERLO ARMATUR 12"800</t>
  </si>
  <si>
    <t>8207191000-SVERLO BETON SDS 8"160</t>
  </si>
  <si>
    <t>8207191000-SVERLO BETON SDS 10"210</t>
  </si>
  <si>
    <t>8207503000-SVERLO BETON MAX   24"600</t>
  </si>
  <si>
    <t>8207503000-SVERLO BETON SDS   8"210 KREST</t>
  </si>
  <si>
    <t>9017801000-METRƏ SARI 10MT</t>
  </si>
  <si>
    <t>9609909000-TƏBAŞİR MƏRMƏR</t>
  </si>
  <si>
    <t>18 mərtəbəli yaşayış binası, hörgü, suvaq, bəzək, mexaniki işlər</t>
  </si>
  <si>
    <t>8301600000-PETLƏ DƏMİR N22</t>
  </si>
  <si>
    <t>5404120000-KİSƏ AĞ BÖYÜK</t>
  </si>
  <si>
    <t>Pilləkan qəfəsi və lift meydançasında mərmər və bəzək işləri</t>
  </si>
  <si>
    <t>6802210000- 2sm MERMER Burdur bej</t>
  </si>
  <si>
    <t>6802910000-2sm mermer emperator dark</t>
  </si>
  <si>
    <t>6804229000-Şkurka N80</t>
  </si>
  <si>
    <t>7301200000-Profil 50x25x3,0 (Metak)</t>
  </si>
  <si>
    <t>3214101000-Silikon Kolbasa SOUDAL GREE</t>
  </si>
  <si>
    <t>tüb</t>
  </si>
  <si>
    <t>3506990000-Kley ANA BALA TECHNİKAL 400qr</t>
  </si>
  <si>
    <t>3506990000-KLEY QRANİT</t>
  </si>
  <si>
    <t>4811419000-Skoç kağız</t>
  </si>
  <si>
    <t>5603949000-Marla</t>
  </si>
  <si>
    <t>3926909709-Palatno sarı</t>
  </si>
  <si>
    <t>8202998000-Mişar BOSCH 190"30</t>
  </si>
  <si>
    <t>8202998000-Mişar LEİS 350"50</t>
  </si>
  <si>
    <t>8205598090- Silikon tapançası plastmas</t>
  </si>
  <si>
    <t>8467211000-Almaz çaşka N115</t>
  </si>
  <si>
    <t>8467211000-Almaz çaşka N180</t>
  </si>
  <si>
    <t>8467211000-Almaz disk usta 115"22</t>
  </si>
  <si>
    <t>8467920000-Drel patronu ZHWEİ</t>
  </si>
  <si>
    <t>8468900000-Rezak YILDIZ 4416P</t>
  </si>
  <si>
    <t>İç divarların bəzək işləri</t>
  </si>
  <si>
    <t>2520100000-Dolğu 2,5L</t>
  </si>
  <si>
    <t>2520100000-Fuqa boz 1kq</t>
  </si>
  <si>
    <t>2520100000-Mətanət "Ağdağ" (Dirək)</t>
  </si>
  <si>
    <t>3208909100-Lak parlak 2kq</t>
  </si>
  <si>
    <t>3208909100-Tiner sellozik 2,5l</t>
  </si>
  <si>
    <t>3208909100-Tiner sintetik 2,5l</t>
  </si>
  <si>
    <t>3919101200-Dərzibant 90MT</t>
  </si>
  <si>
    <t>7326909800-Rolik Çubuğu 3MT</t>
  </si>
  <si>
    <t>8205591000-Şpatel xitəli N3</t>
  </si>
  <si>
    <t>8211930000-Aboy bıçağı sadə</t>
  </si>
  <si>
    <t>8211930000-Aboy bıçağının yedəyi</t>
  </si>
  <si>
    <t>9603401000-Kist N3</t>
  </si>
  <si>
    <t>9603409000-Rolik Barmaq</t>
  </si>
  <si>
    <t>9603409000-Rolik dekor N25</t>
  </si>
  <si>
    <t>9603409000-Rolik N25 Türk</t>
  </si>
  <si>
    <t>2520100000-Fuqa boz saten 1kq</t>
  </si>
  <si>
    <t>Binanın mexaniki işləri (su və qaz xəttlərinin çəkilməsi)</t>
  </si>
  <si>
    <t>7306210000-Qara soba qaynaqlı boru 50x3,0/60,3x3</t>
  </si>
  <si>
    <t>7306210000-Qara tikişsiz boru 108x4,0</t>
  </si>
  <si>
    <t>7306210000-Qara tikişsiz boru 48,3x3,2</t>
  </si>
  <si>
    <t>7306210000-Qara tikişsiz boru 57x3,5</t>
  </si>
  <si>
    <t>7306210000-Qara tikişsiz boru 114x6,0</t>
  </si>
  <si>
    <t>7306619200-Qutu Profil 40x40x1,5</t>
  </si>
  <si>
    <t>7307231000-Metal dirsək 114x4 "METAK"</t>
  </si>
  <si>
    <t>8203300000-Qayçı plastmas kəsən N63</t>
  </si>
  <si>
    <t>8302400009- Zajim plastmas ağ 5,2*300</t>
  </si>
  <si>
    <t>8431310000-Otis lift avadanlıqları</t>
  </si>
  <si>
    <t>9028100000- Smart Ötrücü cihaz</t>
  </si>
  <si>
    <t>9028200000-Su sayğacı CSS 20-mexaniki</t>
  </si>
  <si>
    <t>Fasad konstruksiyasının quraşdırılması</t>
  </si>
  <si>
    <t>7604299000-Alüminium profillər boyalı</t>
  </si>
  <si>
    <t>7604299000-Alüminium profillər boyasız</t>
  </si>
  <si>
    <t>7604299000-İZO sistem profillər boyalı</t>
  </si>
  <si>
    <t>3902902000- Penoplast-10</t>
  </si>
  <si>
    <r>
      <t>m</t>
    </r>
    <r>
      <rPr>
        <sz val="14"/>
        <color theme="1"/>
        <rFont val="Calibri"/>
        <family val="2"/>
        <charset val="204"/>
      </rPr>
      <t>³</t>
    </r>
  </si>
  <si>
    <t>6506101000-Kaska ayarsız sarı</t>
  </si>
  <si>
    <t>6802210000- Mərmər</t>
  </si>
  <si>
    <t>6804229000-Şkurka N220</t>
  </si>
  <si>
    <t>8536619000-Lampa rus 150V</t>
  </si>
  <si>
    <t>8536619000-Lampa rus 300V</t>
  </si>
  <si>
    <t>8536619000-Lampa rus 500V</t>
  </si>
  <si>
    <t>8536699000-Troynik nead rezin N3</t>
  </si>
  <si>
    <t>8536699000-Vilka mirsa rezin</t>
  </si>
  <si>
    <t>8713100000-Fəhlə arabası</t>
  </si>
  <si>
    <t>9004909000-Eynək sadə ağ</t>
  </si>
  <si>
    <t>9603409000-Rolik  N25 Türk</t>
  </si>
  <si>
    <t>3917229009-Mayak dəmir N6</t>
  </si>
  <si>
    <t>4009310000-Şlanq rus N20 (40mt)</t>
  </si>
  <si>
    <t>4811419000-İzolent</t>
  </si>
  <si>
    <t>7323949000-Vedrə rus 10L</t>
  </si>
  <si>
    <t>7610100000-Profil lezva qalın 3MT</t>
  </si>
  <si>
    <t>3922100000-Vanna plastmas</t>
  </si>
  <si>
    <t>8207191000-Sverlo Beton SDS 8"210</t>
  </si>
  <si>
    <t>8207191000-Sverlo Metal N6</t>
  </si>
  <si>
    <t>Binanın lift meydançasının işıqlandırma xəttinin çəkliməsi</t>
  </si>
  <si>
    <t>8544200000- HO7V-K 1X2.5 Sarı/yaşıl</t>
  </si>
  <si>
    <t>8536699000-Vilka Mirsa rezin</t>
  </si>
  <si>
    <t>960910900-Təbaşir mərmər</t>
  </si>
  <si>
    <t>4417000000-Şotka Süpürgə sapı</t>
  </si>
  <si>
    <t>Binanın pilləkan qəfəsi və dəhlizin işıqlandırma xəttinin çəkliməsi</t>
  </si>
  <si>
    <t>9603901000-Şotka Süpürgə</t>
  </si>
  <si>
    <t>8539229000-Lampa rus 150V</t>
  </si>
  <si>
    <t>8539229000-Lampa rus 300V</t>
  </si>
  <si>
    <t>9609109000-Təbaşir mərmər</t>
  </si>
  <si>
    <t>8467990000-Patron qara tuna</t>
  </si>
  <si>
    <t>8536209000-Avtomat EKF 1*32</t>
  </si>
  <si>
    <t>8544200000- HO7V-K 1X2.5 Göy</t>
  </si>
  <si>
    <t>8544200000- HO7V-K 1X2.5 Qırmızı</t>
  </si>
  <si>
    <t>8544200000- HO7V-K 1X2.5 Sarı</t>
  </si>
  <si>
    <t>Bünövrə və Z3 mərt. dəmir-beton konstruksyasının qurulması</t>
  </si>
  <si>
    <t>Q/yaşayış binası. Zirzəmin mərtəbəsinin  dəmir-beton konstruksiyasının qurulması işləri, -4,300 səviyyəsi</t>
  </si>
  <si>
    <t>Q/yaşayış binası. Zirzəmin mərtəbəsinin  dəmir-beton konstruksiyasının qurulması işləri, -0,10 səviyyəsi</t>
  </si>
  <si>
    <t>Q/yaşayış binası. 1-ci mərtəbənin  dəmir-beton konstruksiyasının qurulması işləri, 4,100 səviyyəsi</t>
  </si>
  <si>
    <t>Q/yaşayış binası. 2-ci mərtəbənin  dəmir-beton konstruksiyasının qurulması işləri, 8,000 səviyyəsi</t>
  </si>
  <si>
    <t xml:space="preserve">3824501000-B35 </t>
  </si>
  <si>
    <t xml:space="preserve">2021-ci ilin  Avqust ayı ərzində yerinə yetirilmiş işlərin həcmi və dəyəri </t>
  </si>
  <si>
    <t xml:space="preserve">2021-ci ilin  1 İyul-10 Avqust ayları ərzində yerinə yetirilmiş işlərin həcmi və dəyəri </t>
  </si>
  <si>
    <t xml:space="preserve">2021-ci ilin 1-20 Sentyabr ayı ərzində yerinə yetirilmiş işlərin həcmi və dəyəri </t>
  </si>
  <si>
    <t xml:space="preserve">2021-ci ilin 20 Sentyabr - Oktyabr ayları ərzində yerinə yetirilmiş işlərin həcmi və dəyəri </t>
  </si>
  <si>
    <t xml:space="preserve">3824509000-Beton </t>
  </si>
  <si>
    <t xml:space="preserve">2021-ci ilin 1-10 Noyabr ayı ərzində yerinə yetirilmiş işlərin həcmi və dəyəri </t>
  </si>
  <si>
    <t xml:space="preserve">2021-ci ilin 10 Noyabr-30 Dekabr ayları ərzində yerinə yetirilmiş işlərin həcmi və dəyəri </t>
  </si>
  <si>
    <t>3824509000-Beton MB25</t>
  </si>
  <si>
    <t>Tikintinin ümumi bünovrəsinin perimetir boyu İstinad divarları üçün svay elementlərinin vurulması (I-ETAP)</t>
  </si>
  <si>
    <t>Svay və torpaq yarıqlarının betonlanması (I-ETAP)</t>
  </si>
  <si>
    <t xml:space="preserve">Rostverklərin dəmir-beton konstruksiyasının qurulması işləri (I-ETAP) </t>
  </si>
  <si>
    <t>Əlavə svaylar üçün armatur karkasının bağlanması və quraşdırılması (II-ETAP)</t>
  </si>
  <si>
    <t>Əlavə svayların və torpaq yarıqlarının betonlanması     (II-ETAP)</t>
  </si>
  <si>
    <t>20 mərt. bina. 1-ci q/yaşayış mərtəbəsinin  dəmir-beton konstruksiyasının qurulması işləri, +4,100 səviyyəsi</t>
  </si>
  <si>
    <t>20 mərt. bina. 2-ci q/yaşayış mərtəbəsinin  dəmir-beton konstruksiyasının qurulması işləri, +8,000 səviyyəsi</t>
  </si>
  <si>
    <t>20 mərt. bina. 3-cü yaşayış mərtəbəsinin  dəmir-beton konstruksiyasının qurulması işləri, +11,300 səviyyəsi</t>
  </si>
  <si>
    <t>20 mərt. bina. 4-cü yaşayış mərtəbəsinin  dəmir-beton konstruksiyasının qurulması işləri, +14,600 səviyyəsi</t>
  </si>
  <si>
    <t>4-cü yaşayış mərtəbəsinin qəlibin qurulması və betonlanması</t>
  </si>
  <si>
    <t>20 mərt. bina. 5-ci yaşayış  mərtəbəsinin  dəmir-beton konstruksiyasının qurulması işləri, +17,900 səviyyəsi</t>
  </si>
  <si>
    <t>20 mərt. bina. 6-cı yaşayışmərtəbəsinin  dəmir-beton konstruksiyasının qurulması işləri, +21,200 səviyyəsi</t>
  </si>
  <si>
    <t>20 mərt. bina. 7-ci yaşayış mərtəbəsinin  dəmir-beton konstruksiyasının qurulması işləri, +24,500 səviyyəsi</t>
  </si>
  <si>
    <t>20 mərt. bina.  mərtəbəsinin  dəmir-beton konstruksiyasının qurulması işləri, +27,800 səviyyəsi</t>
  </si>
  <si>
    <t>8201100000-LAPATKA TECHNİKAL ÇALO</t>
  </si>
  <si>
    <t>8201100000-LAPATKA TECHNİKAL DÜZ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</si>
</sst>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1" x14ac:knownFonts="1">
    <font>
      <sz val="11"/>
      <color theme="1"/>
      <name val="Calibri"/>
      <family val="2"/>
      <charset val="204"/>
      <scheme val="minor"/>
    </font>
    <font>
      <sz val="18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b/>
      <i/>
      <sz val="18"/>
      <color theme="1"/>
      <name val="Times New Roman"/>
      <family val="1"/>
      <charset val="204"/>
    </font>
    <font>
      <i/>
      <sz val="18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i/>
      <sz val="16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</font>
    <font>
      <b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3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/>
    <xf numFmtId="2" fontId="2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4" fillId="2" borderId="0" xfId="0" applyFont="1" applyFill="1"/>
    <xf numFmtId="0" fontId="3" fillId="2" borderId="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13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2" fontId="4" fillId="2" borderId="13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/>
    <xf numFmtId="0" fontId="7" fillId="2" borderId="14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2" borderId="0" xfId="0" applyFont="1" applyFill="1"/>
    <xf numFmtId="0" fontId="3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Border="1" applyAlignment="1">
      <alignment horizontal="left"/>
    </xf>
    <xf numFmtId="2" fontId="3" fillId="2" borderId="0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/>
    <xf numFmtId="0" fontId="11" fillId="2" borderId="0" xfId="0" applyFont="1" applyFill="1"/>
    <xf numFmtId="0" fontId="11" fillId="2" borderId="2" xfId="0" applyFont="1" applyFill="1" applyBorder="1" applyAlignment="1">
      <alignment horizontal="left" vertical="center" wrapText="1"/>
    </xf>
    <xf numFmtId="164" fontId="11" fillId="0" borderId="1" xfId="0" applyNumberFormat="1" applyFont="1" applyBorder="1" applyAlignment="1">
      <alignment horizontal="right"/>
    </xf>
    <xf numFmtId="0" fontId="11" fillId="2" borderId="1" xfId="0" applyFont="1" applyFill="1" applyBorder="1" applyAlignment="1">
      <alignment horizontal="left" vertical="center"/>
    </xf>
    <xf numFmtId="2" fontId="11" fillId="2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164" fontId="11" fillId="0" borderId="2" xfId="0" applyNumberFormat="1" applyFont="1" applyBorder="1" applyAlignment="1">
      <alignment horizontal="right"/>
    </xf>
    <xf numFmtId="2" fontId="3" fillId="2" borderId="0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vertical="center"/>
    </xf>
    <xf numFmtId="164" fontId="11" fillId="2" borderId="2" xfId="0" applyNumberFormat="1" applyFont="1" applyFill="1" applyBorder="1" applyAlignment="1">
      <alignment horizontal="center" vertical="center"/>
    </xf>
    <xf numFmtId="165" fontId="11" fillId="2" borderId="2" xfId="0" applyNumberFormat="1" applyFont="1" applyFill="1" applyBorder="1" applyAlignment="1">
      <alignment horizontal="center" vertical="center"/>
    </xf>
    <xf numFmtId="2" fontId="11" fillId="2" borderId="2" xfId="0" applyNumberFormat="1" applyFont="1" applyFill="1" applyBorder="1" applyAlignment="1">
      <alignment horizontal="right" vertical="center"/>
    </xf>
    <xf numFmtId="2" fontId="11" fillId="2" borderId="13" xfId="0" applyNumberFormat="1" applyFont="1" applyFill="1" applyBorder="1" applyAlignment="1">
      <alignment horizontal="right" vertical="center" wrapText="1"/>
    </xf>
    <xf numFmtId="2" fontId="11" fillId="0" borderId="1" xfId="0" applyNumberFormat="1" applyFont="1" applyBorder="1" applyAlignment="1">
      <alignment horizontal="right" vertical="center"/>
    </xf>
    <xf numFmtId="2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right"/>
    </xf>
    <xf numFmtId="2" fontId="3" fillId="2" borderId="0" xfId="0" applyNumberFormat="1" applyFont="1" applyFill="1" applyAlignment="1">
      <alignment horizontal="right"/>
    </xf>
    <xf numFmtId="2" fontId="3" fillId="2" borderId="2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right"/>
    </xf>
    <xf numFmtId="2" fontId="3" fillId="2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right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6" xfId="0" applyNumberFormat="1" applyFont="1" applyFill="1" applyBorder="1" applyAlignment="1">
      <alignment horizontal="center" vertical="center" wrapText="1"/>
    </xf>
    <xf numFmtId="164" fontId="4" fillId="2" borderId="13" xfId="0" applyNumberFormat="1" applyFont="1" applyFill="1" applyBorder="1" applyAlignment="1">
      <alignment horizontal="center" vertical="center" wrapText="1"/>
    </xf>
    <xf numFmtId="164" fontId="6" fillId="2" borderId="13" xfId="0" applyNumberFormat="1" applyFont="1" applyFill="1" applyBorder="1" applyAlignment="1">
      <alignment horizontal="center" vertical="center"/>
    </xf>
    <xf numFmtId="164" fontId="6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2" fontId="13" fillId="2" borderId="0" xfId="0" applyNumberFormat="1" applyFont="1" applyFill="1" applyAlignment="1">
      <alignment horizontal="right"/>
    </xf>
    <xf numFmtId="0" fontId="11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center" vertical="center" wrapText="1"/>
    </xf>
    <xf numFmtId="2" fontId="13" fillId="2" borderId="0" xfId="0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wrapText="1"/>
    </xf>
    <xf numFmtId="0" fontId="13" fillId="2" borderId="0" xfId="0" applyFont="1" applyFill="1" applyBorder="1" applyAlignment="1">
      <alignment vertical="center" wrapText="1"/>
    </xf>
    <xf numFmtId="0" fontId="13" fillId="2" borderId="0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1" fontId="13" fillId="2" borderId="13" xfId="0" applyNumberFormat="1" applyFont="1" applyFill="1" applyBorder="1" applyAlignment="1">
      <alignment horizontal="center" vertical="center" wrapText="1"/>
    </xf>
    <xf numFmtId="2" fontId="13" fillId="2" borderId="2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164" fontId="11" fillId="2" borderId="13" xfId="0" applyNumberFormat="1" applyFont="1" applyFill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left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2" fontId="11" fillId="2" borderId="5" xfId="0" applyNumberFormat="1" applyFont="1" applyFill="1" applyBorder="1" applyAlignment="1">
      <alignment horizontal="center" vertical="center" wrapText="1"/>
    </xf>
    <xf numFmtId="2" fontId="11" fillId="2" borderId="6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2" fontId="15" fillId="2" borderId="2" xfId="0" applyNumberFormat="1" applyFont="1" applyFill="1" applyBorder="1" applyAlignment="1">
      <alignment horizontal="center" vertical="center"/>
    </xf>
    <xf numFmtId="164" fontId="14" fillId="2" borderId="13" xfId="0" applyNumberFormat="1" applyFont="1" applyFill="1" applyBorder="1" applyAlignment="1">
      <alignment horizontal="center" vertical="center"/>
    </xf>
    <xf numFmtId="0" fontId="15" fillId="2" borderId="0" xfId="0" applyFont="1" applyFill="1" applyBorder="1"/>
    <xf numFmtId="0" fontId="15" fillId="2" borderId="0" xfId="0" applyFont="1" applyFill="1"/>
    <xf numFmtId="0" fontId="15" fillId="2" borderId="1" xfId="0" applyFont="1" applyFill="1" applyBorder="1" applyAlignment="1">
      <alignment horizontal="center" vertical="center"/>
    </xf>
    <xf numFmtId="2" fontId="15" fillId="2" borderId="1" xfId="0" applyNumberFormat="1" applyFont="1" applyFill="1" applyBorder="1" applyAlignment="1">
      <alignment horizontal="center" vertical="center"/>
    </xf>
    <xf numFmtId="2" fontId="14" fillId="2" borderId="11" xfId="0" applyNumberFormat="1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2" fontId="15" fillId="2" borderId="14" xfId="0" applyNumberFormat="1" applyFont="1" applyFill="1" applyBorder="1" applyAlignment="1">
      <alignment horizontal="center" vertical="center"/>
    </xf>
    <xf numFmtId="164" fontId="14" fillId="2" borderId="15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center" vertical="center"/>
    </xf>
    <xf numFmtId="2" fontId="15" fillId="2" borderId="0" xfId="0" applyNumberFormat="1" applyFont="1" applyFill="1" applyBorder="1" applyAlignment="1">
      <alignment horizontal="center" vertical="center"/>
    </xf>
    <xf numFmtId="2" fontId="14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/>
    </xf>
    <xf numFmtId="2" fontId="11" fillId="2" borderId="0" xfId="0" applyNumberFormat="1" applyFont="1" applyFill="1" applyBorder="1" applyAlignment="1">
      <alignment horizontal="center" vertical="center"/>
    </xf>
    <xf numFmtId="2" fontId="13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13" fillId="2" borderId="0" xfId="0" applyFont="1" applyFill="1" applyBorder="1" applyAlignment="1">
      <alignment vertical="center"/>
    </xf>
    <xf numFmtId="2" fontId="13" fillId="2" borderId="0" xfId="0" applyNumberFormat="1" applyFont="1" applyFill="1" applyBorder="1" applyAlignment="1">
      <alignment vertical="center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2" fontId="9" fillId="2" borderId="2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2" fontId="9" fillId="2" borderId="14" xfId="0" applyNumberFormat="1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left" vertical="center" wrapText="1"/>
    </xf>
    <xf numFmtId="1" fontId="11" fillId="2" borderId="13" xfId="0" applyNumberFormat="1" applyFont="1" applyFill="1" applyBorder="1" applyAlignment="1">
      <alignment horizontal="right" vertical="center" wrapText="1"/>
    </xf>
    <xf numFmtId="164" fontId="14" fillId="2" borderId="11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center"/>
    </xf>
    <xf numFmtId="1" fontId="11" fillId="2" borderId="2" xfId="0" applyNumberFormat="1" applyFont="1" applyFill="1" applyBorder="1" applyAlignment="1">
      <alignment horizontal="center" vertical="center" wrapText="1"/>
    </xf>
    <xf numFmtId="2" fontId="14" fillId="2" borderId="15" xfId="0" applyNumberFormat="1" applyFont="1" applyFill="1" applyBorder="1" applyAlignment="1">
      <alignment horizontal="center" vertical="center"/>
    </xf>
    <xf numFmtId="2" fontId="13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" fontId="11" fillId="2" borderId="13" xfId="0" applyNumberFormat="1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3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2" fontId="13" fillId="2" borderId="0" xfId="0" applyNumberFormat="1" applyFont="1" applyFill="1" applyAlignment="1">
      <alignment horizontal="right"/>
    </xf>
    <xf numFmtId="0" fontId="13" fillId="2" borderId="0" xfId="0" applyFont="1" applyFill="1" applyBorder="1" applyAlignment="1">
      <alignment horizontal="center" vertical="center" wrapText="1"/>
    </xf>
    <xf numFmtId="2" fontId="13" fillId="2" borderId="0" xfId="0" applyNumberFormat="1" applyFont="1" applyFill="1" applyAlignment="1">
      <alignment horizontal="center"/>
    </xf>
    <xf numFmtId="2" fontId="11" fillId="0" borderId="2" xfId="0" applyNumberFormat="1" applyFont="1" applyBorder="1" applyAlignment="1">
      <alignment horizontal="right"/>
    </xf>
    <xf numFmtId="0" fontId="13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3" fillId="2" borderId="0" xfId="0" applyFont="1" applyFill="1" applyBorder="1" applyAlignment="1">
      <alignment horizontal="center" vertical="center"/>
    </xf>
    <xf numFmtId="2" fontId="13" fillId="2" borderId="0" xfId="0" applyNumberFormat="1" applyFont="1" applyFill="1" applyAlignment="1">
      <alignment horizontal="right"/>
    </xf>
    <xf numFmtId="0" fontId="13" fillId="2" borderId="0" xfId="0" applyFont="1" applyFill="1" applyBorder="1" applyAlignment="1">
      <alignment horizontal="center" vertical="center" wrapText="1"/>
    </xf>
    <xf numFmtId="2" fontId="13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left" vertical="center"/>
    </xf>
    <xf numFmtId="0" fontId="18" fillId="2" borderId="0" xfId="0" applyFont="1" applyFill="1"/>
    <xf numFmtId="0" fontId="17" fillId="2" borderId="0" xfId="0" applyFont="1" applyFill="1" applyBorder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8" fillId="2" borderId="0" xfId="0" applyFont="1" applyFill="1" applyAlignment="1">
      <alignment horizontal="left"/>
    </xf>
    <xf numFmtId="0" fontId="11" fillId="0" borderId="16" xfId="0" applyFont="1" applyBorder="1" applyAlignment="1">
      <alignment vertical="center"/>
    </xf>
    <xf numFmtId="0" fontId="18" fillId="2" borderId="9" xfId="0" applyFont="1" applyFill="1" applyBorder="1" applyAlignment="1">
      <alignment horizontal="center" vertical="center" wrapText="1"/>
    </xf>
    <xf numFmtId="1" fontId="11" fillId="2" borderId="5" xfId="0" applyNumberFormat="1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2" fontId="15" fillId="2" borderId="3" xfId="0" applyNumberFormat="1" applyFont="1" applyFill="1" applyBorder="1" applyAlignment="1">
      <alignment horizontal="center" vertical="center"/>
    </xf>
    <xf numFmtId="2" fontId="14" fillId="2" borderId="4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right" vertical="center" wrapText="1"/>
    </xf>
    <xf numFmtId="2" fontId="11" fillId="0" borderId="1" xfId="0" applyNumberFormat="1" applyFont="1" applyBorder="1" applyAlignment="1"/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3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2" fontId="13" fillId="2" borderId="0" xfId="0" applyNumberFormat="1" applyFont="1" applyFill="1" applyAlignment="1">
      <alignment horizontal="right"/>
    </xf>
    <xf numFmtId="0" fontId="13" fillId="2" borderId="0" xfId="0" applyFont="1" applyFill="1" applyBorder="1" applyAlignment="1">
      <alignment horizontal="center" vertical="center" wrapText="1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3" fillId="2" borderId="0" xfId="0" applyFont="1" applyFill="1" applyBorder="1" applyAlignment="1">
      <alignment horizontal="center" vertical="center"/>
    </xf>
    <xf numFmtId="2" fontId="13" fillId="2" borderId="0" xfId="0" applyNumberFormat="1" applyFont="1" applyFill="1" applyAlignment="1">
      <alignment horizontal="right"/>
    </xf>
    <xf numFmtId="0" fontId="13" fillId="2" borderId="0" xfId="0" applyFont="1" applyFill="1" applyBorder="1" applyAlignment="1">
      <alignment horizontal="center" vertical="center" wrapText="1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3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2" fontId="13" fillId="2" borderId="0" xfId="0" applyNumberFormat="1" applyFont="1" applyFill="1" applyAlignment="1">
      <alignment horizontal="right"/>
    </xf>
    <xf numFmtId="0" fontId="13" fillId="2" borderId="0" xfId="0" applyFont="1" applyFill="1" applyBorder="1" applyAlignment="1">
      <alignment horizontal="center" vertical="center" wrapText="1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3" fillId="2" borderId="0" xfId="0" applyFont="1" applyFill="1" applyBorder="1" applyAlignment="1">
      <alignment horizontal="center" vertical="center"/>
    </xf>
    <xf numFmtId="2" fontId="13" fillId="2" borderId="0" xfId="0" applyNumberFormat="1" applyFont="1" applyFill="1" applyAlignment="1">
      <alignment horizontal="right"/>
    </xf>
    <xf numFmtId="0" fontId="13" fillId="2" borderId="0" xfId="0" applyFont="1" applyFill="1" applyBorder="1" applyAlignment="1">
      <alignment horizontal="center" vertical="center" wrapText="1"/>
    </xf>
    <xf numFmtId="2" fontId="13" fillId="2" borderId="0" xfId="0" applyNumberFormat="1" applyFont="1" applyFill="1" applyAlignment="1">
      <alignment horizontal="center"/>
    </xf>
    <xf numFmtId="165" fontId="11" fillId="0" borderId="1" xfId="0" applyNumberFormat="1" applyFont="1" applyBorder="1" applyAlignment="1">
      <alignment horizontal="right"/>
    </xf>
    <xf numFmtId="0" fontId="11" fillId="0" borderId="23" xfId="0" applyFont="1" applyBorder="1" applyAlignment="1">
      <alignment vertical="center"/>
    </xf>
    <xf numFmtId="0" fontId="11" fillId="2" borderId="24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/>
    </xf>
    <xf numFmtId="164" fontId="11" fillId="0" borderId="24" xfId="0" applyNumberFormat="1" applyFont="1" applyBorder="1" applyAlignment="1">
      <alignment horizontal="right"/>
    </xf>
    <xf numFmtId="2" fontId="11" fillId="2" borderId="26" xfId="0" applyNumberFormat="1" applyFont="1" applyFill="1" applyBorder="1" applyAlignment="1">
      <alignment horizontal="right" vertical="center" wrapText="1"/>
    </xf>
    <xf numFmtId="0" fontId="11" fillId="0" borderId="1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2" fontId="13" fillId="2" borderId="0" xfId="0" applyNumberFormat="1" applyFont="1" applyFill="1" applyAlignment="1">
      <alignment horizontal="right"/>
    </xf>
    <xf numFmtId="0" fontId="13" fillId="2" borderId="0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3" fillId="2" borderId="0" xfId="0" applyFont="1" applyFill="1" applyBorder="1" applyAlignment="1">
      <alignment horizontal="center" vertical="center"/>
    </xf>
    <xf numFmtId="2" fontId="13" fillId="2" borderId="0" xfId="0" applyNumberFormat="1" applyFont="1" applyFill="1" applyAlignment="1">
      <alignment horizontal="right"/>
    </xf>
    <xf numFmtId="0" fontId="13" fillId="2" borderId="0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2" fontId="13" fillId="2" borderId="0" xfId="0" applyNumberFormat="1" applyFont="1" applyFill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 wrapText="1"/>
    </xf>
    <xf numFmtId="1" fontId="13" fillId="2" borderId="4" xfId="0" applyNumberFormat="1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2" fontId="11" fillId="2" borderId="11" xfId="0" applyNumberFormat="1" applyFont="1" applyFill="1" applyBorder="1" applyAlignment="1">
      <alignment horizontal="right" vertical="center" wrapText="1"/>
    </xf>
    <xf numFmtId="0" fontId="18" fillId="2" borderId="27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left" vertical="center" wrapText="1"/>
    </xf>
    <xf numFmtId="0" fontId="13" fillId="0" borderId="16" xfId="0" applyFont="1" applyBorder="1" applyAlignment="1">
      <alignment vertical="center"/>
    </xf>
    <xf numFmtId="0" fontId="11" fillId="0" borderId="16" xfId="0" applyFont="1" applyBorder="1" applyAlignment="1">
      <alignment horizontal="center" vertical="center"/>
    </xf>
    <xf numFmtId="0" fontId="11" fillId="0" borderId="24" xfId="0" applyFont="1" applyBorder="1" applyAlignment="1">
      <alignment vertical="center"/>
    </xf>
    <xf numFmtId="0" fontId="11" fillId="2" borderId="24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vertical="center" wrapText="1"/>
    </xf>
    <xf numFmtId="0" fontId="11" fillId="2" borderId="24" xfId="0" applyFont="1" applyFill="1" applyBorder="1" applyAlignment="1">
      <alignment horizontal="left" vertical="center" wrapText="1"/>
    </xf>
    <xf numFmtId="2" fontId="11" fillId="0" borderId="24" xfId="0" applyNumberFormat="1" applyFont="1" applyBorder="1" applyAlignment="1">
      <alignment horizontal="center" vertical="center"/>
    </xf>
    <xf numFmtId="2" fontId="11" fillId="0" borderId="24" xfId="0" applyNumberFormat="1" applyFont="1" applyBorder="1" applyAlignment="1">
      <alignment horizontal="right"/>
    </xf>
    <xf numFmtId="2" fontId="11" fillId="2" borderId="28" xfId="0" applyNumberFormat="1" applyFont="1" applyFill="1" applyBorder="1" applyAlignment="1">
      <alignment horizontal="right" vertical="center" wrapText="1"/>
    </xf>
    <xf numFmtId="2" fontId="11" fillId="2" borderId="6" xfId="0" applyNumberFormat="1" applyFont="1" applyFill="1" applyBorder="1" applyAlignment="1">
      <alignment horizontal="right" vertical="center" wrapText="1"/>
    </xf>
    <xf numFmtId="0" fontId="17" fillId="2" borderId="27" xfId="0" applyFont="1" applyFill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" fontId="13" fillId="2" borderId="25" xfId="0" applyNumberFormat="1" applyFont="1" applyFill="1" applyBorder="1" applyAlignment="1">
      <alignment horizontal="center" vertical="center" wrapText="1"/>
    </xf>
    <xf numFmtId="1" fontId="13" fillId="2" borderId="26" xfId="0" applyNumberFormat="1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1" fillId="0" borderId="31" xfId="0" applyFont="1" applyBorder="1" applyAlignment="1">
      <alignment vertic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164" fontId="11" fillId="0" borderId="3" xfId="0" applyNumberFormat="1" applyFont="1" applyBorder="1" applyAlignment="1">
      <alignment horizontal="right"/>
    </xf>
    <xf numFmtId="1" fontId="11" fillId="2" borderId="4" xfId="0" applyNumberFormat="1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left" vertical="center" wrapText="1"/>
    </xf>
    <xf numFmtId="2" fontId="11" fillId="2" borderId="25" xfId="0" applyNumberFormat="1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 wrapText="1"/>
    </xf>
    <xf numFmtId="2" fontId="11" fillId="3" borderId="2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right"/>
    </xf>
    <xf numFmtId="2" fontId="11" fillId="3" borderId="13" xfId="0" applyNumberFormat="1" applyFont="1" applyFill="1" applyBorder="1" applyAlignment="1">
      <alignment horizontal="right" vertical="center" wrapText="1"/>
    </xf>
    <xf numFmtId="0" fontId="11" fillId="3" borderId="0" xfId="0" applyFont="1" applyFill="1" applyBorder="1"/>
    <xf numFmtId="0" fontId="11" fillId="3" borderId="0" xfId="0" applyFont="1" applyFill="1"/>
    <xf numFmtId="0" fontId="13" fillId="2" borderId="7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11" fillId="4" borderId="0" xfId="0" applyFont="1" applyFill="1" applyBorder="1"/>
    <xf numFmtId="0" fontId="11" fillId="4" borderId="0" xfId="0" applyFont="1" applyFill="1" applyBorder="1" applyAlignment="1">
      <alignment vertical="center"/>
    </xf>
    <xf numFmtId="0" fontId="15" fillId="4" borderId="0" xfId="0" applyFont="1" applyFill="1" applyBorder="1"/>
    <xf numFmtId="0" fontId="11" fillId="4" borderId="0" xfId="0" applyFont="1" applyFill="1" applyBorder="1" applyAlignment="1">
      <alignment horizontal="left"/>
    </xf>
    <xf numFmtId="0" fontId="11" fillId="4" borderId="0" xfId="0" applyFont="1" applyFill="1"/>
    <xf numFmtId="0" fontId="11" fillId="5" borderId="0" xfId="0" applyFont="1" applyFill="1" applyBorder="1"/>
    <xf numFmtId="0" fontId="11" fillId="5" borderId="0" xfId="0" applyFont="1" applyFill="1" applyBorder="1" applyAlignment="1">
      <alignment vertical="center"/>
    </xf>
    <xf numFmtId="0" fontId="15" fillId="5" borderId="0" xfId="0" applyFont="1" applyFill="1" applyBorder="1"/>
    <xf numFmtId="0" fontId="11" fillId="5" borderId="0" xfId="0" applyFont="1" applyFill="1" applyBorder="1" applyAlignment="1">
      <alignment horizontal="left"/>
    </xf>
    <xf numFmtId="0" fontId="11" fillId="5" borderId="0" xfId="0" applyFont="1" applyFill="1"/>
    <xf numFmtId="0" fontId="11" fillId="6" borderId="0" xfId="0" applyFont="1" applyFill="1" applyBorder="1"/>
    <xf numFmtId="0" fontId="11" fillId="6" borderId="0" xfId="0" applyFont="1" applyFill="1" applyBorder="1" applyAlignment="1">
      <alignment vertical="center"/>
    </xf>
    <xf numFmtId="0" fontId="15" fillId="6" borderId="0" xfId="0" applyFont="1" applyFill="1" applyBorder="1"/>
    <xf numFmtId="0" fontId="11" fillId="6" borderId="0" xfId="0" applyFont="1" applyFill="1" applyBorder="1" applyAlignment="1">
      <alignment horizontal="left"/>
    </xf>
    <xf numFmtId="0" fontId="11" fillId="6" borderId="0" xfId="0" applyFont="1" applyFill="1"/>
    <xf numFmtId="0" fontId="20" fillId="0" borderId="16" xfId="0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0" fillId="2" borderId="24" xfId="0" applyFont="1" applyFill="1" applyBorder="1" applyAlignment="1">
      <alignment horizontal="left" vertical="center" wrapText="1"/>
    </xf>
    <xf numFmtId="2" fontId="3" fillId="2" borderId="0" xfId="0" applyNumberFormat="1" applyFont="1" applyFill="1" applyBorder="1" applyAlignment="1">
      <alignment horizontal="left" vertical="center"/>
    </xf>
    <xf numFmtId="2" fontId="3" fillId="2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2" fontId="10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2" fontId="3" fillId="2" borderId="4" xfId="0" applyNumberFormat="1" applyFont="1" applyFill="1" applyBorder="1" applyAlignment="1">
      <alignment horizontal="center" vertical="center" wrapText="1"/>
    </xf>
    <xf numFmtId="2" fontId="3" fillId="2" borderId="1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2" fontId="10" fillId="2" borderId="0" xfId="0" applyNumberFormat="1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right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2" fontId="16" fillId="2" borderId="0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2" fontId="13" fillId="2" borderId="3" xfId="0" applyNumberFormat="1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2" fontId="13" fillId="2" borderId="5" xfId="0" applyNumberFormat="1" applyFont="1" applyFill="1" applyBorder="1" applyAlignment="1">
      <alignment horizontal="center" vertical="center" wrapText="1"/>
    </xf>
    <xf numFmtId="2" fontId="13" fillId="2" borderId="4" xfId="0" applyNumberFormat="1" applyFont="1" applyFill="1" applyBorder="1" applyAlignment="1">
      <alignment horizontal="center" vertical="center" wrapText="1"/>
    </xf>
    <xf numFmtId="2" fontId="13" fillId="2" borderId="11" xfId="0" applyNumberFormat="1" applyFont="1" applyFill="1" applyBorder="1" applyAlignment="1">
      <alignment horizontal="center" vertical="center" wrapText="1"/>
    </xf>
    <xf numFmtId="2" fontId="13" fillId="2" borderId="6" xfId="0" applyNumberFormat="1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14" fillId="2" borderId="10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 vertical="center"/>
    </xf>
    <xf numFmtId="2" fontId="3" fillId="2" borderId="0" xfId="0" applyNumberFormat="1" applyFont="1" applyFill="1" applyAlignment="1">
      <alignment horizontal="right"/>
    </xf>
    <xf numFmtId="0" fontId="8" fillId="2" borderId="21" xfId="0" applyFont="1" applyFill="1" applyBorder="1" applyAlignment="1">
      <alignment horizontal="left" vertical="center"/>
    </xf>
    <xf numFmtId="0" fontId="8" fillId="2" borderId="22" xfId="0" applyFont="1" applyFill="1" applyBorder="1" applyAlignment="1">
      <alignment horizontal="left" vertical="center"/>
    </xf>
    <xf numFmtId="0" fontId="8" fillId="2" borderId="19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left" vertical="center"/>
    </xf>
    <xf numFmtId="0" fontId="8" fillId="2" borderId="17" xfId="0" applyFont="1" applyFill="1" applyBorder="1" applyAlignment="1">
      <alignment horizontal="left" vertical="center"/>
    </xf>
    <xf numFmtId="0" fontId="8" fillId="2" borderId="18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2" fontId="13" fillId="2" borderId="0" xfId="0" applyNumberFormat="1" applyFont="1" applyFill="1" applyAlignment="1">
      <alignment horizontal="right"/>
    </xf>
    <xf numFmtId="0" fontId="13" fillId="2" borderId="0" xfId="0" applyFont="1" applyFill="1" applyBorder="1" applyAlignment="1">
      <alignment horizontal="center" vertical="center" wrapText="1"/>
    </xf>
    <xf numFmtId="2" fontId="13" fillId="2" borderId="0" xfId="0" applyNumberFormat="1" applyFont="1" applyFill="1" applyBorder="1" applyAlignment="1">
      <alignment horizontal="left" vertical="center"/>
    </xf>
    <xf numFmtId="2" fontId="13" fillId="2" borderId="0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6" fillId="2" borderId="0" xfId="0" applyNumberFormat="1" applyFont="1" applyFill="1" applyBorder="1" applyAlignment="1">
      <alignment horizontal="left"/>
    </xf>
    <xf numFmtId="2" fontId="11" fillId="2" borderId="0" xfId="0" applyNumberFormat="1" applyFont="1" applyFill="1" applyBorder="1" applyAlignment="1">
      <alignment horizontal="left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left" vertical="center"/>
    </xf>
    <xf numFmtId="0" fontId="14" fillId="2" borderId="22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top" wrapText="1"/>
    </xf>
    <xf numFmtId="0" fontId="14" fillId="2" borderId="19" xfId="0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0" fontId="14" fillId="2" borderId="17" xfId="0" applyFont="1" applyFill="1" applyBorder="1" applyAlignment="1">
      <alignment horizontal="left" vertical="center"/>
    </xf>
    <xf numFmtId="0" fontId="14" fillId="2" borderId="18" xfId="0" applyFont="1" applyFill="1" applyBorder="1" applyAlignment="1">
      <alignment horizontal="left" vertical="center"/>
    </xf>
    <xf numFmtId="0" fontId="8" fillId="2" borderId="29" xfId="0" applyFont="1" applyFill="1" applyBorder="1" applyAlignment="1">
      <alignment horizontal="left" vertical="center"/>
    </xf>
    <xf numFmtId="0" fontId="8" fillId="2" borderId="3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1"/>
  <sheetViews>
    <sheetView tabSelected="1" topLeftCell="A3" zoomScaleNormal="100" workbookViewId="0">
      <selection activeCell="B12" sqref="B12:B14"/>
    </sheetView>
  </sheetViews>
  <sheetFormatPr defaultRowHeight="20.25" x14ac:dyDescent="0.3"/>
  <cols>
    <col min="1" max="1" width="6.42578125" style="47" bestFit="1" customWidth="1"/>
    <col min="2" max="2" width="67" style="11" customWidth="1"/>
    <col min="3" max="3" width="8" style="49" customWidth="1"/>
    <col min="4" max="4" width="12.5703125" style="47" customWidth="1"/>
    <col min="5" max="5" width="11.5703125" style="48" customWidth="1"/>
    <col min="6" max="6" width="13.28515625" style="48" customWidth="1"/>
    <col min="7" max="253" width="9.140625" style="9"/>
    <col min="254" max="16384" width="9.140625" style="11"/>
  </cols>
  <sheetData>
    <row r="1" spans="1:253" s="2" customFormat="1" ht="23.25" x14ac:dyDescent="0.35">
      <c r="A1" s="1"/>
      <c r="C1" s="3"/>
      <c r="D1" s="1"/>
      <c r="E1" s="367" t="s">
        <v>5</v>
      </c>
      <c r="F1" s="367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s="2" customFormat="1" ht="23.25" x14ac:dyDescent="0.35">
      <c r="A2" s="1"/>
      <c r="C2" s="3"/>
      <c r="D2" s="1"/>
      <c r="E2" s="78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s="2" customFormat="1" ht="23.25" x14ac:dyDescent="0.35">
      <c r="A3" s="37"/>
      <c r="B3" s="51" t="s">
        <v>6</v>
      </c>
      <c r="C3" s="340" t="s">
        <v>35</v>
      </c>
      <c r="D3" s="340"/>
      <c r="E3" s="340"/>
      <c r="F3" s="340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</row>
    <row r="4" spans="1:253" s="2" customFormat="1" ht="6.75" customHeight="1" x14ac:dyDescent="0.35">
      <c r="A4" s="37"/>
      <c r="B4" s="51"/>
      <c r="C4" s="52"/>
      <c r="D4" s="52"/>
      <c r="E4" s="68"/>
      <c r="F4" s="52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</row>
    <row r="5" spans="1:253" s="2" customFormat="1" ht="21.75" customHeight="1" x14ac:dyDescent="0.35">
      <c r="A5" s="10"/>
      <c r="B5" s="53" t="s">
        <v>7</v>
      </c>
      <c r="C5" s="340" t="s">
        <v>35</v>
      </c>
      <c r="D5" s="340"/>
      <c r="E5" s="340"/>
      <c r="F5" s="340"/>
      <c r="G5" s="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s="2" customFormat="1" ht="11.25" customHeight="1" x14ac:dyDescent="0.35">
      <c r="A6" s="10"/>
      <c r="B6" s="53"/>
      <c r="C6" s="52"/>
      <c r="D6" s="52"/>
      <c r="E6" s="68"/>
      <c r="F6" s="52"/>
      <c r="G6" s="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s="8" customFormat="1" ht="26.25" customHeight="1" x14ac:dyDescent="0.25">
      <c r="A7" s="37"/>
      <c r="B7" s="54" t="s">
        <v>8</v>
      </c>
      <c r="C7" s="339" t="s">
        <v>20</v>
      </c>
      <c r="D7" s="339"/>
      <c r="E7" s="339"/>
      <c r="F7" s="339"/>
      <c r="G7" s="33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</row>
    <row r="8" spans="1:253" s="2" customFormat="1" ht="102" customHeight="1" x14ac:dyDescent="0.35">
      <c r="A8" s="10"/>
      <c r="B8" s="54" t="s">
        <v>9</v>
      </c>
      <c r="C8" s="340" t="s">
        <v>37</v>
      </c>
      <c r="D8" s="340"/>
      <c r="E8" s="340"/>
      <c r="F8" s="340"/>
      <c r="G8" s="9"/>
      <c r="H8" s="4"/>
      <c r="I8" s="4"/>
      <c r="J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s="2" customFormat="1" ht="18.75" customHeight="1" x14ac:dyDescent="0.35">
      <c r="A9" s="10"/>
      <c r="B9" s="54"/>
      <c r="C9" s="340"/>
      <c r="D9" s="340"/>
      <c r="E9" s="340"/>
      <c r="F9" s="340"/>
      <c r="G9" s="9"/>
      <c r="H9" s="4"/>
      <c r="I9" s="4"/>
      <c r="J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ht="30" customHeight="1" x14ac:dyDescent="0.3">
      <c r="A10" s="368" t="s">
        <v>29</v>
      </c>
      <c r="B10" s="368"/>
      <c r="C10" s="368"/>
      <c r="D10" s="368"/>
      <c r="E10" s="368"/>
      <c r="F10" s="368"/>
      <c r="J10" s="10"/>
    </row>
    <row r="11" spans="1:253" ht="29.25" customHeight="1" thickBot="1" x14ac:dyDescent="0.35">
      <c r="A11" s="12"/>
      <c r="B11" s="369" t="s">
        <v>10</v>
      </c>
      <c r="C11" s="369"/>
      <c r="D11" s="369"/>
      <c r="E11" s="369"/>
      <c r="F11" s="369"/>
      <c r="J11" s="10"/>
    </row>
    <row r="12" spans="1:253" ht="16.5" customHeight="1" x14ac:dyDescent="0.3">
      <c r="A12" s="355" t="s">
        <v>11</v>
      </c>
      <c r="B12" s="358" t="s">
        <v>0</v>
      </c>
      <c r="C12" s="361" t="s">
        <v>12</v>
      </c>
      <c r="D12" s="358" t="s">
        <v>13</v>
      </c>
      <c r="E12" s="364" t="s">
        <v>14</v>
      </c>
      <c r="F12" s="345" t="s">
        <v>15</v>
      </c>
    </row>
    <row r="13" spans="1:253" ht="21.75" customHeight="1" x14ac:dyDescent="0.3">
      <c r="A13" s="356"/>
      <c r="B13" s="359"/>
      <c r="C13" s="362"/>
      <c r="D13" s="359"/>
      <c r="E13" s="365"/>
      <c r="F13" s="346"/>
    </row>
    <row r="14" spans="1:253" ht="33" customHeight="1" thickBot="1" x14ac:dyDescent="0.35">
      <c r="A14" s="357"/>
      <c r="B14" s="360"/>
      <c r="C14" s="363"/>
      <c r="D14" s="360"/>
      <c r="E14" s="366"/>
      <c r="F14" s="347"/>
      <c r="K14" s="9" t="s">
        <v>31</v>
      </c>
    </row>
    <row r="15" spans="1:253" x14ac:dyDescent="0.3">
      <c r="A15" s="13">
        <v>1</v>
      </c>
      <c r="B15" s="14">
        <v>2</v>
      </c>
      <c r="C15" s="15">
        <v>3</v>
      </c>
      <c r="D15" s="14">
        <v>4</v>
      </c>
      <c r="E15" s="16">
        <v>5</v>
      </c>
      <c r="F15" s="17">
        <v>6</v>
      </c>
    </row>
    <row r="16" spans="1:253" x14ac:dyDescent="0.3">
      <c r="A16" s="13"/>
      <c r="B16" s="15" t="s">
        <v>21</v>
      </c>
      <c r="C16" s="15"/>
      <c r="D16" s="14"/>
      <c r="E16" s="80"/>
      <c r="F16" s="17"/>
    </row>
    <row r="17" spans="1:253" s="61" customFormat="1" ht="63" customHeight="1" x14ac:dyDescent="0.3">
      <c r="A17" s="55">
        <v>1</v>
      </c>
      <c r="B17" s="18" t="s">
        <v>4</v>
      </c>
      <c r="C17" s="19" t="s">
        <v>16</v>
      </c>
      <c r="D17" s="69">
        <v>8101.85</v>
      </c>
      <c r="E17" s="69">
        <v>2.16</v>
      </c>
      <c r="F17" s="103">
        <f t="shared" ref="F17:F18" si="0">D17*E17</f>
        <v>17499.996000000003</v>
      </c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60"/>
      <c r="EZ17" s="60"/>
      <c r="FA17" s="60"/>
      <c r="FB17" s="60"/>
      <c r="FC17" s="60"/>
      <c r="FD17" s="60"/>
      <c r="FE17" s="60"/>
      <c r="FF17" s="60"/>
      <c r="FG17" s="60"/>
      <c r="FH17" s="60"/>
      <c r="FI17" s="60"/>
      <c r="FJ17" s="60"/>
      <c r="FK17" s="60"/>
      <c r="FL17" s="60"/>
      <c r="FM17" s="60"/>
      <c r="FN17" s="60"/>
      <c r="FO17" s="60"/>
      <c r="FP17" s="60"/>
      <c r="FQ17" s="60"/>
      <c r="FR17" s="60"/>
      <c r="FS17" s="60"/>
      <c r="FT17" s="60"/>
      <c r="FU17" s="60"/>
      <c r="FV17" s="60"/>
      <c r="FW17" s="60"/>
      <c r="FX17" s="60"/>
      <c r="FY17" s="60"/>
      <c r="FZ17" s="60"/>
      <c r="GA17" s="60"/>
      <c r="GB17" s="60"/>
      <c r="GC17" s="60"/>
      <c r="GD17" s="60"/>
      <c r="GE17" s="60"/>
      <c r="GF17" s="60"/>
      <c r="GG17" s="60"/>
      <c r="GH17" s="60"/>
      <c r="GI17" s="60"/>
      <c r="GJ17" s="60"/>
      <c r="GK17" s="60"/>
      <c r="GL17" s="60"/>
      <c r="GM17" s="60"/>
      <c r="GN17" s="60"/>
      <c r="GO17" s="60"/>
      <c r="GP17" s="60"/>
      <c r="GQ17" s="60"/>
      <c r="GR17" s="60"/>
      <c r="GS17" s="60"/>
      <c r="GT17" s="60"/>
      <c r="GU17" s="60"/>
      <c r="GV17" s="60"/>
      <c r="GW17" s="60"/>
      <c r="GX17" s="60"/>
      <c r="GY17" s="60"/>
      <c r="GZ17" s="60"/>
      <c r="HA17" s="60"/>
      <c r="HB17" s="60"/>
      <c r="HC17" s="60"/>
      <c r="HD17" s="60"/>
      <c r="HE17" s="60"/>
      <c r="HF17" s="60"/>
      <c r="HG17" s="60"/>
      <c r="HH17" s="60"/>
      <c r="HI17" s="60"/>
      <c r="HJ17" s="60"/>
      <c r="HK17" s="60"/>
      <c r="HL17" s="60"/>
      <c r="HM17" s="60"/>
      <c r="HN17" s="60"/>
      <c r="HO17" s="60"/>
      <c r="HP17" s="60"/>
      <c r="HQ17" s="60"/>
      <c r="HR17" s="60"/>
      <c r="HS17" s="60"/>
      <c r="HT17" s="60"/>
      <c r="HU17" s="60"/>
      <c r="HV17" s="60"/>
      <c r="HW17" s="60"/>
      <c r="HX17" s="60"/>
      <c r="HY17" s="60"/>
      <c r="HZ17" s="60"/>
      <c r="IA17" s="60"/>
      <c r="IB17" s="60"/>
      <c r="IC17" s="60"/>
      <c r="ID17" s="60"/>
      <c r="IE17" s="60"/>
      <c r="IF17" s="60"/>
      <c r="IG17" s="60"/>
      <c r="IH17" s="60"/>
      <c r="II17" s="60"/>
      <c r="IJ17" s="60"/>
      <c r="IK17" s="60"/>
      <c r="IL17" s="60"/>
      <c r="IM17" s="60"/>
      <c r="IN17" s="60"/>
      <c r="IO17" s="60"/>
      <c r="IP17" s="60"/>
      <c r="IQ17" s="60"/>
      <c r="IR17" s="60"/>
      <c r="IS17" s="60"/>
    </row>
    <row r="18" spans="1:253" s="61" customFormat="1" ht="40.5" x14ac:dyDescent="0.3">
      <c r="A18" s="55">
        <v>2</v>
      </c>
      <c r="B18" s="18" t="s">
        <v>38</v>
      </c>
      <c r="C18" s="19" t="s">
        <v>2</v>
      </c>
      <c r="D18" s="20">
        <v>60</v>
      </c>
      <c r="E18" s="69">
        <v>100</v>
      </c>
      <c r="F18" s="103">
        <f t="shared" si="0"/>
        <v>6000</v>
      </c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60"/>
      <c r="EZ18" s="60"/>
      <c r="FA18" s="60"/>
      <c r="FB18" s="60"/>
      <c r="FC18" s="60"/>
      <c r="FD18" s="60"/>
      <c r="FE18" s="60"/>
      <c r="FF18" s="60"/>
      <c r="FG18" s="60"/>
      <c r="FH18" s="60"/>
      <c r="FI18" s="60"/>
      <c r="FJ18" s="60"/>
      <c r="FK18" s="60"/>
      <c r="FL18" s="60"/>
      <c r="FM18" s="60"/>
      <c r="FN18" s="60"/>
      <c r="FO18" s="60"/>
      <c r="FP18" s="60"/>
      <c r="FQ18" s="60"/>
      <c r="FR18" s="60"/>
      <c r="FS18" s="60"/>
      <c r="FT18" s="60"/>
      <c r="FU18" s="60"/>
      <c r="FV18" s="60"/>
      <c r="FW18" s="60"/>
      <c r="FX18" s="60"/>
      <c r="FY18" s="60"/>
      <c r="FZ18" s="60"/>
      <c r="GA18" s="60"/>
      <c r="GB18" s="60"/>
      <c r="GC18" s="60"/>
      <c r="GD18" s="60"/>
      <c r="GE18" s="60"/>
      <c r="GF18" s="60"/>
      <c r="GG18" s="60"/>
      <c r="GH18" s="60"/>
      <c r="GI18" s="60"/>
      <c r="GJ18" s="60"/>
      <c r="GK18" s="60"/>
      <c r="GL18" s="60"/>
      <c r="GM18" s="60"/>
      <c r="GN18" s="60"/>
      <c r="GO18" s="60"/>
      <c r="GP18" s="60"/>
      <c r="GQ18" s="60"/>
      <c r="GR18" s="60"/>
      <c r="GS18" s="60"/>
      <c r="GT18" s="60"/>
      <c r="GU18" s="60"/>
      <c r="GV18" s="60"/>
      <c r="GW18" s="60"/>
      <c r="GX18" s="60"/>
      <c r="GY18" s="60"/>
      <c r="GZ18" s="60"/>
      <c r="HA18" s="60"/>
      <c r="HB18" s="60"/>
      <c r="HC18" s="60"/>
      <c r="HD18" s="60"/>
      <c r="HE18" s="60"/>
      <c r="HF18" s="60"/>
      <c r="HG18" s="60"/>
      <c r="HH18" s="60"/>
      <c r="HI18" s="60"/>
      <c r="HJ18" s="60"/>
      <c r="HK18" s="60"/>
      <c r="HL18" s="60"/>
      <c r="HM18" s="60"/>
      <c r="HN18" s="60"/>
      <c r="HO18" s="60"/>
      <c r="HP18" s="60"/>
      <c r="HQ18" s="60"/>
      <c r="HR18" s="60"/>
      <c r="HS18" s="60"/>
      <c r="HT18" s="60"/>
      <c r="HU18" s="60"/>
      <c r="HV18" s="60"/>
      <c r="HW18" s="60"/>
      <c r="HX18" s="60"/>
      <c r="HY18" s="60"/>
      <c r="HZ18" s="60"/>
      <c r="IA18" s="60"/>
      <c r="IB18" s="60"/>
      <c r="IC18" s="60"/>
      <c r="ID18" s="60"/>
      <c r="IE18" s="60"/>
      <c r="IF18" s="60"/>
      <c r="IG18" s="60"/>
      <c r="IH18" s="60"/>
      <c r="II18" s="60"/>
      <c r="IJ18" s="60"/>
      <c r="IK18" s="60"/>
      <c r="IL18" s="60"/>
      <c r="IM18" s="60"/>
      <c r="IN18" s="60"/>
      <c r="IO18" s="60"/>
      <c r="IP18" s="60"/>
      <c r="IQ18" s="60"/>
      <c r="IR18" s="60"/>
      <c r="IS18" s="60"/>
    </row>
    <row r="19" spans="1:253" s="61" customFormat="1" x14ac:dyDescent="0.3">
      <c r="A19" s="55"/>
      <c r="B19" s="22"/>
      <c r="C19" s="19"/>
      <c r="D19" s="20"/>
      <c r="E19" s="81"/>
      <c r="F19" s="21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  <c r="EM19" s="60"/>
      <c r="EN19" s="60"/>
      <c r="EO19" s="60"/>
      <c r="EP19" s="60"/>
      <c r="EQ19" s="60"/>
      <c r="ER19" s="60"/>
      <c r="ES19" s="60"/>
      <c r="ET19" s="60"/>
      <c r="EU19" s="60"/>
      <c r="EV19" s="60"/>
      <c r="EW19" s="60"/>
      <c r="EX19" s="60"/>
      <c r="EY19" s="60"/>
      <c r="EZ19" s="60"/>
      <c r="FA19" s="60"/>
      <c r="FB19" s="60"/>
      <c r="FC19" s="60"/>
      <c r="FD19" s="60"/>
      <c r="FE19" s="60"/>
      <c r="FF19" s="60"/>
      <c r="FG19" s="60"/>
      <c r="FH19" s="60"/>
      <c r="FI19" s="60"/>
      <c r="FJ19" s="60"/>
      <c r="FK19" s="60"/>
      <c r="FL19" s="60"/>
      <c r="FM19" s="60"/>
      <c r="FN19" s="60"/>
      <c r="FO19" s="60"/>
      <c r="FP19" s="60"/>
      <c r="FQ19" s="60"/>
      <c r="FR19" s="60"/>
      <c r="FS19" s="60"/>
      <c r="FT19" s="60"/>
      <c r="FU19" s="60"/>
      <c r="FV19" s="60"/>
      <c r="FW19" s="60"/>
      <c r="FX19" s="60"/>
      <c r="FY19" s="60"/>
      <c r="FZ19" s="60"/>
      <c r="GA19" s="60"/>
      <c r="GB19" s="60"/>
      <c r="GC19" s="60"/>
      <c r="GD19" s="60"/>
      <c r="GE19" s="60"/>
      <c r="GF19" s="60"/>
      <c r="GG19" s="60"/>
      <c r="GH19" s="60"/>
      <c r="GI19" s="60"/>
      <c r="GJ19" s="60"/>
      <c r="GK19" s="60"/>
      <c r="GL19" s="60"/>
      <c r="GM19" s="60"/>
      <c r="GN19" s="60"/>
      <c r="GO19" s="60"/>
      <c r="GP19" s="60"/>
      <c r="GQ19" s="60"/>
      <c r="GR19" s="60"/>
      <c r="GS19" s="60"/>
      <c r="GT19" s="60"/>
      <c r="GU19" s="60"/>
      <c r="GV19" s="60"/>
      <c r="GW19" s="60"/>
      <c r="GX19" s="60"/>
      <c r="GY19" s="60"/>
      <c r="GZ19" s="60"/>
      <c r="HA19" s="60"/>
      <c r="HB19" s="60"/>
      <c r="HC19" s="60"/>
      <c r="HD19" s="60"/>
      <c r="HE19" s="60"/>
      <c r="HF19" s="60"/>
      <c r="HG19" s="60"/>
      <c r="HH19" s="60"/>
      <c r="HI19" s="60"/>
      <c r="HJ19" s="60"/>
      <c r="HK19" s="60"/>
      <c r="HL19" s="60"/>
      <c r="HM19" s="60"/>
      <c r="HN19" s="60"/>
      <c r="HO19" s="60"/>
      <c r="HP19" s="60"/>
      <c r="HQ19" s="60"/>
      <c r="HR19" s="60"/>
      <c r="HS19" s="60"/>
      <c r="HT19" s="60"/>
      <c r="HU19" s="60"/>
      <c r="HV19" s="60"/>
      <c r="HW19" s="60"/>
      <c r="HX19" s="60"/>
      <c r="HY19" s="60"/>
      <c r="HZ19" s="60"/>
      <c r="IA19" s="60"/>
      <c r="IB19" s="60"/>
      <c r="IC19" s="60"/>
      <c r="ID19" s="60"/>
      <c r="IE19" s="60"/>
      <c r="IF19" s="60"/>
      <c r="IG19" s="60"/>
      <c r="IH19" s="60"/>
      <c r="II19" s="60"/>
      <c r="IJ19" s="60"/>
      <c r="IK19" s="60"/>
      <c r="IL19" s="60"/>
      <c r="IM19" s="60"/>
      <c r="IN19" s="60"/>
      <c r="IO19" s="60"/>
      <c r="IP19" s="60"/>
      <c r="IQ19" s="60"/>
      <c r="IR19" s="60"/>
      <c r="IS19" s="60"/>
    </row>
    <row r="20" spans="1:253" s="61" customFormat="1" x14ac:dyDescent="0.3">
      <c r="A20" s="55"/>
      <c r="B20" s="66"/>
      <c r="C20" s="19"/>
      <c r="D20" s="20"/>
      <c r="E20" s="82"/>
      <c r="F20" s="21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/>
      <c r="GF20" s="60"/>
      <c r="GG20" s="60"/>
      <c r="GH20" s="60"/>
      <c r="GI20" s="60"/>
      <c r="GJ20" s="60"/>
      <c r="GK20" s="60"/>
      <c r="GL20" s="60"/>
      <c r="GM20" s="60"/>
      <c r="GN20" s="60"/>
      <c r="GO20" s="60"/>
      <c r="GP20" s="60"/>
      <c r="GQ20" s="60"/>
      <c r="GR20" s="60"/>
      <c r="GS20" s="60"/>
      <c r="GT20" s="60"/>
      <c r="GU20" s="60"/>
      <c r="GV20" s="60"/>
      <c r="GW20" s="60"/>
      <c r="GX20" s="60"/>
      <c r="GY20" s="60"/>
      <c r="GZ20" s="60"/>
      <c r="HA20" s="60"/>
      <c r="HB20" s="60"/>
      <c r="HC20" s="60"/>
      <c r="HD20" s="60"/>
      <c r="HE20" s="60"/>
      <c r="HF20" s="60"/>
      <c r="HG20" s="60"/>
      <c r="HH20" s="60"/>
      <c r="HI20" s="60"/>
      <c r="HJ20" s="60"/>
      <c r="HK20" s="60"/>
      <c r="HL20" s="60"/>
      <c r="HM20" s="60"/>
      <c r="HN20" s="60"/>
      <c r="HO20" s="60"/>
      <c r="HP20" s="60"/>
      <c r="HQ20" s="60"/>
      <c r="HR20" s="60"/>
      <c r="HS20" s="60"/>
      <c r="HT20" s="60"/>
      <c r="HU20" s="60"/>
      <c r="HV20" s="60"/>
      <c r="HW20" s="60"/>
      <c r="HX20" s="60"/>
      <c r="HY20" s="60"/>
      <c r="HZ20" s="60"/>
      <c r="IA20" s="60"/>
      <c r="IB20" s="60"/>
      <c r="IC20" s="60"/>
      <c r="ID20" s="60"/>
      <c r="IE20" s="60"/>
      <c r="IF20" s="60"/>
      <c r="IG20" s="60"/>
      <c r="IH20" s="60"/>
      <c r="II20" s="60"/>
      <c r="IJ20" s="60"/>
      <c r="IK20" s="60"/>
      <c r="IL20" s="60"/>
      <c r="IM20" s="60"/>
      <c r="IN20" s="60"/>
      <c r="IO20" s="60"/>
      <c r="IP20" s="60"/>
      <c r="IQ20" s="60"/>
      <c r="IR20" s="60"/>
      <c r="IS20" s="60"/>
    </row>
    <row r="21" spans="1:253" s="61" customFormat="1" x14ac:dyDescent="0.3">
      <c r="A21" s="55"/>
      <c r="B21" s="66"/>
      <c r="C21" s="19"/>
      <c r="D21" s="20"/>
      <c r="E21" s="81"/>
      <c r="F21" s="21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  <c r="EM21" s="60"/>
      <c r="EN21" s="60"/>
      <c r="EO21" s="60"/>
      <c r="EP21" s="60"/>
      <c r="EQ21" s="60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0"/>
      <c r="FC21" s="60"/>
      <c r="FD21" s="60"/>
      <c r="FE21" s="60"/>
      <c r="FF21" s="60"/>
      <c r="FG21" s="60"/>
      <c r="FH21" s="60"/>
      <c r="FI21" s="60"/>
      <c r="FJ21" s="60"/>
      <c r="FK21" s="60"/>
      <c r="FL21" s="60"/>
      <c r="FM21" s="60"/>
      <c r="FN21" s="60"/>
      <c r="FO21" s="60"/>
      <c r="FP21" s="60"/>
      <c r="FQ21" s="60"/>
      <c r="FR21" s="60"/>
      <c r="FS21" s="60"/>
      <c r="FT21" s="60"/>
      <c r="FU21" s="60"/>
      <c r="FV21" s="60"/>
      <c r="FW21" s="60"/>
      <c r="FX21" s="60"/>
      <c r="FY21" s="60"/>
      <c r="FZ21" s="60"/>
      <c r="GA21" s="60"/>
      <c r="GB21" s="60"/>
      <c r="GC21" s="60"/>
      <c r="GD21" s="60"/>
      <c r="GE21" s="60"/>
      <c r="GF21" s="60"/>
      <c r="GG21" s="60"/>
      <c r="GH21" s="60"/>
      <c r="GI21" s="60"/>
      <c r="GJ21" s="60"/>
      <c r="GK21" s="60"/>
      <c r="GL21" s="60"/>
      <c r="GM21" s="60"/>
      <c r="GN21" s="60"/>
      <c r="GO21" s="60"/>
      <c r="GP21" s="60"/>
      <c r="GQ21" s="60"/>
      <c r="GR21" s="60"/>
      <c r="GS21" s="60"/>
      <c r="GT21" s="60"/>
      <c r="GU21" s="60"/>
      <c r="GV21" s="60"/>
      <c r="GW21" s="60"/>
      <c r="GX21" s="60"/>
      <c r="GY21" s="60"/>
      <c r="GZ21" s="60"/>
      <c r="HA21" s="60"/>
      <c r="HB21" s="60"/>
      <c r="HC21" s="60"/>
      <c r="HD21" s="60"/>
      <c r="HE21" s="60"/>
      <c r="HF21" s="60"/>
      <c r="HG21" s="60"/>
      <c r="HH21" s="60"/>
      <c r="HI21" s="60"/>
      <c r="HJ21" s="60"/>
      <c r="HK21" s="60"/>
      <c r="HL21" s="60"/>
      <c r="HM21" s="60"/>
      <c r="HN21" s="60"/>
      <c r="HO21" s="60"/>
      <c r="HP21" s="60"/>
      <c r="HQ21" s="60"/>
      <c r="HR21" s="60"/>
      <c r="HS21" s="60"/>
      <c r="HT21" s="60"/>
      <c r="HU21" s="60"/>
      <c r="HV21" s="60"/>
      <c r="HW21" s="60"/>
      <c r="HX21" s="60"/>
      <c r="HY21" s="60"/>
      <c r="HZ21" s="60"/>
      <c r="IA21" s="60"/>
      <c r="IB21" s="60"/>
      <c r="IC21" s="60"/>
      <c r="ID21" s="60"/>
      <c r="IE21" s="60"/>
      <c r="IF21" s="60"/>
      <c r="IG21" s="60"/>
      <c r="IH21" s="60"/>
      <c r="II21" s="60"/>
      <c r="IJ21" s="60"/>
      <c r="IK21" s="60"/>
      <c r="IL21" s="60"/>
      <c r="IM21" s="60"/>
      <c r="IN21" s="60"/>
      <c r="IO21" s="60"/>
      <c r="IP21" s="60"/>
      <c r="IQ21" s="60"/>
      <c r="IR21" s="60"/>
      <c r="IS21" s="60"/>
    </row>
    <row r="22" spans="1:253" s="61" customFormat="1" x14ac:dyDescent="0.3">
      <c r="A22" s="55"/>
      <c r="B22" s="66"/>
      <c r="C22" s="19"/>
      <c r="D22" s="20"/>
      <c r="E22" s="81"/>
      <c r="F22" s="21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  <c r="EM22" s="60"/>
      <c r="EN22" s="60"/>
      <c r="EO22" s="60"/>
      <c r="EP22" s="60"/>
      <c r="EQ22" s="60"/>
      <c r="ER22" s="60"/>
      <c r="ES22" s="60"/>
      <c r="ET22" s="60"/>
      <c r="EU22" s="60"/>
      <c r="EV22" s="60"/>
      <c r="EW22" s="60"/>
      <c r="EX22" s="60"/>
      <c r="EY22" s="60"/>
      <c r="EZ22" s="60"/>
      <c r="FA22" s="60"/>
      <c r="FB22" s="60"/>
      <c r="FC22" s="60"/>
      <c r="FD22" s="60"/>
      <c r="FE22" s="60"/>
      <c r="FF22" s="60"/>
      <c r="FG22" s="60"/>
      <c r="FH22" s="60"/>
      <c r="FI22" s="60"/>
      <c r="FJ22" s="60"/>
      <c r="FK22" s="60"/>
      <c r="FL22" s="60"/>
      <c r="FM22" s="60"/>
      <c r="FN22" s="60"/>
      <c r="FO22" s="60"/>
      <c r="FP22" s="60"/>
      <c r="FQ22" s="60"/>
      <c r="FR22" s="60"/>
      <c r="FS22" s="60"/>
      <c r="FT22" s="60"/>
      <c r="FU22" s="60"/>
      <c r="FV22" s="60"/>
      <c r="FW22" s="60"/>
      <c r="FX22" s="60"/>
      <c r="FY22" s="60"/>
      <c r="FZ22" s="60"/>
      <c r="GA22" s="60"/>
      <c r="GB22" s="60"/>
      <c r="GC22" s="60"/>
      <c r="GD22" s="60"/>
      <c r="GE22" s="60"/>
      <c r="GF22" s="60"/>
      <c r="GG22" s="60"/>
      <c r="GH22" s="60"/>
      <c r="GI22" s="60"/>
      <c r="GJ22" s="60"/>
      <c r="GK22" s="60"/>
      <c r="GL22" s="60"/>
      <c r="GM22" s="60"/>
      <c r="GN22" s="60"/>
      <c r="GO22" s="60"/>
      <c r="GP22" s="60"/>
      <c r="GQ22" s="60"/>
      <c r="GR22" s="60"/>
      <c r="GS22" s="60"/>
      <c r="GT22" s="60"/>
      <c r="GU22" s="60"/>
      <c r="GV22" s="60"/>
      <c r="GW22" s="60"/>
      <c r="GX22" s="60"/>
      <c r="GY22" s="60"/>
      <c r="GZ22" s="60"/>
      <c r="HA22" s="60"/>
      <c r="HB22" s="60"/>
      <c r="HC22" s="60"/>
      <c r="HD22" s="60"/>
      <c r="HE22" s="60"/>
      <c r="HF22" s="60"/>
      <c r="HG22" s="60"/>
      <c r="HH22" s="60"/>
      <c r="HI22" s="60"/>
      <c r="HJ22" s="60"/>
      <c r="HK22" s="60"/>
      <c r="HL22" s="60"/>
      <c r="HM22" s="60"/>
      <c r="HN22" s="60"/>
      <c r="HO22" s="60"/>
      <c r="HP22" s="60"/>
      <c r="HQ22" s="60"/>
      <c r="HR22" s="60"/>
      <c r="HS22" s="60"/>
      <c r="HT22" s="60"/>
      <c r="HU22" s="60"/>
      <c r="HV22" s="60"/>
      <c r="HW22" s="60"/>
      <c r="HX22" s="60"/>
      <c r="HY22" s="60"/>
      <c r="HZ22" s="60"/>
      <c r="IA22" s="60"/>
      <c r="IB22" s="60"/>
      <c r="IC22" s="60"/>
      <c r="ID22" s="60"/>
      <c r="IE22" s="60"/>
      <c r="IF22" s="60"/>
      <c r="IG22" s="60"/>
      <c r="IH22" s="60"/>
      <c r="II22" s="60"/>
      <c r="IJ22" s="60"/>
      <c r="IK22" s="60"/>
      <c r="IL22" s="60"/>
      <c r="IM22" s="60"/>
      <c r="IN22" s="60"/>
      <c r="IO22" s="60"/>
      <c r="IP22" s="60"/>
      <c r="IQ22" s="60"/>
      <c r="IR22" s="60"/>
      <c r="IS22" s="60"/>
    </row>
    <row r="23" spans="1:253" s="61" customFormat="1" x14ac:dyDescent="0.3">
      <c r="A23" s="55"/>
      <c r="B23" s="66"/>
      <c r="C23" s="19"/>
      <c r="D23" s="20"/>
      <c r="E23" s="81"/>
      <c r="F23" s="21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V23" s="60"/>
      <c r="DW23" s="60"/>
      <c r="DX23" s="60"/>
      <c r="DY23" s="60"/>
      <c r="DZ23" s="60"/>
      <c r="EA23" s="60"/>
      <c r="EB23" s="60"/>
      <c r="EC23" s="60"/>
      <c r="ED23" s="60"/>
      <c r="EE23" s="60"/>
      <c r="EF23" s="60"/>
      <c r="EG23" s="60"/>
      <c r="EH23" s="60"/>
      <c r="EI23" s="60"/>
      <c r="EJ23" s="60"/>
      <c r="EK23" s="60"/>
      <c r="EL23" s="60"/>
      <c r="EM23" s="60"/>
      <c r="EN23" s="60"/>
      <c r="EO23" s="60"/>
      <c r="EP23" s="60"/>
      <c r="EQ23" s="60"/>
      <c r="ER23" s="60"/>
      <c r="ES23" s="60"/>
      <c r="ET23" s="60"/>
      <c r="EU23" s="60"/>
      <c r="EV23" s="60"/>
      <c r="EW23" s="60"/>
      <c r="EX23" s="60"/>
      <c r="EY23" s="60"/>
      <c r="EZ23" s="60"/>
      <c r="FA23" s="60"/>
      <c r="FB23" s="60"/>
      <c r="FC23" s="60"/>
      <c r="FD23" s="60"/>
      <c r="FE23" s="60"/>
      <c r="FF23" s="60"/>
      <c r="FG23" s="60"/>
      <c r="FH23" s="60"/>
      <c r="FI23" s="60"/>
      <c r="FJ23" s="60"/>
      <c r="FK23" s="60"/>
      <c r="FL23" s="60"/>
      <c r="FM23" s="60"/>
      <c r="FN23" s="60"/>
      <c r="FO23" s="60"/>
      <c r="FP23" s="60"/>
      <c r="FQ23" s="60"/>
      <c r="FR23" s="60"/>
      <c r="FS23" s="60"/>
      <c r="FT23" s="60"/>
      <c r="FU23" s="60"/>
      <c r="FV23" s="60"/>
      <c r="FW23" s="60"/>
      <c r="FX23" s="60"/>
      <c r="FY23" s="60"/>
      <c r="FZ23" s="60"/>
      <c r="GA23" s="60"/>
      <c r="GB23" s="60"/>
      <c r="GC23" s="60"/>
      <c r="GD23" s="60"/>
      <c r="GE23" s="60"/>
      <c r="GF23" s="60"/>
      <c r="GG23" s="60"/>
      <c r="GH23" s="60"/>
      <c r="GI23" s="60"/>
      <c r="GJ23" s="60"/>
      <c r="GK23" s="60"/>
      <c r="GL23" s="60"/>
      <c r="GM23" s="60"/>
      <c r="GN23" s="60"/>
      <c r="GO23" s="60"/>
      <c r="GP23" s="60"/>
      <c r="GQ23" s="60"/>
      <c r="GR23" s="60"/>
      <c r="GS23" s="60"/>
      <c r="GT23" s="60"/>
      <c r="GU23" s="60"/>
      <c r="GV23" s="60"/>
      <c r="GW23" s="60"/>
      <c r="GX23" s="60"/>
      <c r="GY23" s="60"/>
      <c r="GZ23" s="60"/>
      <c r="HA23" s="60"/>
      <c r="HB23" s="60"/>
      <c r="HC23" s="60"/>
      <c r="HD23" s="60"/>
      <c r="HE23" s="60"/>
      <c r="HF23" s="60"/>
      <c r="HG23" s="60"/>
      <c r="HH23" s="60"/>
      <c r="HI23" s="60"/>
      <c r="HJ23" s="60"/>
      <c r="HK23" s="60"/>
      <c r="HL23" s="60"/>
      <c r="HM23" s="60"/>
      <c r="HN23" s="60"/>
      <c r="HO23" s="60"/>
      <c r="HP23" s="60"/>
      <c r="HQ23" s="60"/>
      <c r="HR23" s="60"/>
      <c r="HS23" s="60"/>
      <c r="HT23" s="60"/>
      <c r="HU23" s="60"/>
      <c r="HV23" s="60"/>
      <c r="HW23" s="60"/>
      <c r="HX23" s="60"/>
      <c r="HY23" s="60"/>
      <c r="HZ23" s="60"/>
      <c r="IA23" s="60"/>
      <c r="IB23" s="60"/>
      <c r="IC23" s="60"/>
      <c r="ID23" s="60"/>
      <c r="IE23" s="60"/>
      <c r="IF23" s="60"/>
      <c r="IG23" s="60"/>
      <c r="IH23" s="60"/>
      <c r="II23" s="60"/>
      <c r="IJ23" s="60"/>
      <c r="IK23" s="60"/>
      <c r="IL23" s="60"/>
      <c r="IM23" s="60"/>
      <c r="IN23" s="60"/>
      <c r="IO23" s="60"/>
      <c r="IP23" s="60"/>
      <c r="IQ23" s="60"/>
      <c r="IR23" s="60"/>
      <c r="IS23" s="60"/>
    </row>
    <row r="24" spans="1:253" s="61" customFormat="1" ht="18.75" x14ac:dyDescent="0.3">
      <c r="A24" s="55"/>
      <c r="B24" s="56"/>
      <c r="C24" s="57"/>
      <c r="D24" s="58"/>
      <c r="E24" s="83"/>
      <c r="F24" s="59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0"/>
      <c r="DS24" s="60"/>
      <c r="DT24" s="60"/>
      <c r="DU24" s="60"/>
      <c r="DV24" s="60"/>
      <c r="DW24" s="60"/>
      <c r="DX24" s="60"/>
      <c r="DY24" s="60"/>
      <c r="DZ24" s="60"/>
      <c r="EA24" s="60"/>
      <c r="EB24" s="60"/>
      <c r="EC24" s="60"/>
      <c r="ED24" s="60"/>
      <c r="EE24" s="60"/>
      <c r="EF24" s="60"/>
      <c r="EG24" s="60"/>
      <c r="EH24" s="60"/>
      <c r="EI24" s="60"/>
      <c r="EJ24" s="60"/>
      <c r="EK24" s="60"/>
      <c r="EL24" s="60"/>
      <c r="EM24" s="60"/>
      <c r="EN24" s="60"/>
      <c r="EO24" s="60"/>
      <c r="EP24" s="60"/>
      <c r="EQ24" s="60"/>
      <c r="ER24" s="60"/>
      <c r="ES24" s="60"/>
      <c r="ET24" s="60"/>
      <c r="EU24" s="60"/>
      <c r="EV24" s="60"/>
      <c r="EW24" s="60"/>
      <c r="EX24" s="60"/>
      <c r="EY24" s="60"/>
      <c r="EZ24" s="60"/>
      <c r="FA24" s="60"/>
      <c r="FB24" s="60"/>
      <c r="FC24" s="60"/>
      <c r="FD24" s="60"/>
      <c r="FE24" s="60"/>
      <c r="FF24" s="60"/>
      <c r="FG24" s="60"/>
      <c r="FH24" s="60"/>
      <c r="FI24" s="60"/>
      <c r="FJ24" s="60"/>
      <c r="FK24" s="60"/>
      <c r="FL24" s="60"/>
      <c r="FM24" s="60"/>
      <c r="FN24" s="60"/>
      <c r="FO24" s="60"/>
      <c r="FP24" s="60"/>
      <c r="FQ24" s="60"/>
      <c r="FR24" s="60"/>
      <c r="FS24" s="60"/>
      <c r="FT24" s="60"/>
      <c r="FU24" s="60"/>
      <c r="FV24" s="60"/>
      <c r="FW24" s="60"/>
      <c r="FX24" s="60"/>
      <c r="FY24" s="60"/>
      <c r="FZ24" s="60"/>
      <c r="GA24" s="60"/>
      <c r="GB24" s="60"/>
      <c r="GC24" s="60"/>
      <c r="GD24" s="60"/>
      <c r="GE24" s="60"/>
      <c r="GF24" s="60"/>
      <c r="GG24" s="60"/>
      <c r="GH24" s="60"/>
      <c r="GI24" s="60"/>
      <c r="GJ24" s="60"/>
      <c r="GK24" s="60"/>
      <c r="GL24" s="60"/>
      <c r="GM24" s="60"/>
      <c r="GN24" s="60"/>
      <c r="GO24" s="60"/>
      <c r="GP24" s="60"/>
      <c r="GQ24" s="60"/>
      <c r="GR24" s="60"/>
      <c r="GS24" s="60"/>
      <c r="GT24" s="60"/>
      <c r="GU24" s="60"/>
      <c r="GV24" s="60"/>
      <c r="GW24" s="60"/>
      <c r="GX24" s="60"/>
      <c r="GY24" s="60"/>
      <c r="GZ24" s="60"/>
      <c r="HA24" s="60"/>
      <c r="HB24" s="60"/>
      <c r="HC24" s="60"/>
      <c r="HD24" s="60"/>
      <c r="HE24" s="60"/>
      <c r="HF24" s="60"/>
      <c r="HG24" s="60"/>
      <c r="HH24" s="60"/>
      <c r="HI24" s="60"/>
      <c r="HJ24" s="60"/>
      <c r="HK24" s="60"/>
      <c r="HL24" s="60"/>
      <c r="HM24" s="60"/>
      <c r="HN24" s="60"/>
      <c r="HO24" s="60"/>
      <c r="HP24" s="60"/>
      <c r="HQ24" s="60"/>
      <c r="HR24" s="60"/>
      <c r="HS24" s="60"/>
      <c r="HT24" s="60"/>
      <c r="HU24" s="60"/>
      <c r="HV24" s="60"/>
      <c r="HW24" s="60"/>
      <c r="HX24" s="60"/>
      <c r="HY24" s="60"/>
      <c r="HZ24" s="60"/>
      <c r="IA24" s="60"/>
      <c r="IB24" s="60"/>
      <c r="IC24" s="60"/>
      <c r="ID24" s="60"/>
      <c r="IE24" s="60"/>
      <c r="IF24" s="60"/>
      <c r="IG24" s="60"/>
      <c r="IH24" s="60"/>
      <c r="II24" s="60"/>
      <c r="IJ24" s="60"/>
      <c r="IK24" s="60"/>
      <c r="IL24" s="60"/>
      <c r="IM24" s="60"/>
      <c r="IN24" s="60"/>
      <c r="IO24" s="60"/>
      <c r="IP24" s="60"/>
      <c r="IQ24" s="60"/>
      <c r="IR24" s="60"/>
      <c r="IS24" s="60"/>
    </row>
    <row r="25" spans="1:253" ht="21" thickBot="1" x14ac:dyDescent="0.35">
      <c r="A25" s="97"/>
      <c r="B25" s="98"/>
      <c r="C25" s="99"/>
      <c r="D25" s="100"/>
      <c r="E25" s="101"/>
      <c r="F25" s="102"/>
    </row>
    <row r="26" spans="1:253" s="27" customFormat="1" ht="21.75" customHeight="1" x14ac:dyDescent="0.35">
      <c r="A26" s="348" t="s">
        <v>17</v>
      </c>
      <c r="B26" s="349"/>
      <c r="C26" s="95"/>
      <c r="D26" s="95"/>
      <c r="E26" s="96"/>
      <c r="F26" s="104">
        <f>SUM(F17:F25)</f>
        <v>23499.996000000003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  <c r="IK26" s="26"/>
      <c r="IL26" s="26"/>
      <c r="IM26" s="26"/>
      <c r="IN26" s="26"/>
      <c r="IO26" s="26"/>
      <c r="IP26" s="26"/>
      <c r="IQ26" s="26"/>
      <c r="IR26" s="26"/>
      <c r="IS26" s="26"/>
    </row>
    <row r="27" spans="1:253" s="27" customFormat="1" ht="21.75" customHeight="1" x14ac:dyDescent="0.35">
      <c r="A27" s="350" t="s">
        <v>18</v>
      </c>
      <c r="B27" s="351"/>
      <c r="C27" s="23"/>
      <c r="D27" s="23"/>
      <c r="E27" s="24"/>
      <c r="F27" s="25">
        <f>F26*0.18</f>
        <v>4229.99928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  <c r="HN27" s="26"/>
      <c r="HO27" s="26"/>
      <c r="HP27" s="26"/>
      <c r="HQ27" s="26"/>
      <c r="HR27" s="26"/>
      <c r="HS27" s="26"/>
      <c r="HT27" s="26"/>
      <c r="HU27" s="26"/>
      <c r="HV27" s="26"/>
      <c r="HW27" s="26"/>
      <c r="HX27" s="26"/>
      <c r="HY27" s="26"/>
      <c r="HZ27" s="26"/>
      <c r="IA27" s="26"/>
      <c r="IB27" s="26"/>
      <c r="IC27" s="26"/>
      <c r="ID27" s="26"/>
      <c r="IE27" s="26"/>
      <c r="IF27" s="26"/>
      <c r="IG27" s="26"/>
      <c r="IH27" s="26"/>
      <c r="II27" s="26"/>
      <c r="IJ27" s="26"/>
      <c r="IK27" s="26"/>
      <c r="IL27" s="26"/>
      <c r="IM27" s="26"/>
      <c r="IN27" s="26"/>
      <c r="IO27" s="26"/>
      <c r="IP27" s="26"/>
      <c r="IQ27" s="26"/>
      <c r="IR27" s="26"/>
      <c r="IS27" s="26"/>
    </row>
    <row r="28" spans="1:253" s="27" customFormat="1" ht="21.75" customHeight="1" thickBot="1" x14ac:dyDescent="0.4">
      <c r="A28" s="352" t="s">
        <v>19</v>
      </c>
      <c r="B28" s="353"/>
      <c r="C28" s="28"/>
      <c r="D28" s="28"/>
      <c r="E28" s="29"/>
      <c r="F28" s="105">
        <f>SUM(F26:F27)</f>
        <v>27729.995280000003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6"/>
      <c r="IA28" s="26"/>
      <c r="IB28" s="26"/>
      <c r="IC28" s="26"/>
      <c r="ID28" s="26"/>
      <c r="IE28" s="26"/>
      <c r="IF28" s="26"/>
      <c r="IG28" s="26"/>
      <c r="IH28" s="26"/>
      <c r="II28" s="26"/>
      <c r="IJ28" s="26"/>
      <c r="IK28" s="26"/>
      <c r="IL28" s="26"/>
      <c r="IM28" s="26"/>
      <c r="IN28" s="26"/>
      <c r="IO28" s="26"/>
      <c r="IP28" s="26"/>
      <c r="IQ28" s="26"/>
      <c r="IR28" s="26"/>
      <c r="IS28" s="26"/>
    </row>
    <row r="29" spans="1:253" s="35" customFormat="1" ht="18.75" customHeight="1" x14ac:dyDescent="0.3">
      <c r="A29" s="30"/>
      <c r="B29" s="30"/>
      <c r="C29" s="31"/>
      <c r="D29" s="31"/>
      <c r="E29" s="32"/>
      <c r="F29" s="33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</row>
    <row r="30" spans="1:253" s="35" customFormat="1" ht="18.75" customHeight="1" x14ac:dyDescent="0.3">
      <c r="A30" s="30"/>
      <c r="B30" s="30"/>
      <c r="C30" s="31"/>
      <c r="D30" s="31"/>
      <c r="E30" s="32"/>
      <c r="F30" s="33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</row>
    <row r="31" spans="1:253" s="35" customFormat="1" ht="18.75" customHeight="1" x14ac:dyDescent="0.3">
      <c r="A31" s="30"/>
      <c r="B31" s="30"/>
      <c r="C31" s="31"/>
      <c r="D31" s="31"/>
      <c r="E31" s="32"/>
      <c r="F31" s="33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</row>
    <row r="32" spans="1:253" ht="18.75" customHeight="1" x14ac:dyDescent="0.3">
      <c r="A32" s="12"/>
      <c r="B32" s="36"/>
      <c r="C32" s="37"/>
      <c r="D32" s="37"/>
      <c r="E32" s="38"/>
      <c r="F32" s="39"/>
    </row>
    <row r="33" spans="1:253" s="41" customFormat="1" x14ac:dyDescent="0.3">
      <c r="A33" s="341" t="s">
        <v>23</v>
      </c>
      <c r="B33" s="341"/>
      <c r="C33" s="341"/>
      <c r="D33" s="341"/>
      <c r="E33" s="341"/>
      <c r="F33" s="3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0"/>
      <c r="GZ33" s="40"/>
      <c r="HA33" s="40"/>
      <c r="HB33" s="40"/>
      <c r="HC33" s="40"/>
      <c r="HD33" s="40"/>
      <c r="HE33" s="40"/>
      <c r="HF33" s="40"/>
      <c r="HG33" s="40"/>
      <c r="HH33" s="40"/>
      <c r="HI33" s="40"/>
      <c r="HJ33" s="40"/>
      <c r="HK33" s="40"/>
      <c r="HL33" s="40"/>
      <c r="HM33" s="40"/>
      <c r="HN33" s="40"/>
      <c r="HO33" s="40"/>
      <c r="HP33" s="40"/>
      <c r="HQ33" s="40"/>
      <c r="HR33" s="40"/>
      <c r="HS33" s="40"/>
      <c r="HT33" s="40"/>
      <c r="HU33" s="40"/>
      <c r="HV33" s="40"/>
      <c r="HW33" s="40"/>
      <c r="HX33" s="40"/>
      <c r="HY33" s="40"/>
      <c r="HZ33" s="40"/>
      <c r="IA33" s="40"/>
      <c r="IB33" s="40"/>
      <c r="IC33" s="40"/>
      <c r="ID33" s="40"/>
      <c r="IE33" s="40"/>
      <c r="IF33" s="40"/>
      <c r="IG33" s="40"/>
      <c r="IH33" s="40"/>
      <c r="II33" s="40"/>
      <c r="IJ33" s="40"/>
      <c r="IK33" s="40"/>
      <c r="IL33" s="40"/>
      <c r="IM33" s="40"/>
      <c r="IN33" s="40"/>
      <c r="IO33" s="40"/>
      <c r="IP33" s="40"/>
      <c r="IQ33" s="40"/>
      <c r="IR33" s="40"/>
      <c r="IS33" s="40"/>
    </row>
    <row r="34" spans="1:253" ht="18.75" customHeight="1" x14ac:dyDescent="0.3">
      <c r="A34" s="12"/>
      <c r="B34" s="36"/>
      <c r="C34" s="50"/>
      <c r="D34" s="50"/>
      <c r="E34" s="70" t="s">
        <v>25</v>
      </c>
      <c r="F34" s="50"/>
    </row>
    <row r="35" spans="1:253" ht="15.75" customHeight="1" x14ac:dyDescent="0.3">
      <c r="A35" s="11"/>
      <c r="C35" s="50"/>
      <c r="D35" s="50"/>
      <c r="E35" s="70"/>
      <c r="F35" s="50"/>
    </row>
    <row r="36" spans="1:253" ht="15.75" customHeight="1" x14ac:dyDescent="0.3">
      <c r="A36" s="11"/>
      <c r="C36" s="50"/>
      <c r="D36" s="50"/>
      <c r="E36" s="70"/>
      <c r="F36" s="50"/>
    </row>
    <row r="37" spans="1:253" ht="15.75" customHeight="1" x14ac:dyDescent="0.3">
      <c r="A37" s="339"/>
      <c r="B37" s="339"/>
      <c r="C37" s="50"/>
      <c r="D37" s="50"/>
      <c r="E37" s="70"/>
      <c r="F37" s="50"/>
    </row>
    <row r="38" spans="1:253" ht="15.75" customHeight="1" x14ac:dyDescent="0.3">
      <c r="A38" s="36"/>
      <c r="B38" s="36" t="s">
        <v>24</v>
      </c>
      <c r="C38" s="50"/>
      <c r="D38" s="50"/>
      <c r="E38" s="70"/>
      <c r="F38" s="50"/>
    </row>
    <row r="39" spans="1:253" ht="16.5" customHeight="1" x14ac:dyDescent="0.3">
      <c r="A39" s="354"/>
      <c r="B39" s="354"/>
      <c r="C39" s="50"/>
      <c r="D39" s="50"/>
      <c r="E39" s="70"/>
      <c r="F39" s="50"/>
    </row>
    <row r="40" spans="1:253" x14ac:dyDescent="0.3">
      <c r="A40" s="337"/>
      <c r="B40" s="337"/>
      <c r="C40" s="344" t="s">
        <v>25</v>
      </c>
      <c r="D40" s="344"/>
      <c r="E40" s="344"/>
      <c r="F40" s="344"/>
    </row>
    <row r="41" spans="1:253" ht="21.75" customHeight="1" x14ac:dyDescent="0.3">
      <c r="A41" s="42"/>
      <c r="B41" s="42"/>
      <c r="C41" s="42"/>
      <c r="D41" s="43"/>
      <c r="E41" s="77"/>
      <c r="F41" s="44"/>
    </row>
    <row r="42" spans="1:253" ht="16.5" customHeight="1" x14ac:dyDescent="0.3">
      <c r="A42" s="335"/>
      <c r="B42" s="335"/>
      <c r="C42" s="12"/>
      <c r="D42" s="12"/>
      <c r="E42" s="336"/>
      <c r="F42" s="336"/>
    </row>
    <row r="43" spans="1:253" x14ac:dyDescent="0.3">
      <c r="A43" s="337"/>
      <c r="B43" s="337"/>
      <c r="C43" s="42"/>
      <c r="D43" s="43"/>
      <c r="E43" s="338"/>
      <c r="F43" s="338"/>
    </row>
    <row r="44" spans="1:253" ht="10.5" customHeight="1" x14ac:dyDescent="0.3">
      <c r="A44" s="337"/>
      <c r="B44" s="337"/>
      <c r="C44" s="42"/>
      <c r="D44" s="43"/>
      <c r="E44" s="338"/>
      <c r="F44" s="338"/>
    </row>
    <row r="45" spans="1:253" ht="29.25" customHeight="1" x14ac:dyDescent="0.3">
      <c r="A45" s="341"/>
      <c r="B45" s="341"/>
      <c r="C45" s="45"/>
      <c r="D45" s="12"/>
      <c r="E45" s="76"/>
      <c r="F45" s="46"/>
    </row>
    <row r="46" spans="1:253" ht="38.25" customHeight="1" x14ac:dyDescent="0.3">
      <c r="A46" s="342"/>
      <c r="B46" s="343"/>
      <c r="C46" s="45"/>
      <c r="D46" s="12"/>
      <c r="E46" s="336"/>
      <c r="F46" s="336"/>
    </row>
    <row r="47" spans="1:253" ht="10.5" customHeight="1" x14ac:dyDescent="0.3">
      <c r="A47" s="337"/>
      <c r="B47" s="337"/>
      <c r="C47" s="42"/>
      <c r="D47" s="43"/>
      <c r="E47" s="338"/>
      <c r="F47" s="338"/>
    </row>
    <row r="48" spans="1:253" ht="25.5" customHeight="1" x14ac:dyDescent="0.3">
      <c r="A48" s="42"/>
      <c r="B48" s="42"/>
      <c r="C48" s="42"/>
      <c r="D48" s="43"/>
      <c r="E48" s="77"/>
      <c r="F48" s="44"/>
    </row>
    <row r="49" spans="1:6" ht="16.5" customHeight="1" x14ac:dyDescent="0.3">
      <c r="A49" s="335"/>
      <c r="B49" s="335"/>
      <c r="C49" s="12"/>
      <c r="D49" s="12"/>
      <c r="E49" s="336"/>
      <c r="F49" s="336"/>
    </row>
    <row r="50" spans="1:6" x14ac:dyDescent="0.3">
      <c r="A50" s="337"/>
      <c r="B50" s="337"/>
      <c r="C50" s="42"/>
      <c r="D50" s="43"/>
      <c r="E50" s="338"/>
      <c r="F50" s="338"/>
    </row>
    <row r="51" spans="1:6" x14ac:dyDescent="0.3">
      <c r="A51" s="41"/>
      <c r="B51" s="41"/>
      <c r="C51" s="41"/>
    </row>
  </sheetData>
  <mergeCells count="36">
    <mergeCell ref="E1:F1"/>
    <mergeCell ref="C3:F3"/>
    <mergeCell ref="C5:F5"/>
    <mergeCell ref="A10:F10"/>
    <mergeCell ref="B11:F11"/>
    <mergeCell ref="F12:F14"/>
    <mergeCell ref="E42:F42"/>
    <mergeCell ref="A43:B43"/>
    <mergeCell ref="E43:F43"/>
    <mergeCell ref="A26:B26"/>
    <mergeCell ref="A27:B27"/>
    <mergeCell ref="A28:B28"/>
    <mergeCell ref="A33:F33"/>
    <mergeCell ref="A37:B37"/>
    <mergeCell ref="A39:B39"/>
    <mergeCell ref="A12:A14"/>
    <mergeCell ref="B12:B14"/>
    <mergeCell ref="C12:C14"/>
    <mergeCell ref="D12:D14"/>
    <mergeCell ref="E12:E14"/>
    <mergeCell ref="A49:B49"/>
    <mergeCell ref="E49:F49"/>
    <mergeCell ref="A50:B50"/>
    <mergeCell ref="E50:F50"/>
    <mergeCell ref="C7:G7"/>
    <mergeCell ref="C8:F9"/>
    <mergeCell ref="A44:B44"/>
    <mergeCell ref="E44:F44"/>
    <mergeCell ref="A45:B45"/>
    <mergeCell ref="A46:B46"/>
    <mergeCell ref="E46:F46"/>
    <mergeCell ref="A47:B47"/>
    <mergeCell ref="E47:F47"/>
    <mergeCell ref="A40:B40"/>
    <mergeCell ref="C40:F40"/>
    <mergeCell ref="A42:B42"/>
  </mergeCells>
  <pageMargins left="0.70866141732283472" right="0.43307086614173229" top="0.43307086614173229" bottom="0.39370078740157483" header="0.19685039370078741" footer="0.31496062992125984"/>
  <pageSetup paperSize="9" scale="75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74"/>
  <sheetViews>
    <sheetView topLeftCell="A61" workbookViewId="0">
      <selection activeCell="H40" sqref="H40"/>
    </sheetView>
  </sheetViews>
  <sheetFormatPr defaultRowHeight="18.75" x14ac:dyDescent="0.3"/>
  <cols>
    <col min="1" max="1" width="4.85546875" style="193" bestFit="1" customWidth="1"/>
    <col min="2" max="2" width="72.7109375" style="61" customWidth="1"/>
    <col min="3" max="3" width="9" style="109" bestFit="1" customWidth="1"/>
    <col min="4" max="4" width="12.28515625" style="108" bestFit="1" customWidth="1"/>
    <col min="5" max="5" width="11.28515625" style="174" customWidth="1"/>
    <col min="6" max="6" width="17.140625" style="174" bestFit="1" customWidth="1"/>
    <col min="7" max="253" width="9.140625" style="60"/>
    <col min="254" max="16384" width="9.140625" style="61"/>
  </cols>
  <sheetData>
    <row r="1" spans="1:253" x14ac:dyDescent="0.3">
      <c r="E1" s="404" t="s">
        <v>5</v>
      </c>
      <c r="F1" s="404"/>
    </row>
    <row r="2" spans="1:253" x14ac:dyDescent="0.3">
      <c r="E2" s="225"/>
      <c r="F2" s="225"/>
    </row>
    <row r="3" spans="1:253" ht="23.25" customHeight="1" x14ac:dyDescent="0.3">
      <c r="A3" s="194"/>
      <c r="B3" s="112" t="s">
        <v>6</v>
      </c>
      <c r="C3" s="405" t="s">
        <v>35</v>
      </c>
      <c r="D3" s="405"/>
      <c r="E3" s="405"/>
      <c r="F3" s="405"/>
    </row>
    <row r="4" spans="1:253" ht="6.75" customHeight="1" x14ac:dyDescent="0.3">
      <c r="A4" s="194"/>
      <c r="B4" s="112"/>
      <c r="C4" s="226"/>
      <c r="D4" s="226"/>
      <c r="E4" s="114"/>
      <c r="F4" s="226"/>
    </row>
    <row r="5" spans="1:253" ht="21.75" customHeight="1" x14ac:dyDescent="0.3">
      <c r="A5" s="195"/>
      <c r="B5" s="115" t="s">
        <v>7</v>
      </c>
      <c r="C5" s="405" t="s">
        <v>35</v>
      </c>
      <c r="D5" s="405"/>
      <c r="E5" s="405"/>
      <c r="F5" s="405"/>
    </row>
    <row r="6" spans="1:253" ht="11.25" customHeight="1" x14ac:dyDescent="0.3">
      <c r="A6" s="195"/>
      <c r="B6" s="115"/>
      <c r="C6" s="226"/>
      <c r="D6" s="226"/>
      <c r="E6" s="114"/>
      <c r="F6" s="226"/>
    </row>
    <row r="7" spans="1:253" s="107" customFormat="1" ht="20.25" customHeight="1" x14ac:dyDescent="0.25">
      <c r="A7" s="194"/>
      <c r="B7" s="116" t="s">
        <v>8</v>
      </c>
      <c r="C7" s="395" t="s">
        <v>20</v>
      </c>
      <c r="D7" s="395"/>
      <c r="E7" s="395"/>
      <c r="F7" s="395"/>
      <c r="G7" s="395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  <c r="CS7" s="106"/>
      <c r="CT7" s="106"/>
      <c r="CU7" s="106"/>
      <c r="CV7" s="106"/>
      <c r="CW7" s="106"/>
      <c r="CX7" s="106"/>
      <c r="CY7" s="106"/>
      <c r="CZ7" s="106"/>
      <c r="DA7" s="106"/>
      <c r="DB7" s="106"/>
      <c r="DC7" s="106"/>
      <c r="DD7" s="106"/>
      <c r="DE7" s="106"/>
      <c r="DF7" s="106"/>
      <c r="DG7" s="106"/>
      <c r="DH7" s="106"/>
      <c r="DI7" s="106"/>
      <c r="DJ7" s="106"/>
      <c r="DK7" s="106"/>
      <c r="DL7" s="106"/>
      <c r="DM7" s="106"/>
      <c r="DN7" s="106"/>
      <c r="DO7" s="106"/>
      <c r="DP7" s="106"/>
      <c r="DQ7" s="106"/>
      <c r="DR7" s="106"/>
      <c r="DS7" s="106"/>
      <c r="DT7" s="106"/>
      <c r="DU7" s="106"/>
      <c r="DV7" s="106"/>
      <c r="DW7" s="106"/>
      <c r="DX7" s="106"/>
      <c r="DY7" s="106"/>
      <c r="DZ7" s="106"/>
      <c r="EA7" s="106"/>
      <c r="EB7" s="106"/>
      <c r="EC7" s="106"/>
      <c r="ED7" s="106"/>
      <c r="EE7" s="106"/>
      <c r="EF7" s="106"/>
      <c r="EG7" s="106"/>
      <c r="EH7" s="106"/>
      <c r="EI7" s="106"/>
      <c r="EJ7" s="106"/>
      <c r="EK7" s="106"/>
      <c r="EL7" s="106"/>
      <c r="EM7" s="106"/>
      <c r="EN7" s="106"/>
      <c r="EO7" s="106"/>
      <c r="EP7" s="106"/>
      <c r="EQ7" s="106"/>
      <c r="ER7" s="106"/>
      <c r="ES7" s="106"/>
      <c r="ET7" s="106"/>
      <c r="EU7" s="106"/>
      <c r="EV7" s="106"/>
      <c r="EW7" s="106"/>
      <c r="EX7" s="106"/>
      <c r="EY7" s="106"/>
      <c r="EZ7" s="106"/>
      <c r="FA7" s="106"/>
      <c r="FB7" s="106"/>
      <c r="FC7" s="106"/>
      <c r="FD7" s="106"/>
      <c r="FE7" s="106"/>
      <c r="FF7" s="106"/>
      <c r="FG7" s="106"/>
      <c r="FH7" s="106"/>
      <c r="FI7" s="106"/>
      <c r="FJ7" s="106"/>
      <c r="FK7" s="106"/>
      <c r="FL7" s="106"/>
      <c r="FM7" s="106"/>
      <c r="FN7" s="106"/>
      <c r="FO7" s="106"/>
      <c r="FP7" s="106"/>
      <c r="FQ7" s="106"/>
      <c r="FR7" s="106"/>
      <c r="FS7" s="106"/>
      <c r="FT7" s="106"/>
      <c r="FU7" s="106"/>
      <c r="FV7" s="106"/>
      <c r="FW7" s="106"/>
      <c r="FX7" s="106"/>
      <c r="FY7" s="106"/>
      <c r="FZ7" s="106"/>
      <c r="GA7" s="106"/>
      <c r="GB7" s="106"/>
      <c r="GC7" s="106"/>
      <c r="GD7" s="106"/>
      <c r="GE7" s="106"/>
      <c r="GF7" s="106"/>
      <c r="GG7" s="106"/>
      <c r="GH7" s="106"/>
      <c r="GI7" s="106"/>
      <c r="GJ7" s="106"/>
      <c r="GK7" s="106"/>
      <c r="GL7" s="106"/>
      <c r="GM7" s="106"/>
      <c r="GN7" s="106"/>
      <c r="GO7" s="106"/>
      <c r="GP7" s="106"/>
      <c r="GQ7" s="106"/>
      <c r="GR7" s="106"/>
      <c r="GS7" s="106"/>
      <c r="GT7" s="106"/>
      <c r="GU7" s="106"/>
      <c r="GV7" s="106"/>
      <c r="GW7" s="106"/>
      <c r="GX7" s="106"/>
      <c r="GY7" s="106"/>
      <c r="GZ7" s="106"/>
      <c r="HA7" s="106"/>
      <c r="HB7" s="106"/>
      <c r="HC7" s="106"/>
      <c r="HD7" s="106"/>
      <c r="HE7" s="106"/>
      <c r="HF7" s="106"/>
      <c r="HG7" s="106"/>
      <c r="HH7" s="106"/>
      <c r="HI7" s="106"/>
      <c r="HJ7" s="106"/>
      <c r="HK7" s="106"/>
      <c r="HL7" s="106"/>
      <c r="HM7" s="106"/>
      <c r="HN7" s="106"/>
      <c r="HO7" s="106"/>
      <c r="HP7" s="106"/>
      <c r="HQ7" s="106"/>
      <c r="HR7" s="106"/>
      <c r="HS7" s="106"/>
      <c r="HT7" s="106"/>
      <c r="HU7" s="106"/>
      <c r="HV7" s="106"/>
      <c r="HW7" s="106"/>
      <c r="HX7" s="106"/>
      <c r="HY7" s="106"/>
      <c r="HZ7" s="106"/>
      <c r="IA7" s="106"/>
      <c r="IB7" s="106"/>
      <c r="IC7" s="106"/>
      <c r="ID7" s="106"/>
      <c r="IE7" s="106"/>
      <c r="IF7" s="106"/>
      <c r="IG7" s="106"/>
      <c r="IH7" s="106"/>
      <c r="II7" s="106"/>
      <c r="IJ7" s="106"/>
      <c r="IK7" s="106"/>
      <c r="IL7" s="106"/>
      <c r="IM7" s="106"/>
      <c r="IN7" s="106"/>
      <c r="IO7" s="106"/>
      <c r="IP7" s="106"/>
      <c r="IQ7" s="106"/>
      <c r="IR7" s="106"/>
      <c r="IS7" s="106"/>
    </row>
    <row r="8" spans="1:253" ht="80.25" customHeight="1" x14ac:dyDescent="0.3">
      <c r="A8" s="195"/>
      <c r="B8" s="116" t="s">
        <v>9</v>
      </c>
      <c r="C8" s="416" t="s">
        <v>36</v>
      </c>
      <c r="D8" s="416"/>
      <c r="E8" s="416"/>
      <c r="F8" s="416"/>
      <c r="J8" s="170"/>
    </row>
    <row r="9" spans="1:253" ht="9" customHeight="1" x14ac:dyDescent="0.3">
      <c r="A9" s="195"/>
      <c r="B9" s="116"/>
      <c r="C9" s="416"/>
      <c r="D9" s="416"/>
      <c r="E9" s="416"/>
      <c r="F9" s="416"/>
      <c r="J9" s="170"/>
      <c r="N9" s="60" t="s">
        <v>31</v>
      </c>
    </row>
    <row r="10" spans="1:253" ht="18.75" customHeight="1" x14ac:dyDescent="0.3">
      <c r="A10" s="403" t="s">
        <v>355</v>
      </c>
      <c r="B10" s="403"/>
      <c r="C10" s="403"/>
      <c r="D10" s="403"/>
      <c r="E10" s="403"/>
      <c r="F10" s="403"/>
      <c r="J10" s="170"/>
    </row>
    <row r="11" spans="1:253" ht="24.75" customHeight="1" thickBot="1" x14ac:dyDescent="0.35">
      <c r="A11" s="196"/>
      <c r="B11" s="403" t="s">
        <v>10</v>
      </c>
      <c r="C11" s="403"/>
      <c r="D11" s="403"/>
      <c r="E11" s="403"/>
      <c r="F11" s="403"/>
      <c r="J11" s="170"/>
    </row>
    <row r="12" spans="1:253" ht="16.5" customHeight="1" x14ac:dyDescent="0.3">
      <c r="A12" s="411" t="s">
        <v>11</v>
      </c>
      <c r="B12" s="376" t="s">
        <v>0</v>
      </c>
      <c r="C12" s="379" t="s">
        <v>12</v>
      </c>
      <c r="D12" s="376" t="s">
        <v>13</v>
      </c>
      <c r="E12" s="382" t="s">
        <v>14</v>
      </c>
      <c r="F12" s="385" t="s">
        <v>15</v>
      </c>
    </row>
    <row r="13" spans="1:253" ht="21.75" customHeight="1" x14ac:dyDescent="0.3">
      <c r="A13" s="412"/>
      <c r="B13" s="377"/>
      <c r="C13" s="380"/>
      <c r="D13" s="377"/>
      <c r="E13" s="383"/>
      <c r="F13" s="386"/>
    </row>
    <row r="14" spans="1:253" ht="18.75" customHeight="1" thickBot="1" x14ac:dyDescent="0.35">
      <c r="A14" s="413"/>
      <c r="B14" s="378"/>
      <c r="C14" s="381"/>
      <c r="D14" s="378"/>
      <c r="E14" s="384"/>
      <c r="F14" s="387"/>
    </row>
    <row r="15" spans="1:253" x14ac:dyDescent="0.3">
      <c r="A15" s="197"/>
      <c r="B15" s="119">
        <v>2</v>
      </c>
      <c r="C15" s="120">
        <v>3</v>
      </c>
      <c r="D15" s="119">
        <v>4</v>
      </c>
      <c r="E15" s="121">
        <v>5</v>
      </c>
      <c r="F15" s="122">
        <v>6</v>
      </c>
    </row>
    <row r="16" spans="1:253" ht="37.5" x14ac:dyDescent="0.3">
      <c r="A16" s="197">
        <v>1</v>
      </c>
      <c r="B16" s="120" t="s">
        <v>120</v>
      </c>
      <c r="C16" s="120"/>
      <c r="D16" s="119"/>
      <c r="E16" s="123"/>
      <c r="F16" s="122"/>
      <c r="I16" s="60" t="s">
        <v>31</v>
      </c>
    </row>
    <row r="17" spans="1:9" x14ac:dyDescent="0.3">
      <c r="A17" s="198">
        <v>1</v>
      </c>
      <c r="B17" s="64" t="s">
        <v>125</v>
      </c>
      <c r="C17" s="57" t="s">
        <v>22</v>
      </c>
      <c r="D17" s="65"/>
      <c r="E17" s="73">
        <v>0</v>
      </c>
      <c r="F17" s="74">
        <f t="shared" ref="F17:F31" si="0">D17*E17</f>
        <v>0</v>
      </c>
    </row>
    <row r="18" spans="1:9" x14ac:dyDescent="0.3">
      <c r="A18" s="198">
        <v>2</v>
      </c>
      <c r="B18" s="56" t="s">
        <v>44</v>
      </c>
      <c r="C18" s="57" t="s">
        <v>1</v>
      </c>
      <c r="D18" s="65">
        <v>30</v>
      </c>
      <c r="E18" s="83">
        <v>92.37</v>
      </c>
      <c r="F18" s="167">
        <f t="shared" si="0"/>
        <v>2771.1000000000004</v>
      </c>
      <c r="I18" s="60" t="s">
        <v>31</v>
      </c>
    </row>
    <row r="19" spans="1:9" x14ac:dyDescent="0.3">
      <c r="A19" s="198">
        <v>3</v>
      </c>
      <c r="B19" s="56" t="s">
        <v>65</v>
      </c>
      <c r="C19" s="57" t="s">
        <v>2</v>
      </c>
      <c r="D19" s="65">
        <v>39</v>
      </c>
      <c r="E19" s="83">
        <v>84</v>
      </c>
      <c r="F19" s="74">
        <f t="shared" si="0"/>
        <v>3276</v>
      </c>
    </row>
    <row r="20" spans="1:9" x14ac:dyDescent="0.3">
      <c r="A20" s="198">
        <v>4</v>
      </c>
      <c r="B20" s="56" t="s">
        <v>113</v>
      </c>
      <c r="C20" s="57" t="s">
        <v>3</v>
      </c>
      <c r="D20" s="65">
        <v>35.353999999999999</v>
      </c>
      <c r="E20" s="83">
        <v>1350</v>
      </c>
      <c r="F20" s="74">
        <f t="shared" si="0"/>
        <v>47727.9</v>
      </c>
    </row>
    <row r="21" spans="1:9" x14ac:dyDescent="0.3">
      <c r="A21" s="198">
        <v>5</v>
      </c>
      <c r="B21" s="56" t="s">
        <v>113</v>
      </c>
      <c r="C21" s="57" t="s">
        <v>3</v>
      </c>
      <c r="D21" s="65">
        <v>216.87</v>
      </c>
      <c r="E21" s="83">
        <v>1200</v>
      </c>
      <c r="F21" s="74">
        <f t="shared" si="0"/>
        <v>260244</v>
      </c>
    </row>
    <row r="22" spans="1:9" x14ac:dyDescent="0.3">
      <c r="A22" s="198">
        <v>6</v>
      </c>
      <c r="B22" s="56" t="s">
        <v>108</v>
      </c>
      <c r="C22" s="57" t="s">
        <v>16</v>
      </c>
      <c r="D22" s="65">
        <v>80</v>
      </c>
      <c r="E22" s="83">
        <v>88.81</v>
      </c>
      <c r="F22" s="74">
        <f t="shared" si="0"/>
        <v>7104.8</v>
      </c>
    </row>
    <row r="23" spans="1:9" x14ac:dyDescent="0.3">
      <c r="A23" s="198">
        <v>7</v>
      </c>
      <c r="B23" s="56" t="s">
        <v>109</v>
      </c>
      <c r="C23" s="57" t="s">
        <v>16</v>
      </c>
      <c r="D23" s="65">
        <v>220.5</v>
      </c>
      <c r="E23" s="83">
        <v>78.81</v>
      </c>
      <c r="F23" s="74">
        <f t="shared" si="0"/>
        <v>17377.605</v>
      </c>
    </row>
    <row r="24" spans="1:9" x14ac:dyDescent="0.3">
      <c r="A24" s="198">
        <v>1</v>
      </c>
      <c r="B24" s="56" t="s">
        <v>353</v>
      </c>
      <c r="C24" s="57" t="s">
        <v>1</v>
      </c>
      <c r="D24" s="65">
        <v>712</v>
      </c>
      <c r="E24" s="83">
        <v>81.19</v>
      </c>
      <c r="F24" s="167">
        <f t="shared" si="0"/>
        <v>57807.28</v>
      </c>
    </row>
    <row r="25" spans="1:9" x14ac:dyDescent="0.3">
      <c r="A25" s="198">
        <v>8</v>
      </c>
      <c r="B25" s="56" t="s">
        <v>131</v>
      </c>
      <c r="C25" s="57" t="s">
        <v>16</v>
      </c>
      <c r="D25" s="65">
        <v>9</v>
      </c>
      <c r="E25" s="83">
        <v>77.12</v>
      </c>
      <c r="F25" s="74">
        <f t="shared" si="0"/>
        <v>694.08</v>
      </c>
    </row>
    <row r="26" spans="1:9" x14ac:dyDescent="0.3">
      <c r="A26" s="198">
        <v>9</v>
      </c>
      <c r="B26" s="56" t="s">
        <v>130</v>
      </c>
      <c r="C26" s="57" t="s">
        <v>16</v>
      </c>
      <c r="D26" s="65">
        <v>699.5</v>
      </c>
      <c r="E26" s="83">
        <v>77.12</v>
      </c>
      <c r="F26" s="74">
        <f t="shared" si="0"/>
        <v>53945.440000000002</v>
      </c>
    </row>
    <row r="27" spans="1:9" x14ac:dyDescent="0.3">
      <c r="A27" s="198">
        <v>10</v>
      </c>
      <c r="B27" s="56" t="s">
        <v>57</v>
      </c>
      <c r="C27" s="57" t="s">
        <v>56</v>
      </c>
      <c r="D27" s="65">
        <v>38</v>
      </c>
      <c r="E27" s="83">
        <v>16</v>
      </c>
      <c r="F27" s="74">
        <f t="shared" si="0"/>
        <v>608</v>
      </c>
    </row>
    <row r="28" spans="1:9" x14ac:dyDescent="0.3">
      <c r="A28" s="198">
        <v>11</v>
      </c>
      <c r="B28" s="56" t="s">
        <v>58</v>
      </c>
      <c r="C28" s="57" t="s">
        <v>56</v>
      </c>
      <c r="D28" s="65">
        <v>32</v>
      </c>
      <c r="E28" s="83">
        <v>10</v>
      </c>
      <c r="F28" s="74">
        <f t="shared" si="0"/>
        <v>320</v>
      </c>
    </row>
    <row r="29" spans="1:9" x14ac:dyDescent="0.3">
      <c r="A29" s="198">
        <v>12</v>
      </c>
      <c r="B29" s="56" t="s">
        <v>127</v>
      </c>
      <c r="C29" s="57" t="s">
        <v>56</v>
      </c>
      <c r="D29" s="65">
        <v>20</v>
      </c>
      <c r="E29" s="83">
        <v>7.1</v>
      </c>
      <c r="F29" s="74">
        <f t="shared" si="0"/>
        <v>142</v>
      </c>
    </row>
    <row r="30" spans="1:9" x14ac:dyDescent="0.3">
      <c r="A30" s="198">
        <v>13</v>
      </c>
      <c r="B30" s="56" t="s">
        <v>91</v>
      </c>
      <c r="C30" s="57" t="s">
        <v>16</v>
      </c>
      <c r="D30" s="58">
        <v>16.64</v>
      </c>
      <c r="E30" s="83">
        <v>325</v>
      </c>
      <c r="F30" s="74">
        <f t="shared" si="0"/>
        <v>5408</v>
      </c>
    </row>
    <row r="31" spans="1:9" x14ac:dyDescent="0.3">
      <c r="A31" s="198">
        <v>14</v>
      </c>
      <c r="B31" s="56" t="s">
        <v>126</v>
      </c>
      <c r="C31" s="57" t="s">
        <v>16</v>
      </c>
      <c r="D31" s="58">
        <v>15.667</v>
      </c>
      <c r="E31" s="83">
        <v>325</v>
      </c>
      <c r="F31" s="74">
        <f t="shared" si="0"/>
        <v>5091.7749999999996</v>
      </c>
    </row>
    <row r="32" spans="1:9" x14ac:dyDescent="0.3">
      <c r="A32" s="197"/>
      <c r="B32" s="119"/>
      <c r="C32" s="120"/>
      <c r="D32" s="119"/>
      <c r="E32" s="121"/>
      <c r="F32" s="122"/>
    </row>
    <row r="33" spans="1:10" ht="37.5" x14ac:dyDescent="0.3">
      <c r="A33" s="197">
        <v>2</v>
      </c>
      <c r="B33" s="120" t="s">
        <v>121</v>
      </c>
      <c r="C33" s="120"/>
      <c r="D33" s="119"/>
      <c r="E33" s="123"/>
      <c r="F33" s="122"/>
      <c r="I33" s="60" t="s">
        <v>31</v>
      </c>
    </row>
    <row r="34" spans="1:10" x14ac:dyDescent="0.3">
      <c r="A34" s="198">
        <v>1</v>
      </c>
      <c r="B34" s="64" t="s">
        <v>129</v>
      </c>
      <c r="C34" s="57" t="s">
        <v>22</v>
      </c>
      <c r="D34" s="65">
        <v>716</v>
      </c>
      <c r="E34" s="73">
        <v>0</v>
      </c>
      <c r="F34" s="74">
        <f t="shared" ref="F34:F47" si="1">D34*E34</f>
        <v>0</v>
      </c>
    </row>
    <row r="35" spans="1:10" x14ac:dyDescent="0.3">
      <c r="A35" s="198">
        <v>2</v>
      </c>
      <c r="B35" s="56" t="s">
        <v>79</v>
      </c>
      <c r="C35" s="57" t="s">
        <v>1</v>
      </c>
      <c r="D35" s="65">
        <v>0</v>
      </c>
      <c r="E35" s="83">
        <v>205.93</v>
      </c>
      <c r="F35" s="167">
        <f t="shared" si="1"/>
        <v>0</v>
      </c>
      <c r="I35" s="60" t="s">
        <v>31</v>
      </c>
    </row>
    <row r="36" spans="1:10" x14ac:dyDescent="0.3">
      <c r="A36" s="198">
        <v>3</v>
      </c>
      <c r="B36" s="56" t="s">
        <v>65</v>
      </c>
      <c r="C36" s="57" t="s">
        <v>2</v>
      </c>
      <c r="D36" s="65">
        <v>60</v>
      </c>
      <c r="E36" s="83">
        <v>84</v>
      </c>
      <c r="F36" s="74">
        <f t="shared" si="1"/>
        <v>5040</v>
      </c>
    </row>
    <row r="37" spans="1:10" x14ac:dyDescent="0.3">
      <c r="A37" s="198">
        <v>4</v>
      </c>
      <c r="B37" s="56" t="s">
        <v>112</v>
      </c>
      <c r="C37" s="57" t="s">
        <v>3</v>
      </c>
      <c r="D37" s="65">
        <v>14.95</v>
      </c>
      <c r="E37" s="83">
        <v>1450</v>
      </c>
      <c r="F37" s="74">
        <f t="shared" si="1"/>
        <v>21677.5</v>
      </c>
      <c r="J37" s="60" t="s">
        <v>31</v>
      </c>
    </row>
    <row r="38" spans="1:10" ht="20.25" customHeight="1" x14ac:dyDescent="0.3">
      <c r="A38" s="198">
        <v>5</v>
      </c>
      <c r="B38" s="56" t="s">
        <v>113</v>
      </c>
      <c r="C38" s="57" t="s">
        <v>3</v>
      </c>
      <c r="D38" s="65">
        <f>3.4+26.63</f>
        <v>30.029999999999998</v>
      </c>
      <c r="E38" s="83">
        <v>1390</v>
      </c>
      <c r="F38" s="74">
        <f t="shared" si="1"/>
        <v>41741.699999999997</v>
      </c>
    </row>
    <row r="39" spans="1:10" ht="20.25" customHeight="1" x14ac:dyDescent="0.3">
      <c r="A39" s="198">
        <v>6</v>
      </c>
      <c r="B39" s="56" t="s">
        <v>113</v>
      </c>
      <c r="C39" s="57" t="s">
        <v>3</v>
      </c>
      <c r="D39" s="65">
        <v>59.43</v>
      </c>
      <c r="E39" s="83">
        <v>1200</v>
      </c>
      <c r="F39" s="74">
        <f t="shared" ref="F39:F40" si="2">D39*E39</f>
        <v>71316</v>
      </c>
    </row>
    <row r="40" spans="1:10" x14ac:dyDescent="0.3">
      <c r="A40" s="198">
        <v>8</v>
      </c>
      <c r="B40" s="56" t="s">
        <v>131</v>
      </c>
      <c r="C40" s="57" t="s">
        <v>16</v>
      </c>
      <c r="D40" s="65">
        <v>2</v>
      </c>
      <c r="E40" s="83">
        <v>77.12</v>
      </c>
      <c r="F40" s="74">
        <f t="shared" si="2"/>
        <v>154.24</v>
      </c>
    </row>
    <row r="41" spans="1:10" x14ac:dyDescent="0.3">
      <c r="A41" s="198">
        <v>7</v>
      </c>
      <c r="B41" s="56" t="s">
        <v>109</v>
      </c>
      <c r="C41" s="57" t="s">
        <v>16</v>
      </c>
      <c r="D41" s="65">
        <v>353</v>
      </c>
      <c r="E41" s="83">
        <v>78.81</v>
      </c>
      <c r="F41" s="74">
        <f t="shared" si="1"/>
        <v>27819.93</v>
      </c>
    </row>
    <row r="42" spans="1:10" x14ac:dyDescent="0.3">
      <c r="A42" s="198">
        <v>8</v>
      </c>
      <c r="B42" s="56" t="s">
        <v>57</v>
      </c>
      <c r="C42" s="57" t="s">
        <v>56</v>
      </c>
      <c r="D42" s="65">
        <v>20</v>
      </c>
      <c r="E42" s="83">
        <v>16</v>
      </c>
      <c r="F42" s="74">
        <f t="shared" si="1"/>
        <v>320</v>
      </c>
    </row>
    <row r="43" spans="1:10" x14ac:dyDescent="0.3">
      <c r="A43" s="198">
        <v>9</v>
      </c>
      <c r="B43" s="56" t="s">
        <v>58</v>
      </c>
      <c r="C43" s="57" t="s">
        <v>56</v>
      </c>
      <c r="D43" s="65">
        <v>10</v>
      </c>
      <c r="E43" s="83">
        <v>10</v>
      </c>
      <c r="F43" s="74">
        <f t="shared" si="1"/>
        <v>100</v>
      </c>
    </row>
    <row r="44" spans="1:10" x14ac:dyDescent="0.3">
      <c r="A44" s="198">
        <v>6</v>
      </c>
      <c r="B44" s="56" t="s">
        <v>127</v>
      </c>
      <c r="C44" s="57" t="s">
        <v>56</v>
      </c>
      <c r="D44" s="65">
        <v>10</v>
      </c>
      <c r="E44" s="83">
        <v>7.1</v>
      </c>
      <c r="F44" s="74">
        <f t="shared" si="1"/>
        <v>71</v>
      </c>
    </row>
    <row r="45" spans="1:10" x14ac:dyDescent="0.3">
      <c r="A45" s="198">
        <v>10</v>
      </c>
      <c r="B45" s="56" t="s">
        <v>91</v>
      </c>
      <c r="C45" s="57" t="s">
        <v>16</v>
      </c>
      <c r="D45" s="58">
        <v>10</v>
      </c>
      <c r="E45" s="83">
        <v>325</v>
      </c>
      <c r="F45" s="74">
        <f t="shared" si="1"/>
        <v>3250</v>
      </c>
    </row>
    <row r="46" spans="1:10" x14ac:dyDescent="0.3">
      <c r="A46" s="198"/>
      <c r="B46" s="56" t="s">
        <v>126</v>
      </c>
      <c r="C46" s="57" t="s">
        <v>16</v>
      </c>
      <c r="D46" s="58">
        <v>10</v>
      </c>
      <c r="E46" s="83">
        <v>325</v>
      </c>
      <c r="F46" s="74">
        <f t="shared" si="1"/>
        <v>3250</v>
      </c>
    </row>
    <row r="47" spans="1:10" x14ac:dyDescent="0.3">
      <c r="A47" s="198"/>
      <c r="B47" s="56"/>
      <c r="C47" s="57"/>
      <c r="D47" s="65"/>
      <c r="E47" s="83"/>
      <c r="F47" s="74">
        <f t="shared" si="1"/>
        <v>0</v>
      </c>
    </row>
    <row r="48" spans="1:10" x14ac:dyDescent="0.3">
      <c r="A48" s="198"/>
      <c r="B48" s="204"/>
      <c r="C48" s="159"/>
      <c r="D48" s="58"/>
      <c r="E48" s="67"/>
      <c r="F48" s="175"/>
    </row>
    <row r="49" spans="1:253" ht="19.5" thickBot="1" x14ac:dyDescent="0.35">
      <c r="A49" s="205"/>
      <c r="B49" s="129"/>
      <c r="C49" s="130"/>
      <c r="D49" s="131"/>
      <c r="E49" s="206"/>
      <c r="F49" s="133"/>
    </row>
    <row r="50" spans="1:253" s="138" customFormat="1" ht="21.75" customHeight="1" x14ac:dyDescent="0.3">
      <c r="A50" s="414" t="s">
        <v>17</v>
      </c>
      <c r="B50" s="415"/>
      <c r="C50" s="207"/>
      <c r="D50" s="207"/>
      <c r="E50" s="208"/>
      <c r="F50" s="209">
        <f>SUM(F33:F49)</f>
        <v>174740.37</v>
      </c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37"/>
      <c r="BB50" s="137"/>
      <c r="BC50" s="137"/>
      <c r="BD50" s="137"/>
      <c r="BE50" s="137"/>
      <c r="BF50" s="137"/>
      <c r="BG50" s="137"/>
      <c r="BH50" s="137"/>
      <c r="BI50" s="137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  <c r="CT50" s="137"/>
      <c r="CU50" s="137"/>
      <c r="CV50" s="137"/>
      <c r="CW50" s="137"/>
      <c r="CX50" s="137"/>
      <c r="CY50" s="137"/>
      <c r="CZ50" s="137"/>
      <c r="DA50" s="137"/>
      <c r="DB50" s="137"/>
      <c r="DC50" s="137"/>
      <c r="DD50" s="137"/>
      <c r="DE50" s="137"/>
      <c r="DF50" s="137"/>
      <c r="DG50" s="137"/>
      <c r="DH50" s="137"/>
      <c r="DI50" s="137"/>
      <c r="DJ50" s="137"/>
      <c r="DK50" s="137"/>
      <c r="DL50" s="137"/>
      <c r="DM50" s="137"/>
      <c r="DN50" s="137"/>
      <c r="DO50" s="137"/>
      <c r="DP50" s="137"/>
      <c r="DQ50" s="137"/>
      <c r="DR50" s="137"/>
      <c r="DS50" s="137"/>
      <c r="DT50" s="137"/>
      <c r="DU50" s="137"/>
      <c r="DV50" s="137"/>
      <c r="DW50" s="137"/>
      <c r="DX50" s="137"/>
      <c r="DY50" s="137"/>
      <c r="DZ50" s="137"/>
      <c r="EA50" s="137"/>
      <c r="EB50" s="137"/>
      <c r="EC50" s="137"/>
      <c r="ED50" s="137"/>
      <c r="EE50" s="137"/>
      <c r="EF50" s="137"/>
      <c r="EG50" s="137"/>
      <c r="EH50" s="137"/>
      <c r="EI50" s="137"/>
      <c r="EJ50" s="137"/>
      <c r="EK50" s="137"/>
      <c r="EL50" s="137"/>
      <c r="EM50" s="137"/>
      <c r="EN50" s="137"/>
      <c r="EO50" s="137"/>
      <c r="EP50" s="137"/>
      <c r="EQ50" s="137"/>
      <c r="ER50" s="137"/>
      <c r="ES50" s="137"/>
      <c r="ET50" s="137"/>
      <c r="EU50" s="137"/>
      <c r="EV50" s="137"/>
      <c r="EW50" s="137"/>
      <c r="EX50" s="137"/>
      <c r="EY50" s="137"/>
      <c r="EZ50" s="137"/>
      <c r="FA50" s="137"/>
      <c r="FB50" s="137"/>
      <c r="FC50" s="137"/>
      <c r="FD50" s="137"/>
      <c r="FE50" s="137"/>
      <c r="FF50" s="137"/>
      <c r="FG50" s="137"/>
      <c r="FH50" s="137"/>
      <c r="FI50" s="137"/>
      <c r="FJ50" s="137"/>
      <c r="FK50" s="137"/>
      <c r="FL50" s="137"/>
      <c r="FM50" s="137"/>
      <c r="FN50" s="137"/>
      <c r="FO50" s="137"/>
      <c r="FP50" s="137"/>
      <c r="FQ50" s="137"/>
      <c r="FR50" s="137"/>
      <c r="FS50" s="137"/>
      <c r="FT50" s="137"/>
      <c r="FU50" s="137"/>
      <c r="FV50" s="137"/>
      <c r="FW50" s="137"/>
      <c r="FX50" s="137"/>
      <c r="FY50" s="137"/>
      <c r="FZ50" s="137"/>
      <c r="GA50" s="137"/>
      <c r="GB50" s="137"/>
      <c r="GC50" s="137"/>
      <c r="GD50" s="137"/>
      <c r="GE50" s="137"/>
      <c r="GF50" s="137"/>
      <c r="GG50" s="137"/>
      <c r="GH50" s="137"/>
      <c r="GI50" s="137"/>
      <c r="GJ50" s="137"/>
      <c r="GK50" s="137"/>
      <c r="GL50" s="137"/>
      <c r="GM50" s="137"/>
      <c r="GN50" s="137"/>
      <c r="GO50" s="137"/>
      <c r="GP50" s="137"/>
      <c r="GQ50" s="137"/>
      <c r="GR50" s="137"/>
      <c r="GS50" s="137"/>
      <c r="GT50" s="137"/>
      <c r="GU50" s="137"/>
      <c r="GV50" s="137"/>
      <c r="GW50" s="137"/>
      <c r="GX50" s="137"/>
      <c r="GY50" s="137"/>
      <c r="GZ50" s="137"/>
      <c r="HA50" s="137"/>
      <c r="HB50" s="137"/>
      <c r="HC50" s="137"/>
      <c r="HD50" s="137"/>
      <c r="HE50" s="137"/>
      <c r="HF50" s="137"/>
      <c r="HG50" s="137"/>
      <c r="HH50" s="137"/>
      <c r="HI50" s="137"/>
      <c r="HJ50" s="137"/>
      <c r="HK50" s="137"/>
      <c r="HL50" s="137"/>
      <c r="HM50" s="137"/>
      <c r="HN50" s="137"/>
      <c r="HO50" s="137"/>
      <c r="HP50" s="137"/>
      <c r="HQ50" s="137"/>
      <c r="HR50" s="137"/>
      <c r="HS50" s="137"/>
      <c r="HT50" s="137"/>
      <c r="HU50" s="137"/>
      <c r="HV50" s="137"/>
      <c r="HW50" s="137"/>
      <c r="HX50" s="137"/>
      <c r="HY50" s="137"/>
      <c r="HZ50" s="137"/>
      <c r="IA50" s="137"/>
      <c r="IB50" s="137"/>
      <c r="IC50" s="137"/>
      <c r="ID50" s="137"/>
      <c r="IE50" s="137"/>
      <c r="IF50" s="137"/>
      <c r="IG50" s="137"/>
      <c r="IH50" s="137"/>
      <c r="II50" s="137"/>
      <c r="IJ50" s="137"/>
      <c r="IK50" s="137"/>
      <c r="IL50" s="137"/>
      <c r="IM50" s="137"/>
      <c r="IN50" s="137"/>
      <c r="IO50" s="137"/>
      <c r="IP50" s="137"/>
      <c r="IQ50" s="137"/>
      <c r="IR50" s="137"/>
      <c r="IS50" s="137"/>
    </row>
    <row r="51" spans="1:253" s="138" customFormat="1" ht="21.75" customHeight="1" x14ac:dyDescent="0.3">
      <c r="A51" s="390" t="s">
        <v>18</v>
      </c>
      <c r="B51" s="391"/>
      <c r="C51" s="139"/>
      <c r="D51" s="139"/>
      <c r="E51" s="140"/>
      <c r="F51" s="141">
        <f>F50*0.18</f>
        <v>31453.266599999999</v>
      </c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37"/>
      <c r="BB51" s="137"/>
      <c r="BC51" s="137"/>
      <c r="BD51" s="137"/>
      <c r="BE51" s="137"/>
      <c r="BF51" s="137"/>
      <c r="BG51" s="137"/>
      <c r="BH51" s="137"/>
      <c r="BI51" s="137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  <c r="CT51" s="137"/>
      <c r="CU51" s="137"/>
      <c r="CV51" s="137"/>
      <c r="CW51" s="137"/>
      <c r="CX51" s="137"/>
      <c r="CY51" s="137"/>
      <c r="CZ51" s="137"/>
      <c r="DA51" s="137"/>
      <c r="DB51" s="137"/>
      <c r="DC51" s="137"/>
      <c r="DD51" s="137"/>
      <c r="DE51" s="137"/>
      <c r="DF51" s="137"/>
      <c r="DG51" s="137"/>
      <c r="DH51" s="137"/>
      <c r="DI51" s="137"/>
      <c r="DJ51" s="137"/>
      <c r="DK51" s="137"/>
      <c r="DL51" s="137"/>
      <c r="DM51" s="137"/>
      <c r="DN51" s="137"/>
      <c r="DO51" s="137"/>
      <c r="DP51" s="137"/>
      <c r="DQ51" s="137"/>
      <c r="DR51" s="137"/>
      <c r="DS51" s="137"/>
      <c r="DT51" s="137"/>
      <c r="DU51" s="137"/>
      <c r="DV51" s="137"/>
      <c r="DW51" s="137"/>
      <c r="DX51" s="137"/>
      <c r="DY51" s="137"/>
      <c r="DZ51" s="137"/>
      <c r="EA51" s="137"/>
      <c r="EB51" s="137"/>
      <c r="EC51" s="137"/>
      <c r="ED51" s="137"/>
      <c r="EE51" s="137"/>
      <c r="EF51" s="137"/>
      <c r="EG51" s="137"/>
      <c r="EH51" s="137"/>
      <c r="EI51" s="137"/>
      <c r="EJ51" s="137"/>
      <c r="EK51" s="137"/>
      <c r="EL51" s="137"/>
      <c r="EM51" s="137"/>
      <c r="EN51" s="137"/>
      <c r="EO51" s="137"/>
      <c r="EP51" s="137"/>
      <c r="EQ51" s="137"/>
      <c r="ER51" s="137"/>
      <c r="ES51" s="137"/>
      <c r="ET51" s="137"/>
      <c r="EU51" s="137"/>
      <c r="EV51" s="137"/>
      <c r="EW51" s="137"/>
      <c r="EX51" s="137"/>
      <c r="EY51" s="137"/>
      <c r="EZ51" s="137"/>
      <c r="FA51" s="137"/>
      <c r="FB51" s="137"/>
      <c r="FC51" s="137"/>
      <c r="FD51" s="137"/>
      <c r="FE51" s="137"/>
      <c r="FF51" s="137"/>
      <c r="FG51" s="137"/>
      <c r="FH51" s="137"/>
      <c r="FI51" s="137"/>
      <c r="FJ51" s="137"/>
      <c r="FK51" s="137"/>
      <c r="FL51" s="137"/>
      <c r="FM51" s="137"/>
      <c r="FN51" s="137"/>
      <c r="FO51" s="137"/>
      <c r="FP51" s="137"/>
      <c r="FQ51" s="137"/>
      <c r="FR51" s="137"/>
      <c r="FS51" s="137"/>
      <c r="FT51" s="137"/>
      <c r="FU51" s="137"/>
      <c r="FV51" s="137"/>
      <c r="FW51" s="137"/>
      <c r="FX51" s="137"/>
      <c r="FY51" s="137"/>
      <c r="FZ51" s="137"/>
      <c r="GA51" s="137"/>
      <c r="GB51" s="137"/>
      <c r="GC51" s="137"/>
      <c r="GD51" s="137"/>
      <c r="GE51" s="137"/>
      <c r="GF51" s="137"/>
      <c r="GG51" s="137"/>
      <c r="GH51" s="137"/>
      <c r="GI51" s="137"/>
      <c r="GJ51" s="137"/>
      <c r="GK51" s="137"/>
      <c r="GL51" s="137"/>
      <c r="GM51" s="137"/>
      <c r="GN51" s="137"/>
      <c r="GO51" s="137"/>
      <c r="GP51" s="137"/>
      <c r="GQ51" s="137"/>
      <c r="GR51" s="137"/>
      <c r="GS51" s="137"/>
      <c r="GT51" s="137"/>
      <c r="GU51" s="137"/>
      <c r="GV51" s="137"/>
      <c r="GW51" s="137"/>
      <c r="GX51" s="137"/>
      <c r="GY51" s="137"/>
      <c r="GZ51" s="137"/>
      <c r="HA51" s="137"/>
      <c r="HB51" s="137"/>
      <c r="HC51" s="137"/>
      <c r="HD51" s="137"/>
      <c r="HE51" s="137"/>
      <c r="HF51" s="137"/>
      <c r="HG51" s="137"/>
      <c r="HH51" s="137"/>
      <c r="HI51" s="137"/>
      <c r="HJ51" s="137"/>
      <c r="HK51" s="137"/>
      <c r="HL51" s="137"/>
      <c r="HM51" s="137"/>
      <c r="HN51" s="137"/>
      <c r="HO51" s="137"/>
      <c r="HP51" s="137"/>
      <c r="HQ51" s="137"/>
      <c r="HR51" s="137"/>
      <c r="HS51" s="137"/>
      <c r="HT51" s="137"/>
      <c r="HU51" s="137"/>
      <c r="HV51" s="137"/>
      <c r="HW51" s="137"/>
      <c r="HX51" s="137"/>
      <c r="HY51" s="137"/>
      <c r="HZ51" s="137"/>
      <c r="IA51" s="137"/>
      <c r="IB51" s="137"/>
      <c r="IC51" s="137"/>
      <c r="ID51" s="137"/>
      <c r="IE51" s="137"/>
      <c r="IF51" s="137"/>
      <c r="IG51" s="137"/>
      <c r="IH51" s="137"/>
      <c r="II51" s="137"/>
      <c r="IJ51" s="137"/>
      <c r="IK51" s="137"/>
      <c r="IL51" s="137"/>
      <c r="IM51" s="137"/>
      <c r="IN51" s="137"/>
      <c r="IO51" s="137"/>
      <c r="IP51" s="137"/>
      <c r="IQ51" s="137"/>
      <c r="IR51" s="137"/>
      <c r="IS51" s="137"/>
    </row>
    <row r="52" spans="1:253" s="138" customFormat="1" ht="21.75" customHeight="1" thickBot="1" x14ac:dyDescent="0.35">
      <c r="A52" s="392" t="s">
        <v>19</v>
      </c>
      <c r="B52" s="393"/>
      <c r="C52" s="142"/>
      <c r="D52" s="142"/>
      <c r="E52" s="143"/>
      <c r="F52" s="172">
        <f>SUM(F50:F51)</f>
        <v>206193.6366</v>
      </c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7"/>
      <c r="BA52" s="137"/>
      <c r="BB52" s="137"/>
      <c r="BC52" s="137"/>
      <c r="BD52" s="137"/>
      <c r="BE52" s="137"/>
      <c r="BF52" s="137"/>
      <c r="BG52" s="137"/>
      <c r="BH52" s="137"/>
      <c r="BI52" s="137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  <c r="CT52" s="137"/>
      <c r="CU52" s="137"/>
      <c r="CV52" s="137"/>
      <c r="CW52" s="137"/>
      <c r="CX52" s="137"/>
      <c r="CY52" s="137"/>
      <c r="CZ52" s="137"/>
      <c r="DA52" s="137"/>
      <c r="DB52" s="137"/>
      <c r="DC52" s="137"/>
      <c r="DD52" s="137"/>
      <c r="DE52" s="137"/>
      <c r="DF52" s="137"/>
      <c r="DG52" s="137"/>
      <c r="DH52" s="137"/>
      <c r="DI52" s="137"/>
      <c r="DJ52" s="137"/>
      <c r="DK52" s="137"/>
      <c r="DL52" s="137"/>
      <c r="DM52" s="137"/>
      <c r="DN52" s="137"/>
      <c r="DO52" s="137"/>
      <c r="DP52" s="137"/>
      <c r="DQ52" s="137"/>
      <c r="DR52" s="137"/>
      <c r="DS52" s="137"/>
      <c r="DT52" s="137"/>
      <c r="DU52" s="137"/>
      <c r="DV52" s="137"/>
      <c r="DW52" s="137"/>
      <c r="DX52" s="137"/>
      <c r="DY52" s="137"/>
      <c r="DZ52" s="137"/>
      <c r="EA52" s="137"/>
      <c r="EB52" s="137"/>
      <c r="EC52" s="137"/>
      <c r="ED52" s="137"/>
      <c r="EE52" s="137"/>
      <c r="EF52" s="137"/>
      <c r="EG52" s="137"/>
      <c r="EH52" s="137"/>
      <c r="EI52" s="137"/>
      <c r="EJ52" s="137"/>
      <c r="EK52" s="137"/>
      <c r="EL52" s="137"/>
      <c r="EM52" s="137"/>
      <c r="EN52" s="137"/>
      <c r="EO52" s="137"/>
      <c r="EP52" s="137"/>
      <c r="EQ52" s="137"/>
      <c r="ER52" s="137"/>
      <c r="ES52" s="137"/>
      <c r="ET52" s="137"/>
      <c r="EU52" s="137"/>
      <c r="EV52" s="137"/>
      <c r="EW52" s="137"/>
      <c r="EX52" s="137"/>
      <c r="EY52" s="137"/>
      <c r="EZ52" s="137"/>
      <c r="FA52" s="137"/>
      <c r="FB52" s="137"/>
      <c r="FC52" s="137"/>
      <c r="FD52" s="137"/>
      <c r="FE52" s="137"/>
      <c r="FF52" s="137"/>
      <c r="FG52" s="137"/>
      <c r="FH52" s="137"/>
      <c r="FI52" s="137"/>
      <c r="FJ52" s="137"/>
      <c r="FK52" s="137"/>
      <c r="FL52" s="137"/>
      <c r="FM52" s="137"/>
      <c r="FN52" s="137"/>
      <c r="FO52" s="137"/>
      <c r="FP52" s="137"/>
      <c r="FQ52" s="137"/>
      <c r="FR52" s="137"/>
      <c r="FS52" s="137"/>
      <c r="FT52" s="137"/>
      <c r="FU52" s="137"/>
      <c r="FV52" s="137"/>
      <c r="FW52" s="137"/>
      <c r="FX52" s="137"/>
      <c r="FY52" s="137"/>
      <c r="FZ52" s="137"/>
      <c r="GA52" s="137"/>
      <c r="GB52" s="137"/>
      <c r="GC52" s="137"/>
      <c r="GD52" s="137"/>
      <c r="GE52" s="137"/>
      <c r="GF52" s="137"/>
      <c r="GG52" s="137"/>
      <c r="GH52" s="137"/>
      <c r="GI52" s="137"/>
      <c r="GJ52" s="137"/>
      <c r="GK52" s="137"/>
      <c r="GL52" s="137"/>
      <c r="GM52" s="137"/>
      <c r="GN52" s="137"/>
      <c r="GO52" s="137"/>
      <c r="GP52" s="137"/>
      <c r="GQ52" s="137"/>
      <c r="GR52" s="137"/>
      <c r="GS52" s="137"/>
      <c r="GT52" s="137"/>
      <c r="GU52" s="137"/>
      <c r="GV52" s="137"/>
      <c r="GW52" s="137"/>
      <c r="GX52" s="137"/>
      <c r="GY52" s="137"/>
      <c r="GZ52" s="137"/>
      <c r="HA52" s="137"/>
      <c r="HB52" s="137"/>
      <c r="HC52" s="137"/>
      <c r="HD52" s="137"/>
      <c r="HE52" s="137"/>
      <c r="HF52" s="137"/>
      <c r="HG52" s="137"/>
      <c r="HH52" s="137"/>
      <c r="HI52" s="137"/>
      <c r="HJ52" s="137"/>
      <c r="HK52" s="137"/>
      <c r="HL52" s="137"/>
      <c r="HM52" s="137"/>
      <c r="HN52" s="137"/>
      <c r="HO52" s="137"/>
      <c r="HP52" s="137"/>
      <c r="HQ52" s="137"/>
      <c r="HR52" s="137"/>
      <c r="HS52" s="137"/>
      <c r="HT52" s="137"/>
      <c r="HU52" s="137"/>
      <c r="HV52" s="137"/>
      <c r="HW52" s="137"/>
      <c r="HX52" s="137"/>
      <c r="HY52" s="137"/>
      <c r="HZ52" s="137"/>
      <c r="IA52" s="137"/>
      <c r="IB52" s="137"/>
      <c r="IC52" s="137"/>
      <c r="ID52" s="137"/>
      <c r="IE52" s="137"/>
      <c r="IF52" s="137"/>
      <c r="IG52" s="137"/>
      <c r="IH52" s="137"/>
      <c r="II52" s="137"/>
      <c r="IJ52" s="137"/>
      <c r="IK52" s="137"/>
      <c r="IL52" s="137"/>
      <c r="IM52" s="137"/>
      <c r="IN52" s="137"/>
      <c r="IO52" s="137"/>
      <c r="IP52" s="137"/>
      <c r="IQ52" s="137"/>
      <c r="IR52" s="137"/>
      <c r="IS52" s="137"/>
    </row>
    <row r="53" spans="1:253" s="138" customFormat="1" ht="18.75" customHeight="1" x14ac:dyDescent="0.3">
      <c r="A53" s="199"/>
      <c r="B53" s="145"/>
      <c r="C53" s="146"/>
      <c r="D53" s="146"/>
      <c r="E53" s="147"/>
      <c r="F53" s="148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7"/>
      <c r="AN53" s="137"/>
      <c r="AO53" s="137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7"/>
      <c r="BA53" s="137"/>
      <c r="BB53" s="137"/>
      <c r="BC53" s="137"/>
      <c r="BD53" s="137"/>
      <c r="BE53" s="137"/>
      <c r="BF53" s="137"/>
      <c r="BG53" s="137"/>
      <c r="BH53" s="137"/>
      <c r="BI53" s="137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  <c r="CT53" s="137"/>
      <c r="CU53" s="137"/>
      <c r="CV53" s="137"/>
      <c r="CW53" s="137"/>
      <c r="CX53" s="137"/>
      <c r="CY53" s="137"/>
      <c r="CZ53" s="137"/>
      <c r="DA53" s="137"/>
      <c r="DB53" s="137"/>
      <c r="DC53" s="137"/>
      <c r="DD53" s="137"/>
      <c r="DE53" s="137"/>
      <c r="DF53" s="137"/>
      <c r="DG53" s="137"/>
      <c r="DH53" s="137"/>
      <c r="DI53" s="137"/>
      <c r="DJ53" s="137"/>
      <c r="DK53" s="137"/>
      <c r="DL53" s="137"/>
      <c r="DM53" s="137"/>
      <c r="DN53" s="137"/>
      <c r="DO53" s="137"/>
      <c r="DP53" s="137"/>
      <c r="DQ53" s="137"/>
      <c r="DR53" s="137"/>
      <c r="DS53" s="137"/>
      <c r="DT53" s="137"/>
      <c r="DU53" s="137"/>
      <c r="DV53" s="137"/>
      <c r="DW53" s="137"/>
      <c r="DX53" s="137"/>
      <c r="DY53" s="137"/>
      <c r="DZ53" s="137"/>
      <c r="EA53" s="137"/>
      <c r="EB53" s="137"/>
      <c r="EC53" s="137"/>
      <c r="ED53" s="137"/>
      <c r="EE53" s="137"/>
      <c r="EF53" s="137"/>
      <c r="EG53" s="137"/>
      <c r="EH53" s="137"/>
      <c r="EI53" s="137"/>
      <c r="EJ53" s="137"/>
      <c r="EK53" s="137"/>
      <c r="EL53" s="137"/>
      <c r="EM53" s="137"/>
      <c r="EN53" s="137"/>
      <c r="EO53" s="137"/>
      <c r="EP53" s="137"/>
      <c r="EQ53" s="137"/>
      <c r="ER53" s="137"/>
      <c r="ES53" s="137"/>
      <c r="ET53" s="137"/>
      <c r="EU53" s="137"/>
      <c r="EV53" s="137"/>
      <c r="EW53" s="137"/>
      <c r="EX53" s="137"/>
      <c r="EY53" s="137"/>
      <c r="EZ53" s="137"/>
      <c r="FA53" s="137"/>
      <c r="FB53" s="137"/>
      <c r="FC53" s="137"/>
      <c r="FD53" s="137"/>
      <c r="FE53" s="137"/>
      <c r="FF53" s="137"/>
      <c r="FG53" s="137"/>
      <c r="FH53" s="137"/>
      <c r="FI53" s="137"/>
      <c r="FJ53" s="137"/>
      <c r="FK53" s="137"/>
      <c r="FL53" s="137"/>
      <c r="FM53" s="137"/>
      <c r="FN53" s="137"/>
      <c r="FO53" s="137"/>
      <c r="FP53" s="137"/>
      <c r="FQ53" s="137"/>
      <c r="FR53" s="137"/>
      <c r="FS53" s="137"/>
      <c r="FT53" s="137"/>
      <c r="FU53" s="137"/>
      <c r="FV53" s="137"/>
      <c r="FW53" s="137"/>
      <c r="FX53" s="137"/>
      <c r="FY53" s="137"/>
      <c r="FZ53" s="137"/>
      <c r="GA53" s="137"/>
      <c r="GB53" s="137"/>
      <c r="GC53" s="137"/>
      <c r="GD53" s="137"/>
      <c r="GE53" s="137"/>
      <c r="GF53" s="137"/>
      <c r="GG53" s="137"/>
      <c r="GH53" s="137"/>
      <c r="GI53" s="137"/>
      <c r="GJ53" s="137"/>
      <c r="GK53" s="137"/>
      <c r="GL53" s="137"/>
      <c r="GM53" s="137"/>
      <c r="GN53" s="137"/>
      <c r="GO53" s="137"/>
      <c r="GP53" s="137"/>
      <c r="GQ53" s="137"/>
      <c r="GR53" s="137"/>
      <c r="GS53" s="137"/>
      <c r="GT53" s="137"/>
      <c r="GU53" s="137"/>
      <c r="GV53" s="137"/>
      <c r="GW53" s="137"/>
      <c r="GX53" s="137"/>
      <c r="GY53" s="137"/>
      <c r="GZ53" s="137"/>
      <c r="HA53" s="137"/>
      <c r="HB53" s="137"/>
      <c r="HC53" s="137"/>
      <c r="HD53" s="137"/>
      <c r="HE53" s="137"/>
      <c r="HF53" s="137"/>
      <c r="HG53" s="137"/>
      <c r="HH53" s="137"/>
      <c r="HI53" s="137"/>
      <c r="HJ53" s="137"/>
      <c r="HK53" s="137"/>
      <c r="HL53" s="137"/>
      <c r="HM53" s="137"/>
      <c r="HN53" s="137"/>
      <c r="HO53" s="137"/>
      <c r="HP53" s="137"/>
      <c r="HQ53" s="137"/>
      <c r="HR53" s="137"/>
      <c r="HS53" s="137"/>
      <c r="HT53" s="137"/>
      <c r="HU53" s="137"/>
      <c r="HV53" s="137"/>
      <c r="HW53" s="137"/>
      <c r="HX53" s="137"/>
      <c r="HY53" s="137"/>
      <c r="HZ53" s="137"/>
      <c r="IA53" s="137"/>
      <c r="IB53" s="137"/>
      <c r="IC53" s="137"/>
      <c r="ID53" s="137"/>
      <c r="IE53" s="137"/>
      <c r="IF53" s="137"/>
      <c r="IG53" s="137"/>
      <c r="IH53" s="137"/>
      <c r="II53" s="137"/>
      <c r="IJ53" s="137"/>
      <c r="IK53" s="137"/>
      <c r="IL53" s="137"/>
      <c r="IM53" s="137"/>
      <c r="IN53" s="137"/>
      <c r="IO53" s="137"/>
      <c r="IP53" s="137"/>
      <c r="IQ53" s="137"/>
      <c r="IR53" s="137"/>
      <c r="IS53" s="137"/>
    </row>
    <row r="54" spans="1:253" s="138" customFormat="1" ht="18.75" customHeight="1" x14ac:dyDescent="0.3">
      <c r="A54" s="199"/>
      <c r="B54" s="145"/>
      <c r="C54" s="146"/>
      <c r="D54" s="146"/>
      <c r="E54" s="147"/>
      <c r="F54" s="148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M54" s="137"/>
      <c r="AN54" s="137"/>
      <c r="AO54" s="137"/>
      <c r="AP54" s="137"/>
      <c r="AQ54" s="137"/>
      <c r="AR54" s="137"/>
      <c r="AS54" s="137"/>
      <c r="AT54" s="137"/>
      <c r="AU54" s="137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37"/>
      <c r="BG54" s="137"/>
      <c r="BH54" s="137"/>
      <c r="BI54" s="137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  <c r="CT54" s="137"/>
      <c r="CU54" s="137"/>
      <c r="CV54" s="137"/>
      <c r="CW54" s="137"/>
      <c r="CX54" s="137"/>
      <c r="CY54" s="137"/>
      <c r="CZ54" s="137"/>
      <c r="DA54" s="137"/>
      <c r="DB54" s="137"/>
      <c r="DC54" s="137"/>
      <c r="DD54" s="137"/>
      <c r="DE54" s="137"/>
      <c r="DF54" s="137"/>
      <c r="DG54" s="137"/>
      <c r="DH54" s="137"/>
      <c r="DI54" s="137"/>
      <c r="DJ54" s="137"/>
      <c r="DK54" s="137"/>
      <c r="DL54" s="137"/>
      <c r="DM54" s="137"/>
      <c r="DN54" s="137"/>
      <c r="DO54" s="137"/>
      <c r="DP54" s="137"/>
      <c r="DQ54" s="137"/>
      <c r="DR54" s="137"/>
      <c r="DS54" s="137"/>
      <c r="DT54" s="137"/>
      <c r="DU54" s="137"/>
      <c r="DV54" s="137"/>
      <c r="DW54" s="137"/>
      <c r="DX54" s="137"/>
      <c r="DY54" s="137"/>
      <c r="DZ54" s="137"/>
      <c r="EA54" s="137"/>
      <c r="EB54" s="137"/>
      <c r="EC54" s="137"/>
      <c r="ED54" s="137"/>
      <c r="EE54" s="137"/>
      <c r="EF54" s="137"/>
      <c r="EG54" s="137"/>
      <c r="EH54" s="137"/>
      <c r="EI54" s="137"/>
      <c r="EJ54" s="137"/>
      <c r="EK54" s="137"/>
      <c r="EL54" s="137"/>
      <c r="EM54" s="137"/>
      <c r="EN54" s="137"/>
      <c r="EO54" s="137"/>
      <c r="EP54" s="137"/>
      <c r="EQ54" s="137"/>
      <c r="ER54" s="137"/>
      <c r="ES54" s="137"/>
      <c r="ET54" s="137"/>
      <c r="EU54" s="137"/>
      <c r="EV54" s="137"/>
      <c r="EW54" s="137"/>
      <c r="EX54" s="137"/>
      <c r="EY54" s="137"/>
      <c r="EZ54" s="137"/>
      <c r="FA54" s="137"/>
      <c r="FB54" s="137"/>
      <c r="FC54" s="137"/>
      <c r="FD54" s="137"/>
      <c r="FE54" s="137"/>
      <c r="FF54" s="137"/>
      <c r="FG54" s="137"/>
      <c r="FH54" s="137"/>
      <c r="FI54" s="137"/>
      <c r="FJ54" s="137"/>
      <c r="FK54" s="137"/>
      <c r="FL54" s="137"/>
      <c r="FM54" s="137"/>
      <c r="FN54" s="137"/>
      <c r="FO54" s="137"/>
      <c r="FP54" s="137"/>
      <c r="FQ54" s="137"/>
      <c r="FR54" s="137"/>
      <c r="FS54" s="137"/>
      <c r="FT54" s="137"/>
      <c r="FU54" s="137"/>
      <c r="FV54" s="137"/>
      <c r="FW54" s="137"/>
      <c r="FX54" s="137"/>
      <c r="FY54" s="137"/>
      <c r="FZ54" s="137"/>
      <c r="GA54" s="137"/>
      <c r="GB54" s="137"/>
      <c r="GC54" s="137"/>
      <c r="GD54" s="137"/>
      <c r="GE54" s="137"/>
      <c r="GF54" s="137"/>
      <c r="GG54" s="137"/>
      <c r="GH54" s="137"/>
      <c r="GI54" s="137"/>
      <c r="GJ54" s="137"/>
      <c r="GK54" s="137"/>
      <c r="GL54" s="137"/>
      <c r="GM54" s="137"/>
      <c r="GN54" s="137"/>
      <c r="GO54" s="137"/>
      <c r="GP54" s="137"/>
      <c r="GQ54" s="137"/>
      <c r="GR54" s="137"/>
      <c r="GS54" s="137"/>
      <c r="GT54" s="137"/>
      <c r="GU54" s="137"/>
      <c r="GV54" s="137"/>
      <c r="GW54" s="137"/>
      <c r="GX54" s="137"/>
      <c r="GY54" s="137"/>
      <c r="GZ54" s="137"/>
      <c r="HA54" s="137"/>
      <c r="HB54" s="137"/>
      <c r="HC54" s="137"/>
      <c r="HD54" s="137"/>
      <c r="HE54" s="137"/>
      <c r="HF54" s="137"/>
      <c r="HG54" s="137"/>
      <c r="HH54" s="137"/>
      <c r="HI54" s="137"/>
      <c r="HJ54" s="137"/>
      <c r="HK54" s="137"/>
      <c r="HL54" s="137"/>
      <c r="HM54" s="137"/>
      <c r="HN54" s="137"/>
      <c r="HO54" s="137"/>
      <c r="HP54" s="137"/>
      <c r="HQ54" s="137"/>
      <c r="HR54" s="137"/>
      <c r="HS54" s="137"/>
      <c r="HT54" s="137"/>
      <c r="HU54" s="137"/>
      <c r="HV54" s="137"/>
      <c r="HW54" s="137"/>
      <c r="HX54" s="137"/>
      <c r="HY54" s="137"/>
      <c r="HZ54" s="137"/>
      <c r="IA54" s="137"/>
      <c r="IB54" s="137"/>
      <c r="IC54" s="137"/>
      <c r="ID54" s="137"/>
      <c r="IE54" s="137"/>
      <c r="IF54" s="137"/>
      <c r="IG54" s="137"/>
      <c r="IH54" s="137"/>
      <c r="II54" s="137"/>
      <c r="IJ54" s="137"/>
      <c r="IK54" s="137"/>
      <c r="IL54" s="137"/>
      <c r="IM54" s="137"/>
      <c r="IN54" s="137"/>
      <c r="IO54" s="137"/>
      <c r="IP54" s="137"/>
      <c r="IQ54" s="137"/>
      <c r="IR54" s="137"/>
      <c r="IS54" s="137"/>
    </row>
    <row r="55" spans="1:253" s="138" customFormat="1" ht="18.75" customHeight="1" x14ac:dyDescent="0.3">
      <c r="A55" s="199"/>
      <c r="B55" s="145"/>
      <c r="C55" s="146"/>
      <c r="D55" s="146"/>
      <c r="E55" s="147"/>
      <c r="F55" s="148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7"/>
      <c r="AN55" s="137"/>
      <c r="AO55" s="137"/>
      <c r="AP55" s="137"/>
      <c r="AQ55" s="137"/>
      <c r="AR55" s="137"/>
      <c r="AS55" s="137"/>
      <c r="AT55" s="137"/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7"/>
      <c r="BG55" s="137"/>
      <c r="BH55" s="137"/>
      <c r="BI55" s="137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  <c r="CT55" s="137"/>
      <c r="CU55" s="137"/>
      <c r="CV55" s="137"/>
      <c r="CW55" s="137"/>
      <c r="CX55" s="137"/>
      <c r="CY55" s="137"/>
      <c r="CZ55" s="137"/>
      <c r="DA55" s="137"/>
      <c r="DB55" s="137"/>
      <c r="DC55" s="137"/>
      <c r="DD55" s="137"/>
      <c r="DE55" s="137"/>
      <c r="DF55" s="137"/>
      <c r="DG55" s="137"/>
      <c r="DH55" s="137"/>
      <c r="DI55" s="137"/>
      <c r="DJ55" s="137"/>
      <c r="DK55" s="137"/>
      <c r="DL55" s="137"/>
      <c r="DM55" s="137"/>
      <c r="DN55" s="137"/>
      <c r="DO55" s="137"/>
      <c r="DP55" s="137"/>
      <c r="DQ55" s="137"/>
      <c r="DR55" s="137"/>
      <c r="DS55" s="137"/>
      <c r="DT55" s="137"/>
      <c r="DU55" s="137"/>
      <c r="DV55" s="137"/>
      <c r="DW55" s="137"/>
      <c r="DX55" s="137"/>
      <c r="DY55" s="137"/>
      <c r="DZ55" s="137"/>
      <c r="EA55" s="137"/>
      <c r="EB55" s="137"/>
      <c r="EC55" s="137"/>
      <c r="ED55" s="137"/>
      <c r="EE55" s="137"/>
      <c r="EF55" s="137"/>
      <c r="EG55" s="137"/>
      <c r="EH55" s="137"/>
      <c r="EI55" s="137"/>
      <c r="EJ55" s="137"/>
      <c r="EK55" s="137"/>
      <c r="EL55" s="137"/>
      <c r="EM55" s="137"/>
      <c r="EN55" s="137"/>
      <c r="EO55" s="137"/>
      <c r="EP55" s="137"/>
      <c r="EQ55" s="137"/>
      <c r="ER55" s="137"/>
      <c r="ES55" s="137"/>
      <c r="ET55" s="137"/>
      <c r="EU55" s="137"/>
      <c r="EV55" s="137"/>
      <c r="EW55" s="137"/>
      <c r="EX55" s="137"/>
      <c r="EY55" s="137"/>
      <c r="EZ55" s="137"/>
      <c r="FA55" s="137"/>
      <c r="FB55" s="137"/>
      <c r="FC55" s="137"/>
      <c r="FD55" s="137"/>
      <c r="FE55" s="137"/>
      <c r="FF55" s="137"/>
      <c r="FG55" s="137"/>
      <c r="FH55" s="137"/>
      <c r="FI55" s="137"/>
      <c r="FJ55" s="137"/>
      <c r="FK55" s="137"/>
      <c r="FL55" s="137"/>
      <c r="FM55" s="137"/>
      <c r="FN55" s="137"/>
      <c r="FO55" s="137"/>
      <c r="FP55" s="137"/>
      <c r="FQ55" s="137"/>
      <c r="FR55" s="137"/>
      <c r="FS55" s="137"/>
      <c r="FT55" s="137"/>
      <c r="FU55" s="137"/>
      <c r="FV55" s="137"/>
      <c r="FW55" s="137"/>
      <c r="FX55" s="137"/>
      <c r="FY55" s="137"/>
      <c r="FZ55" s="137"/>
      <c r="GA55" s="137"/>
      <c r="GB55" s="137"/>
      <c r="GC55" s="137"/>
      <c r="GD55" s="137"/>
      <c r="GE55" s="137"/>
      <c r="GF55" s="137"/>
      <c r="GG55" s="137"/>
      <c r="GH55" s="137"/>
      <c r="GI55" s="137"/>
      <c r="GJ55" s="137"/>
      <c r="GK55" s="137"/>
      <c r="GL55" s="137"/>
      <c r="GM55" s="137"/>
      <c r="GN55" s="137"/>
      <c r="GO55" s="137"/>
      <c r="GP55" s="137"/>
      <c r="GQ55" s="137"/>
      <c r="GR55" s="137"/>
      <c r="GS55" s="137"/>
      <c r="GT55" s="137"/>
      <c r="GU55" s="137"/>
      <c r="GV55" s="137"/>
      <c r="GW55" s="137"/>
      <c r="GX55" s="137"/>
      <c r="GY55" s="137"/>
      <c r="GZ55" s="137"/>
      <c r="HA55" s="137"/>
      <c r="HB55" s="137"/>
      <c r="HC55" s="137"/>
      <c r="HD55" s="137"/>
      <c r="HE55" s="137"/>
      <c r="HF55" s="137"/>
      <c r="HG55" s="137"/>
      <c r="HH55" s="137"/>
      <c r="HI55" s="137"/>
      <c r="HJ55" s="137"/>
      <c r="HK55" s="137"/>
      <c r="HL55" s="137"/>
      <c r="HM55" s="137"/>
      <c r="HN55" s="137"/>
      <c r="HO55" s="137"/>
      <c r="HP55" s="137"/>
      <c r="HQ55" s="137"/>
      <c r="HR55" s="137"/>
      <c r="HS55" s="137"/>
      <c r="HT55" s="137"/>
      <c r="HU55" s="137"/>
      <c r="HV55" s="137"/>
      <c r="HW55" s="137"/>
      <c r="HX55" s="137"/>
      <c r="HY55" s="137"/>
      <c r="HZ55" s="137"/>
      <c r="IA55" s="137"/>
      <c r="IB55" s="137"/>
      <c r="IC55" s="137"/>
      <c r="ID55" s="137"/>
      <c r="IE55" s="137"/>
      <c r="IF55" s="137"/>
      <c r="IG55" s="137"/>
      <c r="IH55" s="137"/>
      <c r="II55" s="137"/>
      <c r="IJ55" s="137"/>
      <c r="IK55" s="137"/>
      <c r="IL55" s="137"/>
      <c r="IM55" s="137"/>
      <c r="IN55" s="137"/>
      <c r="IO55" s="137"/>
      <c r="IP55" s="137"/>
      <c r="IQ55" s="137"/>
      <c r="IR55" s="137"/>
      <c r="IS55" s="137"/>
    </row>
    <row r="56" spans="1:253" ht="18.75" customHeight="1" x14ac:dyDescent="0.3">
      <c r="A56" s="196"/>
      <c r="B56" s="221"/>
      <c r="C56" s="111"/>
      <c r="D56" s="111"/>
      <c r="E56" s="150"/>
      <c r="F56" s="151"/>
    </row>
    <row r="57" spans="1:253" s="154" customFormat="1" x14ac:dyDescent="0.3">
      <c r="A57" s="394" t="s">
        <v>23</v>
      </c>
      <c r="B57" s="394"/>
      <c r="C57" s="394"/>
      <c r="D57" s="394"/>
      <c r="E57" s="394"/>
      <c r="F57" s="394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  <c r="BM57" s="153"/>
      <c r="BN57" s="153"/>
      <c r="BO57" s="153"/>
      <c r="BP57" s="153"/>
      <c r="BQ57" s="153"/>
      <c r="BR57" s="153"/>
      <c r="BS57" s="153"/>
      <c r="BT57" s="153"/>
      <c r="BU57" s="153"/>
      <c r="BV57" s="153"/>
      <c r="BW57" s="153"/>
      <c r="BX57" s="153"/>
      <c r="BY57" s="153"/>
      <c r="BZ57" s="153"/>
      <c r="CA57" s="153"/>
      <c r="CB57" s="153"/>
      <c r="CC57" s="153"/>
      <c r="CD57" s="153"/>
      <c r="CE57" s="153"/>
      <c r="CF57" s="153"/>
      <c r="CG57" s="153"/>
      <c r="CH57" s="153"/>
      <c r="CI57" s="153"/>
      <c r="CJ57" s="153"/>
      <c r="CK57" s="153"/>
      <c r="CL57" s="153"/>
      <c r="CM57" s="153"/>
      <c r="CN57" s="153"/>
      <c r="CO57" s="153"/>
      <c r="CP57" s="153"/>
      <c r="CQ57" s="153"/>
      <c r="CR57" s="153"/>
      <c r="CS57" s="153"/>
      <c r="CT57" s="153"/>
      <c r="CU57" s="153"/>
      <c r="CV57" s="153"/>
      <c r="CW57" s="153"/>
      <c r="CX57" s="153"/>
      <c r="CY57" s="153"/>
      <c r="CZ57" s="153"/>
      <c r="DA57" s="153"/>
      <c r="DB57" s="153"/>
      <c r="DC57" s="153"/>
      <c r="DD57" s="153"/>
      <c r="DE57" s="153"/>
      <c r="DF57" s="153"/>
      <c r="DG57" s="153"/>
      <c r="DH57" s="153"/>
      <c r="DI57" s="153"/>
      <c r="DJ57" s="153"/>
      <c r="DK57" s="153"/>
      <c r="DL57" s="153"/>
      <c r="DM57" s="153"/>
      <c r="DN57" s="153"/>
      <c r="DO57" s="153"/>
      <c r="DP57" s="153"/>
      <c r="DQ57" s="153"/>
      <c r="DR57" s="153"/>
      <c r="DS57" s="153"/>
      <c r="DT57" s="153"/>
      <c r="DU57" s="153"/>
      <c r="DV57" s="153"/>
      <c r="DW57" s="153"/>
      <c r="DX57" s="153"/>
      <c r="DY57" s="153"/>
      <c r="DZ57" s="153"/>
      <c r="EA57" s="153"/>
      <c r="EB57" s="153"/>
      <c r="EC57" s="153"/>
      <c r="ED57" s="153"/>
      <c r="EE57" s="153"/>
      <c r="EF57" s="153"/>
      <c r="EG57" s="153"/>
      <c r="EH57" s="153"/>
      <c r="EI57" s="153"/>
      <c r="EJ57" s="153"/>
      <c r="EK57" s="153"/>
      <c r="EL57" s="153"/>
      <c r="EM57" s="153"/>
      <c r="EN57" s="153"/>
      <c r="EO57" s="153"/>
      <c r="EP57" s="153"/>
      <c r="EQ57" s="153"/>
      <c r="ER57" s="153"/>
      <c r="ES57" s="153"/>
      <c r="ET57" s="153"/>
      <c r="EU57" s="153"/>
      <c r="EV57" s="153"/>
      <c r="EW57" s="153"/>
      <c r="EX57" s="153"/>
      <c r="EY57" s="153"/>
      <c r="EZ57" s="153"/>
      <c r="FA57" s="153"/>
      <c r="FB57" s="153"/>
      <c r="FC57" s="153"/>
      <c r="FD57" s="153"/>
      <c r="FE57" s="153"/>
      <c r="FF57" s="153"/>
      <c r="FG57" s="153"/>
      <c r="FH57" s="153"/>
      <c r="FI57" s="153"/>
      <c r="FJ57" s="153"/>
      <c r="FK57" s="153"/>
      <c r="FL57" s="153"/>
      <c r="FM57" s="153"/>
      <c r="FN57" s="153"/>
      <c r="FO57" s="153"/>
      <c r="FP57" s="153"/>
      <c r="FQ57" s="153"/>
      <c r="FR57" s="153"/>
      <c r="FS57" s="153"/>
      <c r="FT57" s="153"/>
      <c r="FU57" s="153"/>
      <c r="FV57" s="153"/>
      <c r="FW57" s="153"/>
      <c r="FX57" s="153"/>
      <c r="FY57" s="153"/>
      <c r="FZ57" s="153"/>
      <c r="GA57" s="153"/>
      <c r="GB57" s="153"/>
      <c r="GC57" s="153"/>
      <c r="GD57" s="153"/>
      <c r="GE57" s="153"/>
      <c r="GF57" s="153"/>
      <c r="GG57" s="153"/>
      <c r="GH57" s="153"/>
      <c r="GI57" s="153"/>
      <c r="GJ57" s="153"/>
      <c r="GK57" s="153"/>
      <c r="GL57" s="153"/>
      <c r="GM57" s="153"/>
      <c r="GN57" s="153"/>
      <c r="GO57" s="153"/>
      <c r="GP57" s="153"/>
      <c r="GQ57" s="153"/>
      <c r="GR57" s="153"/>
      <c r="GS57" s="153"/>
      <c r="GT57" s="153"/>
      <c r="GU57" s="153"/>
      <c r="GV57" s="153"/>
      <c r="GW57" s="153"/>
      <c r="GX57" s="153"/>
      <c r="GY57" s="153"/>
      <c r="GZ57" s="153"/>
      <c r="HA57" s="153"/>
      <c r="HB57" s="153"/>
      <c r="HC57" s="153"/>
      <c r="HD57" s="153"/>
      <c r="HE57" s="153"/>
      <c r="HF57" s="153"/>
      <c r="HG57" s="153"/>
      <c r="HH57" s="153"/>
      <c r="HI57" s="153"/>
      <c r="HJ57" s="153"/>
      <c r="HK57" s="153"/>
      <c r="HL57" s="153"/>
      <c r="HM57" s="153"/>
      <c r="HN57" s="153"/>
      <c r="HO57" s="153"/>
      <c r="HP57" s="153"/>
      <c r="HQ57" s="153"/>
      <c r="HR57" s="153"/>
      <c r="HS57" s="153"/>
      <c r="HT57" s="153"/>
      <c r="HU57" s="153"/>
      <c r="HV57" s="153"/>
      <c r="HW57" s="153"/>
      <c r="HX57" s="153"/>
      <c r="HY57" s="153"/>
      <c r="HZ57" s="153"/>
      <c r="IA57" s="153"/>
      <c r="IB57" s="153"/>
      <c r="IC57" s="153"/>
      <c r="ID57" s="153"/>
      <c r="IE57" s="153"/>
      <c r="IF57" s="153"/>
      <c r="IG57" s="153"/>
      <c r="IH57" s="153"/>
      <c r="II57" s="153"/>
      <c r="IJ57" s="153"/>
      <c r="IK57" s="153"/>
      <c r="IL57" s="153"/>
      <c r="IM57" s="153"/>
      <c r="IN57" s="153"/>
      <c r="IO57" s="153"/>
      <c r="IP57" s="153"/>
      <c r="IQ57" s="153"/>
      <c r="IR57" s="153"/>
      <c r="IS57" s="153"/>
    </row>
    <row r="58" spans="1:253" ht="18.75" customHeight="1" x14ac:dyDescent="0.3">
      <c r="A58" s="196"/>
      <c r="B58" s="221"/>
      <c r="C58" s="155"/>
      <c r="D58" s="155"/>
      <c r="E58" s="155" t="s">
        <v>25</v>
      </c>
      <c r="F58" s="155"/>
    </row>
    <row r="59" spans="1:253" ht="15.75" customHeight="1" x14ac:dyDescent="0.3">
      <c r="A59" s="200"/>
      <c r="C59" s="155"/>
      <c r="D59" s="155"/>
      <c r="E59" s="155"/>
      <c r="F59" s="155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  <c r="BV59" s="61"/>
      <c r="BW59" s="61"/>
      <c r="BX59" s="61"/>
      <c r="BY59" s="61"/>
      <c r="BZ59" s="61"/>
      <c r="CA59" s="61"/>
      <c r="CB59" s="61"/>
      <c r="CC59" s="61"/>
      <c r="CD59" s="61"/>
      <c r="CE59" s="61"/>
      <c r="CF59" s="61"/>
      <c r="CG59" s="61"/>
      <c r="CH59" s="61"/>
      <c r="CI59" s="61"/>
      <c r="CJ59" s="61"/>
      <c r="CK59" s="61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  <c r="DI59" s="61"/>
      <c r="DJ59" s="61"/>
      <c r="DK59" s="61"/>
      <c r="DL59" s="61"/>
      <c r="DM59" s="61"/>
      <c r="DN59" s="61"/>
      <c r="DO59" s="61"/>
      <c r="DP59" s="61"/>
      <c r="DQ59" s="61"/>
      <c r="DR59" s="61"/>
      <c r="DS59" s="61"/>
      <c r="DT59" s="61"/>
      <c r="DU59" s="61"/>
      <c r="DV59" s="61"/>
      <c r="DW59" s="61"/>
      <c r="DX59" s="61"/>
      <c r="DY59" s="61"/>
      <c r="DZ59" s="61"/>
      <c r="EA59" s="61"/>
      <c r="EB59" s="61"/>
      <c r="EC59" s="61"/>
      <c r="ED59" s="61"/>
      <c r="EE59" s="61"/>
      <c r="EF59" s="61"/>
      <c r="EG59" s="61"/>
      <c r="EH59" s="61"/>
      <c r="EI59" s="61"/>
      <c r="EJ59" s="61"/>
      <c r="EK59" s="61"/>
      <c r="EL59" s="61"/>
      <c r="EM59" s="61"/>
      <c r="EN59" s="61"/>
      <c r="EO59" s="61"/>
      <c r="EP59" s="61"/>
      <c r="EQ59" s="61"/>
      <c r="ER59" s="61"/>
      <c r="ES59" s="61"/>
      <c r="ET59" s="61"/>
      <c r="EU59" s="61"/>
      <c r="EV59" s="61"/>
      <c r="EW59" s="61"/>
      <c r="EX59" s="61"/>
      <c r="EY59" s="61"/>
      <c r="EZ59" s="61"/>
      <c r="FA59" s="61"/>
      <c r="FB59" s="61"/>
      <c r="FC59" s="61"/>
      <c r="FD59" s="61"/>
      <c r="FE59" s="61"/>
      <c r="FF59" s="61"/>
      <c r="FG59" s="61"/>
      <c r="FH59" s="61"/>
      <c r="FI59" s="61"/>
      <c r="FJ59" s="61"/>
      <c r="FK59" s="61"/>
      <c r="FL59" s="61"/>
      <c r="FM59" s="61"/>
      <c r="FN59" s="61"/>
      <c r="FO59" s="61"/>
      <c r="FP59" s="61"/>
      <c r="FQ59" s="61"/>
      <c r="FR59" s="61"/>
      <c r="FS59" s="61"/>
      <c r="FT59" s="61"/>
      <c r="FU59" s="61"/>
      <c r="FV59" s="61"/>
      <c r="FW59" s="61"/>
      <c r="FX59" s="61"/>
      <c r="FY59" s="61"/>
      <c r="FZ59" s="61"/>
      <c r="GA59" s="61"/>
      <c r="GB59" s="61"/>
      <c r="GC59" s="61"/>
      <c r="GD59" s="61"/>
      <c r="GE59" s="61"/>
      <c r="GF59" s="61"/>
      <c r="GG59" s="61"/>
      <c r="GH59" s="61"/>
      <c r="GI59" s="61"/>
      <c r="GJ59" s="61"/>
      <c r="GK59" s="61"/>
      <c r="GL59" s="61"/>
      <c r="GM59" s="61"/>
      <c r="GN59" s="61"/>
      <c r="GO59" s="61"/>
      <c r="GP59" s="61"/>
      <c r="GQ59" s="61"/>
      <c r="GR59" s="61"/>
      <c r="GS59" s="61"/>
      <c r="GT59" s="61"/>
      <c r="GU59" s="61"/>
      <c r="GV59" s="61"/>
      <c r="GW59" s="61"/>
      <c r="GX59" s="61"/>
      <c r="GY59" s="61"/>
      <c r="GZ59" s="61"/>
      <c r="HA59" s="61"/>
      <c r="HB59" s="61"/>
      <c r="HC59" s="61"/>
      <c r="HD59" s="61"/>
      <c r="HE59" s="61"/>
      <c r="HF59" s="61"/>
      <c r="HG59" s="61"/>
      <c r="HH59" s="61"/>
      <c r="HI59" s="61"/>
      <c r="HJ59" s="61"/>
      <c r="HK59" s="61"/>
      <c r="HL59" s="61"/>
      <c r="HM59" s="61"/>
      <c r="HN59" s="61"/>
      <c r="HO59" s="61"/>
      <c r="HP59" s="61"/>
      <c r="HQ59" s="61"/>
      <c r="HR59" s="61"/>
      <c r="HS59" s="61"/>
      <c r="HT59" s="61"/>
      <c r="HU59" s="61"/>
      <c r="HV59" s="61"/>
      <c r="HW59" s="61"/>
      <c r="HX59" s="61"/>
      <c r="HY59" s="61"/>
      <c r="HZ59" s="61"/>
      <c r="IA59" s="61"/>
      <c r="IB59" s="61"/>
      <c r="IC59" s="61"/>
      <c r="ID59" s="61"/>
      <c r="IE59" s="61"/>
      <c r="IF59" s="61"/>
      <c r="IG59" s="61"/>
      <c r="IH59" s="61"/>
      <c r="II59" s="61"/>
      <c r="IJ59" s="61"/>
      <c r="IK59" s="61"/>
      <c r="IL59" s="61"/>
      <c r="IM59" s="61"/>
      <c r="IN59" s="61"/>
      <c r="IO59" s="61"/>
      <c r="IP59" s="61"/>
      <c r="IQ59" s="61"/>
      <c r="IR59" s="61"/>
      <c r="IS59" s="61"/>
    </row>
    <row r="60" spans="1:253" ht="15.75" customHeight="1" x14ac:dyDescent="0.3">
      <c r="A60" s="200"/>
      <c r="C60" s="155"/>
      <c r="D60" s="155"/>
      <c r="E60" s="155"/>
      <c r="F60" s="155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  <c r="DI60" s="61"/>
      <c r="DJ60" s="61"/>
      <c r="DK60" s="61"/>
      <c r="DL60" s="61"/>
      <c r="DM60" s="61"/>
      <c r="DN60" s="61"/>
      <c r="DO60" s="61"/>
      <c r="DP60" s="61"/>
      <c r="DQ60" s="61"/>
      <c r="DR60" s="61"/>
      <c r="DS60" s="61"/>
      <c r="DT60" s="61"/>
      <c r="DU60" s="61"/>
      <c r="DV60" s="61"/>
      <c r="DW60" s="61"/>
      <c r="DX60" s="61"/>
      <c r="DY60" s="61"/>
      <c r="DZ60" s="61"/>
      <c r="EA60" s="61"/>
      <c r="EB60" s="61"/>
      <c r="EC60" s="61"/>
      <c r="ED60" s="61"/>
      <c r="EE60" s="61"/>
      <c r="EF60" s="61"/>
      <c r="EG60" s="61"/>
      <c r="EH60" s="61"/>
      <c r="EI60" s="61"/>
      <c r="EJ60" s="61"/>
      <c r="EK60" s="61"/>
      <c r="EL60" s="61"/>
      <c r="EM60" s="61"/>
      <c r="EN60" s="61"/>
      <c r="EO60" s="61"/>
      <c r="EP60" s="61"/>
      <c r="EQ60" s="61"/>
      <c r="ER60" s="61"/>
      <c r="ES60" s="61"/>
      <c r="ET60" s="61"/>
      <c r="EU60" s="61"/>
      <c r="EV60" s="61"/>
      <c r="EW60" s="61"/>
      <c r="EX60" s="61"/>
      <c r="EY60" s="61"/>
      <c r="EZ60" s="61"/>
      <c r="FA60" s="61"/>
      <c r="FB60" s="61"/>
      <c r="FC60" s="61"/>
      <c r="FD60" s="61"/>
      <c r="FE60" s="61"/>
      <c r="FF60" s="61"/>
      <c r="FG60" s="61"/>
      <c r="FH60" s="61"/>
      <c r="FI60" s="61"/>
      <c r="FJ60" s="61"/>
      <c r="FK60" s="61"/>
      <c r="FL60" s="61"/>
      <c r="FM60" s="61"/>
      <c r="FN60" s="61"/>
      <c r="FO60" s="61"/>
      <c r="FP60" s="61"/>
      <c r="FQ60" s="61"/>
      <c r="FR60" s="61"/>
      <c r="FS60" s="61"/>
      <c r="FT60" s="61"/>
      <c r="FU60" s="61"/>
      <c r="FV60" s="61"/>
      <c r="FW60" s="61"/>
      <c r="FX60" s="61"/>
      <c r="FY60" s="61"/>
      <c r="FZ60" s="61"/>
      <c r="GA60" s="61"/>
      <c r="GB60" s="61"/>
      <c r="GC60" s="61"/>
      <c r="GD60" s="61"/>
      <c r="GE60" s="61"/>
      <c r="GF60" s="61"/>
      <c r="GG60" s="61"/>
      <c r="GH60" s="61"/>
      <c r="GI60" s="61"/>
      <c r="GJ60" s="61"/>
      <c r="GK60" s="61"/>
      <c r="GL60" s="61"/>
      <c r="GM60" s="61"/>
      <c r="GN60" s="61"/>
      <c r="GO60" s="61"/>
      <c r="GP60" s="61"/>
      <c r="GQ60" s="61"/>
      <c r="GR60" s="61"/>
      <c r="GS60" s="61"/>
      <c r="GT60" s="61"/>
      <c r="GU60" s="61"/>
      <c r="GV60" s="61"/>
      <c r="GW60" s="61"/>
      <c r="GX60" s="61"/>
      <c r="GY60" s="61"/>
      <c r="GZ60" s="61"/>
      <c r="HA60" s="61"/>
      <c r="HB60" s="61"/>
      <c r="HC60" s="61"/>
      <c r="HD60" s="61"/>
      <c r="HE60" s="61"/>
      <c r="HF60" s="61"/>
      <c r="HG60" s="61"/>
      <c r="HH60" s="61"/>
      <c r="HI60" s="61"/>
      <c r="HJ60" s="61"/>
      <c r="HK60" s="61"/>
      <c r="HL60" s="61"/>
      <c r="HM60" s="61"/>
      <c r="HN60" s="61"/>
      <c r="HO60" s="61"/>
      <c r="HP60" s="61"/>
      <c r="HQ60" s="61"/>
      <c r="HR60" s="61"/>
      <c r="HS60" s="61"/>
      <c r="HT60" s="61"/>
      <c r="HU60" s="61"/>
      <c r="HV60" s="61"/>
      <c r="HW60" s="61"/>
      <c r="HX60" s="61"/>
      <c r="HY60" s="61"/>
      <c r="HZ60" s="61"/>
      <c r="IA60" s="61"/>
      <c r="IB60" s="61"/>
      <c r="IC60" s="61"/>
      <c r="ID60" s="61"/>
      <c r="IE60" s="61"/>
      <c r="IF60" s="61"/>
      <c r="IG60" s="61"/>
      <c r="IH60" s="61"/>
      <c r="II60" s="61"/>
      <c r="IJ60" s="61"/>
      <c r="IK60" s="61"/>
      <c r="IL60" s="61"/>
      <c r="IM60" s="61"/>
      <c r="IN60" s="61"/>
      <c r="IO60" s="61"/>
      <c r="IP60" s="61"/>
      <c r="IQ60" s="61"/>
      <c r="IR60" s="61"/>
      <c r="IS60" s="61"/>
    </row>
    <row r="61" spans="1:253" ht="15.75" customHeight="1" x14ac:dyDescent="0.3">
      <c r="A61" s="200"/>
      <c r="C61" s="155"/>
      <c r="D61" s="155"/>
      <c r="E61" s="155"/>
      <c r="F61" s="155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  <c r="DK61" s="61"/>
      <c r="DL61" s="61"/>
      <c r="DM61" s="61"/>
      <c r="DN61" s="61"/>
      <c r="DO61" s="61"/>
      <c r="DP61" s="61"/>
      <c r="DQ61" s="61"/>
      <c r="DR61" s="61"/>
      <c r="DS61" s="61"/>
      <c r="DT61" s="61"/>
      <c r="DU61" s="61"/>
      <c r="DV61" s="61"/>
      <c r="DW61" s="61"/>
      <c r="DX61" s="61"/>
      <c r="DY61" s="61"/>
      <c r="DZ61" s="61"/>
      <c r="EA61" s="61"/>
      <c r="EB61" s="61"/>
      <c r="EC61" s="61"/>
      <c r="ED61" s="61"/>
      <c r="EE61" s="61"/>
      <c r="EF61" s="61"/>
      <c r="EG61" s="61"/>
      <c r="EH61" s="61"/>
      <c r="EI61" s="61"/>
      <c r="EJ61" s="61"/>
      <c r="EK61" s="61"/>
      <c r="EL61" s="61"/>
      <c r="EM61" s="61"/>
      <c r="EN61" s="61"/>
      <c r="EO61" s="61"/>
      <c r="EP61" s="61"/>
      <c r="EQ61" s="61"/>
      <c r="ER61" s="61"/>
      <c r="ES61" s="61"/>
      <c r="ET61" s="61"/>
      <c r="EU61" s="61"/>
      <c r="EV61" s="61"/>
      <c r="EW61" s="61"/>
      <c r="EX61" s="61"/>
      <c r="EY61" s="61"/>
      <c r="EZ61" s="61"/>
      <c r="FA61" s="61"/>
      <c r="FB61" s="61"/>
      <c r="FC61" s="61"/>
      <c r="FD61" s="61"/>
      <c r="FE61" s="61"/>
      <c r="FF61" s="61"/>
      <c r="FG61" s="61"/>
      <c r="FH61" s="61"/>
      <c r="FI61" s="61"/>
      <c r="FJ61" s="61"/>
      <c r="FK61" s="61"/>
      <c r="FL61" s="61"/>
      <c r="FM61" s="61"/>
      <c r="FN61" s="61"/>
      <c r="FO61" s="61"/>
      <c r="FP61" s="61"/>
      <c r="FQ61" s="61"/>
      <c r="FR61" s="61"/>
      <c r="FS61" s="61"/>
      <c r="FT61" s="61"/>
      <c r="FU61" s="61"/>
      <c r="FV61" s="61"/>
      <c r="FW61" s="61"/>
      <c r="FX61" s="61"/>
      <c r="FY61" s="61"/>
      <c r="FZ61" s="61"/>
      <c r="GA61" s="61"/>
      <c r="GB61" s="61"/>
      <c r="GC61" s="61"/>
      <c r="GD61" s="61"/>
      <c r="GE61" s="61"/>
      <c r="GF61" s="61"/>
      <c r="GG61" s="61"/>
      <c r="GH61" s="61"/>
      <c r="GI61" s="61"/>
      <c r="GJ61" s="61"/>
      <c r="GK61" s="61"/>
      <c r="GL61" s="61"/>
      <c r="GM61" s="61"/>
      <c r="GN61" s="61"/>
      <c r="GO61" s="61"/>
      <c r="GP61" s="61"/>
      <c r="GQ61" s="61"/>
      <c r="GR61" s="61"/>
      <c r="GS61" s="61"/>
      <c r="GT61" s="61"/>
      <c r="GU61" s="61"/>
      <c r="GV61" s="61"/>
      <c r="GW61" s="61"/>
      <c r="GX61" s="61"/>
      <c r="GY61" s="61"/>
      <c r="GZ61" s="61"/>
      <c r="HA61" s="61"/>
      <c r="HB61" s="61"/>
      <c r="HC61" s="61"/>
      <c r="HD61" s="61"/>
      <c r="HE61" s="61"/>
      <c r="HF61" s="61"/>
      <c r="HG61" s="61"/>
      <c r="HH61" s="61"/>
      <c r="HI61" s="61"/>
      <c r="HJ61" s="61"/>
      <c r="HK61" s="61"/>
      <c r="HL61" s="61"/>
      <c r="HM61" s="61"/>
      <c r="HN61" s="61"/>
      <c r="HO61" s="61"/>
      <c r="HP61" s="61"/>
      <c r="HQ61" s="61"/>
      <c r="HR61" s="61"/>
      <c r="HS61" s="61"/>
      <c r="HT61" s="61"/>
      <c r="HU61" s="61"/>
      <c r="HV61" s="61"/>
      <c r="HW61" s="61"/>
      <c r="HX61" s="61"/>
      <c r="HY61" s="61"/>
      <c r="HZ61" s="61"/>
      <c r="IA61" s="61"/>
      <c r="IB61" s="61"/>
      <c r="IC61" s="61"/>
      <c r="ID61" s="61"/>
      <c r="IE61" s="61"/>
      <c r="IF61" s="61"/>
      <c r="IG61" s="61"/>
      <c r="IH61" s="61"/>
      <c r="II61" s="61"/>
      <c r="IJ61" s="61"/>
      <c r="IK61" s="61"/>
      <c r="IL61" s="61"/>
      <c r="IM61" s="61"/>
      <c r="IN61" s="61"/>
      <c r="IO61" s="61"/>
      <c r="IP61" s="61"/>
      <c r="IQ61" s="61"/>
      <c r="IR61" s="61"/>
      <c r="IS61" s="61"/>
    </row>
    <row r="62" spans="1:253" ht="15.75" customHeight="1" x14ac:dyDescent="0.3">
      <c r="A62" s="200"/>
      <c r="C62" s="155"/>
      <c r="D62" s="155"/>
      <c r="E62" s="155"/>
      <c r="F62" s="155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  <c r="DN62" s="61"/>
      <c r="DO62" s="61"/>
      <c r="DP62" s="61"/>
      <c r="DQ62" s="61"/>
      <c r="DR62" s="61"/>
      <c r="DS62" s="61"/>
      <c r="DT62" s="61"/>
      <c r="DU62" s="61"/>
      <c r="DV62" s="61"/>
      <c r="DW62" s="61"/>
      <c r="DX62" s="61"/>
      <c r="DY62" s="61"/>
      <c r="DZ62" s="61"/>
      <c r="EA62" s="61"/>
      <c r="EB62" s="61"/>
      <c r="EC62" s="61"/>
      <c r="ED62" s="61"/>
      <c r="EE62" s="61"/>
      <c r="EF62" s="61"/>
      <c r="EG62" s="61"/>
      <c r="EH62" s="61"/>
      <c r="EI62" s="61"/>
      <c r="EJ62" s="61"/>
      <c r="EK62" s="61"/>
      <c r="EL62" s="61"/>
      <c r="EM62" s="61"/>
      <c r="EN62" s="61"/>
      <c r="EO62" s="61"/>
      <c r="EP62" s="61"/>
      <c r="EQ62" s="61"/>
      <c r="ER62" s="61"/>
      <c r="ES62" s="61"/>
      <c r="ET62" s="61"/>
      <c r="EU62" s="61"/>
      <c r="EV62" s="61"/>
      <c r="EW62" s="61"/>
      <c r="EX62" s="61"/>
      <c r="EY62" s="61"/>
      <c r="EZ62" s="61"/>
      <c r="FA62" s="61"/>
      <c r="FB62" s="61"/>
      <c r="FC62" s="61"/>
      <c r="FD62" s="61"/>
      <c r="FE62" s="61"/>
      <c r="FF62" s="61"/>
      <c r="FG62" s="61"/>
      <c r="FH62" s="61"/>
      <c r="FI62" s="61"/>
      <c r="FJ62" s="61"/>
      <c r="FK62" s="61"/>
      <c r="FL62" s="61"/>
      <c r="FM62" s="61"/>
      <c r="FN62" s="61"/>
      <c r="FO62" s="61"/>
      <c r="FP62" s="61"/>
      <c r="FQ62" s="61"/>
      <c r="FR62" s="61"/>
      <c r="FS62" s="61"/>
      <c r="FT62" s="61"/>
      <c r="FU62" s="61"/>
      <c r="FV62" s="61"/>
      <c r="FW62" s="61"/>
      <c r="FX62" s="61"/>
      <c r="FY62" s="61"/>
      <c r="FZ62" s="61"/>
      <c r="GA62" s="61"/>
      <c r="GB62" s="61"/>
      <c r="GC62" s="61"/>
      <c r="GD62" s="61"/>
      <c r="GE62" s="61"/>
      <c r="GF62" s="61"/>
      <c r="GG62" s="61"/>
      <c r="GH62" s="61"/>
      <c r="GI62" s="61"/>
      <c r="GJ62" s="61"/>
      <c r="GK62" s="61"/>
      <c r="GL62" s="61"/>
      <c r="GM62" s="61"/>
      <c r="GN62" s="61"/>
      <c r="GO62" s="61"/>
      <c r="GP62" s="61"/>
      <c r="GQ62" s="61"/>
      <c r="GR62" s="61"/>
      <c r="GS62" s="61"/>
      <c r="GT62" s="61"/>
      <c r="GU62" s="61"/>
      <c r="GV62" s="61"/>
      <c r="GW62" s="61"/>
      <c r="GX62" s="61"/>
      <c r="GY62" s="61"/>
      <c r="GZ62" s="61"/>
      <c r="HA62" s="61"/>
      <c r="HB62" s="61"/>
      <c r="HC62" s="61"/>
      <c r="HD62" s="61"/>
      <c r="HE62" s="61"/>
      <c r="HF62" s="61"/>
      <c r="HG62" s="61"/>
      <c r="HH62" s="61"/>
      <c r="HI62" s="61"/>
      <c r="HJ62" s="61"/>
      <c r="HK62" s="61"/>
      <c r="HL62" s="61"/>
      <c r="HM62" s="61"/>
      <c r="HN62" s="61"/>
      <c r="HO62" s="61"/>
      <c r="HP62" s="61"/>
      <c r="HQ62" s="61"/>
      <c r="HR62" s="61"/>
      <c r="HS62" s="61"/>
      <c r="HT62" s="61"/>
      <c r="HU62" s="61"/>
      <c r="HV62" s="61"/>
      <c r="HW62" s="61"/>
      <c r="HX62" s="61"/>
      <c r="HY62" s="61"/>
      <c r="HZ62" s="61"/>
      <c r="IA62" s="61"/>
      <c r="IB62" s="61"/>
      <c r="IC62" s="61"/>
      <c r="ID62" s="61"/>
      <c r="IE62" s="61"/>
      <c r="IF62" s="61"/>
      <c r="IG62" s="61"/>
      <c r="IH62" s="61"/>
      <c r="II62" s="61"/>
      <c r="IJ62" s="61"/>
      <c r="IK62" s="61"/>
      <c r="IL62" s="61"/>
      <c r="IM62" s="61"/>
      <c r="IN62" s="61"/>
      <c r="IO62" s="61"/>
      <c r="IP62" s="61"/>
      <c r="IQ62" s="61"/>
      <c r="IR62" s="61"/>
      <c r="IS62" s="61"/>
    </row>
    <row r="63" spans="1:253" ht="15.75" customHeight="1" x14ac:dyDescent="0.3">
      <c r="A63" s="200"/>
      <c r="C63" s="155"/>
      <c r="D63" s="155"/>
      <c r="E63" s="155"/>
      <c r="F63" s="155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  <c r="DK63" s="61"/>
      <c r="DL63" s="61"/>
      <c r="DM63" s="61"/>
      <c r="DN63" s="61"/>
      <c r="DO63" s="61"/>
      <c r="DP63" s="61"/>
      <c r="DQ63" s="61"/>
      <c r="DR63" s="61"/>
      <c r="DS63" s="61"/>
      <c r="DT63" s="61"/>
      <c r="DU63" s="61"/>
      <c r="DV63" s="61"/>
      <c r="DW63" s="61"/>
      <c r="DX63" s="61"/>
      <c r="DY63" s="61"/>
      <c r="DZ63" s="61"/>
      <c r="EA63" s="61"/>
      <c r="EB63" s="61"/>
      <c r="EC63" s="61"/>
      <c r="ED63" s="61"/>
      <c r="EE63" s="61"/>
      <c r="EF63" s="61"/>
      <c r="EG63" s="61"/>
      <c r="EH63" s="61"/>
      <c r="EI63" s="61"/>
      <c r="EJ63" s="61"/>
      <c r="EK63" s="61"/>
      <c r="EL63" s="61"/>
      <c r="EM63" s="61"/>
      <c r="EN63" s="61"/>
      <c r="EO63" s="61"/>
      <c r="EP63" s="61"/>
      <c r="EQ63" s="61"/>
      <c r="ER63" s="61"/>
      <c r="ES63" s="61"/>
      <c r="ET63" s="61"/>
      <c r="EU63" s="61"/>
      <c r="EV63" s="61"/>
      <c r="EW63" s="61"/>
      <c r="EX63" s="61"/>
      <c r="EY63" s="61"/>
      <c r="EZ63" s="61"/>
      <c r="FA63" s="61"/>
      <c r="FB63" s="61"/>
      <c r="FC63" s="61"/>
      <c r="FD63" s="61"/>
      <c r="FE63" s="61"/>
      <c r="FF63" s="61"/>
      <c r="FG63" s="61"/>
      <c r="FH63" s="61"/>
      <c r="FI63" s="61"/>
      <c r="FJ63" s="61"/>
      <c r="FK63" s="61"/>
      <c r="FL63" s="61"/>
      <c r="FM63" s="61"/>
      <c r="FN63" s="61"/>
      <c r="FO63" s="61"/>
      <c r="FP63" s="61"/>
      <c r="FQ63" s="61"/>
      <c r="FR63" s="61"/>
      <c r="FS63" s="61"/>
      <c r="FT63" s="61"/>
      <c r="FU63" s="61"/>
      <c r="FV63" s="61"/>
      <c r="FW63" s="61"/>
      <c r="FX63" s="61"/>
      <c r="FY63" s="61"/>
      <c r="FZ63" s="61"/>
      <c r="GA63" s="61"/>
      <c r="GB63" s="61"/>
      <c r="GC63" s="61"/>
      <c r="GD63" s="61"/>
      <c r="GE63" s="61"/>
      <c r="GF63" s="61"/>
      <c r="GG63" s="61"/>
      <c r="GH63" s="61"/>
      <c r="GI63" s="61"/>
      <c r="GJ63" s="61"/>
      <c r="GK63" s="61"/>
      <c r="GL63" s="61"/>
      <c r="GM63" s="61"/>
      <c r="GN63" s="61"/>
      <c r="GO63" s="61"/>
      <c r="GP63" s="61"/>
      <c r="GQ63" s="61"/>
      <c r="GR63" s="61"/>
      <c r="GS63" s="61"/>
      <c r="GT63" s="61"/>
      <c r="GU63" s="61"/>
      <c r="GV63" s="61"/>
      <c r="GW63" s="61"/>
      <c r="GX63" s="61"/>
      <c r="GY63" s="61"/>
      <c r="GZ63" s="61"/>
      <c r="HA63" s="61"/>
      <c r="HB63" s="61"/>
      <c r="HC63" s="61"/>
      <c r="HD63" s="61"/>
      <c r="HE63" s="61"/>
      <c r="HF63" s="61"/>
      <c r="HG63" s="61"/>
      <c r="HH63" s="61"/>
      <c r="HI63" s="61"/>
      <c r="HJ63" s="61"/>
      <c r="HK63" s="61"/>
      <c r="HL63" s="61"/>
      <c r="HM63" s="61"/>
      <c r="HN63" s="61"/>
      <c r="HO63" s="61"/>
      <c r="HP63" s="61"/>
      <c r="HQ63" s="61"/>
      <c r="HR63" s="61"/>
      <c r="HS63" s="61"/>
      <c r="HT63" s="61"/>
      <c r="HU63" s="61"/>
      <c r="HV63" s="61"/>
      <c r="HW63" s="61"/>
      <c r="HX63" s="61"/>
      <c r="HY63" s="61"/>
      <c r="HZ63" s="61"/>
      <c r="IA63" s="61"/>
      <c r="IB63" s="61"/>
      <c r="IC63" s="61"/>
      <c r="ID63" s="61"/>
      <c r="IE63" s="61"/>
      <c r="IF63" s="61"/>
      <c r="IG63" s="61"/>
      <c r="IH63" s="61"/>
      <c r="II63" s="61"/>
      <c r="IJ63" s="61"/>
      <c r="IK63" s="61"/>
      <c r="IL63" s="61"/>
      <c r="IM63" s="61"/>
      <c r="IN63" s="61"/>
      <c r="IO63" s="61"/>
      <c r="IP63" s="61"/>
      <c r="IQ63" s="61"/>
      <c r="IR63" s="61"/>
      <c r="IS63" s="61"/>
    </row>
    <row r="64" spans="1:253" ht="15.75" customHeight="1" x14ac:dyDescent="0.3">
      <c r="A64" s="200"/>
      <c r="C64" s="155"/>
      <c r="D64" s="155"/>
      <c r="E64" s="155"/>
      <c r="F64" s="155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  <c r="DN64" s="61"/>
      <c r="DO64" s="61"/>
      <c r="DP64" s="61"/>
      <c r="DQ64" s="61"/>
      <c r="DR64" s="61"/>
      <c r="DS64" s="61"/>
      <c r="DT64" s="61"/>
      <c r="DU64" s="61"/>
      <c r="DV64" s="61"/>
      <c r="DW64" s="61"/>
      <c r="DX64" s="61"/>
      <c r="DY64" s="61"/>
      <c r="DZ64" s="61"/>
      <c r="EA64" s="61"/>
      <c r="EB64" s="61"/>
      <c r="EC64" s="61"/>
      <c r="ED64" s="61"/>
      <c r="EE64" s="61"/>
      <c r="EF64" s="61"/>
      <c r="EG64" s="61"/>
      <c r="EH64" s="61"/>
      <c r="EI64" s="61"/>
      <c r="EJ64" s="61"/>
      <c r="EK64" s="61"/>
      <c r="EL64" s="61"/>
      <c r="EM64" s="61"/>
      <c r="EN64" s="61"/>
      <c r="EO64" s="61"/>
      <c r="EP64" s="61"/>
      <c r="EQ64" s="61"/>
      <c r="ER64" s="61"/>
      <c r="ES64" s="61"/>
      <c r="ET64" s="61"/>
      <c r="EU64" s="61"/>
      <c r="EV64" s="61"/>
      <c r="EW64" s="61"/>
      <c r="EX64" s="61"/>
      <c r="EY64" s="61"/>
      <c r="EZ64" s="61"/>
      <c r="FA64" s="61"/>
      <c r="FB64" s="61"/>
      <c r="FC64" s="61"/>
      <c r="FD64" s="61"/>
      <c r="FE64" s="61"/>
      <c r="FF64" s="61"/>
      <c r="FG64" s="61"/>
      <c r="FH64" s="61"/>
      <c r="FI64" s="61"/>
      <c r="FJ64" s="61"/>
      <c r="FK64" s="61"/>
      <c r="FL64" s="61"/>
      <c r="FM64" s="61"/>
      <c r="FN64" s="61"/>
      <c r="FO64" s="61"/>
      <c r="FP64" s="61"/>
      <c r="FQ64" s="61"/>
      <c r="FR64" s="61"/>
      <c r="FS64" s="61"/>
      <c r="FT64" s="61"/>
      <c r="FU64" s="61"/>
      <c r="FV64" s="61"/>
      <c r="FW64" s="61"/>
      <c r="FX64" s="61"/>
      <c r="FY64" s="61"/>
      <c r="FZ64" s="61"/>
      <c r="GA64" s="61"/>
      <c r="GB64" s="61"/>
      <c r="GC64" s="61"/>
      <c r="GD64" s="61"/>
      <c r="GE64" s="61"/>
      <c r="GF64" s="61"/>
      <c r="GG64" s="61"/>
      <c r="GH64" s="61"/>
      <c r="GI64" s="61"/>
      <c r="GJ64" s="61"/>
      <c r="GK64" s="61"/>
      <c r="GL64" s="61"/>
      <c r="GM64" s="61"/>
      <c r="GN64" s="61"/>
      <c r="GO64" s="61"/>
      <c r="GP64" s="61"/>
      <c r="GQ64" s="61"/>
      <c r="GR64" s="61"/>
      <c r="GS64" s="61"/>
      <c r="GT64" s="61"/>
      <c r="GU64" s="61"/>
      <c r="GV64" s="61"/>
      <c r="GW64" s="61"/>
      <c r="GX64" s="61"/>
      <c r="GY64" s="61"/>
      <c r="GZ64" s="61"/>
      <c r="HA64" s="61"/>
      <c r="HB64" s="61"/>
      <c r="HC64" s="61"/>
      <c r="HD64" s="61"/>
      <c r="HE64" s="61"/>
      <c r="HF64" s="61"/>
      <c r="HG64" s="61"/>
      <c r="HH64" s="61"/>
      <c r="HI64" s="61"/>
      <c r="HJ64" s="61"/>
      <c r="HK64" s="61"/>
      <c r="HL64" s="61"/>
      <c r="HM64" s="61"/>
      <c r="HN64" s="61"/>
      <c r="HO64" s="61"/>
      <c r="HP64" s="61"/>
      <c r="HQ64" s="61"/>
      <c r="HR64" s="61"/>
      <c r="HS64" s="61"/>
      <c r="HT64" s="61"/>
      <c r="HU64" s="61"/>
      <c r="HV64" s="61"/>
      <c r="HW64" s="61"/>
      <c r="HX64" s="61"/>
      <c r="HY64" s="61"/>
      <c r="HZ64" s="61"/>
      <c r="IA64" s="61"/>
      <c r="IB64" s="61"/>
      <c r="IC64" s="61"/>
      <c r="ID64" s="61"/>
      <c r="IE64" s="61"/>
      <c r="IF64" s="61"/>
      <c r="IG64" s="61"/>
      <c r="IH64" s="61"/>
      <c r="II64" s="61"/>
      <c r="IJ64" s="61"/>
      <c r="IK64" s="61"/>
      <c r="IL64" s="61"/>
      <c r="IM64" s="61"/>
      <c r="IN64" s="61"/>
      <c r="IO64" s="61"/>
      <c r="IP64" s="61"/>
      <c r="IQ64" s="61"/>
      <c r="IR64" s="61"/>
      <c r="IS64" s="61"/>
    </row>
    <row r="65" spans="1:253" ht="15.75" customHeight="1" x14ac:dyDescent="0.3">
      <c r="A65" s="395"/>
      <c r="B65" s="395"/>
      <c r="C65" s="155"/>
      <c r="D65" s="155"/>
      <c r="E65" s="155"/>
      <c r="F65" s="155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  <c r="DO65" s="61"/>
      <c r="DP65" s="61"/>
      <c r="DQ65" s="61"/>
      <c r="DR65" s="61"/>
      <c r="DS65" s="61"/>
      <c r="DT65" s="61"/>
      <c r="DU65" s="61"/>
      <c r="DV65" s="61"/>
      <c r="DW65" s="61"/>
      <c r="DX65" s="61"/>
      <c r="DY65" s="61"/>
      <c r="DZ65" s="61"/>
      <c r="EA65" s="61"/>
      <c r="EB65" s="61"/>
      <c r="EC65" s="61"/>
      <c r="ED65" s="61"/>
      <c r="EE65" s="61"/>
      <c r="EF65" s="61"/>
      <c r="EG65" s="61"/>
      <c r="EH65" s="61"/>
      <c r="EI65" s="61"/>
      <c r="EJ65" s="61"/>
      <c r="EK65" s="61"/>
      <c r="EL65" s="61"/>
      <c r="EM65" s="61"/>
      <c r="EN65" s="61"/>
      <c r="EO65" s="61"/>
      <c r="EP65" s="61"/>
      <c r="EQ65" s="61"/>
      <c r="ER65" s="61"/>
      <c r="ES65" s="61"/>
      <c r="ET65" s="61"/>
      <c r="EU65" s="61"/>
      <c r="EV65" s="61"/>
      <c r="EW65" s="61"/>
      <c r="EX65" s="61"/>
      <c r="EY65" s="61"/>
      <c r="EZ65" s="61"/>
      <c r="FA65" s="61"/>
      <c r="FB65" s="61"/>
      <c r="FC65" s="61"/>
      <c r="FD65" s="61"/>
      <c r="FE65" s="61"/>
      <c r="FF65" s="61"/>
      <c r="FG65" s="61"/>
      <c r="FH65" s="61"/>
      <c r="FI65" s="61"/>
      <c r="FJ65" s="61"/>
      <c r="FK65" s="61"/>
      <c r="FL65" s="61"/>
      <c r="FM65" s="61"/>
      <c r="FN65" s="61"/>
      <c r="FO65" s="61"/>
      <c r="FP65" s="61"/>
      <c r="FQ65" s="61"/>
      <c r="FR65" s="61"/>
      <c r="FS65" s="61"/>
      <c r="FT65" s="61"/>
      <c r="FU65" s="61"/>
      <c r="FV65" s="61"/>
      <c r="FW65" s="61"/>
      <c r="FX65" s="61"/>
      <c r="FY65" s="61"/>
      <c r="FZ65" s="61"/>
      <c r="GA65" s="61"/>
      <c r="GB65" s="61"/>
      <c r="GC65" s="61"/>
      <c r="GD65" s="61"/>
      <c r="GE65" s="61"/>
      <c r="GF65" s="61"/>
      <c r="GG65" s="61"/>
      <c r="GH65" s="61"/>
      <c r="GI65" s="61"/>
      <c r="GJ65" s="61"/>
      <c r="GK65" s="61"/>
      <c r="GL65" s="61"/>
      <c r="GM65" s="61"/>
      <c r="GN65" s="61"/>
      <c r="GO65" s="61"/>
      <c r="GP65" s="61"/>
      <c r="GQ65" s="61"/>
      <c r="GR65" s="61"/>
      <c r="GS65" s="61"/>
      <c r="GT65" s="61"/>
      <c r="GU65" s="61"/>
      <c r="GV65" s="61"/>
      <c r="GW65" s="61"/>
      <c r="GX65" s="61"/>
      <c r="GY65" s="61"/>
      <c r="GZ65" s="61"/>
      <c r="HA65" s="61"/>
      <c r="HB65" s="61"/>
      <c r="HC65" s="61"/>
      <c r="HD65" s="61"/>
      <c r="HE65" s="61"/>
      <c r="HF65" s="61"/>
      <c r="HG65" s="61"/>
      <c r="HH65" s="61"/>
      <c r="HI65" s="61"/>
      <c r="HJ65" s="61"/>
      <c r="HK65" s="61"/>
      <c r="HL65" s="61"/>
      <c r="HM65" s="61"/>
      <c r="HN65" s="61"/>
      <c r="HO65" s="61"/>
      <c r="HP65" s="61"/>
      <c r="HQ65" s="61"/>
      <c r="HR65" s="61"/>
      <c r="HS65" s="61"/>
      <c r="HT65" s="61"/>
      <c r="HU65" s="61"/>
      <c r="HV65" s="61"/>
      <c r="HW65" s="61"/>
      <c r="HX65" s="61"/>
      <c r="HY65" s="61"/>
      <c r="HZ65" s="61"/>
      <c r="IA65" s="61"/>
      <c r="IB65" s="61"/>
      <c r="IC65" s="61"/>
      <c r="ID65" s="61"/>
      <c r="IE65" s="61"/>
      <c r="IF65" s="61"/>
      <c r="IG65" s="61"/>
      <c r="IH65" s="61"/>
      <c r="II65" s="61"/>
      <c r="IJ65" s="61"/>
      <c r="IK65" s="61"/>
      <c r="IL65" s="61"/>
      <c r="IM65" s="61"/>
      <c r="IN65" s="61"/>
      <c r="IO65" s="61"/>
      <c r="IP65" s="61"/>
      <c r="IQ65" s="61"/>
      <c r="IR65" s="61"/>
      <c r="IS65" s="61"/>
    </row>
    <row r="66" spans="1:253" ht="15.75" customHeight="1" x14ac:dyDescent="0.3">
      <c r="A66" s="201"/>
      <c r="B66" s="221" t="s">
        <v>24</v>
      </c>
      <c r="C66" s="155"/>
      <c r="D66" s="155"/>
      <c r="E66" s="155"/>
      <c r="F66" s="155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  <c r="DO66" s="61"/>
      <c r="DP66" s="61"/>
      <c r="DQ66" s="61"/>
      <c r="DR66" s="61"/>
      <c r="DS66" s="61"/>
      <c r="DT66" s="61"/>
      <c r="DU66" s="61"/>
      <c r="DV66" s="61"/>
      <c r="DW66" s="61"/>
      <c r="DX66" s="61"/>
      <c r="DY66" s="61"/>
      <c r="DZ66" s="61"/>
      <c r="EA66" s="61"/>
      <c r="EB66" s="61"/>
      <c r="EC66" s="61"/>
      <c r="ED66" s="61"/>
      <c r="EE66" s="61"/>
      <c r="EF66" s="61"/>
      <c r="EG66" s="61"/>
      <c r="EH66" s="61"/>
      <c r="EI66" s="61"/>
      <c r="EJ66" s="61"/>
      <c r="EK66" s="61"/>
      <c r="EL66" s="61"/>
      <c r="EM66" s="61"/>
      <c r="EN66" s="61"/>
      <c r="EO66" s="61"/>
      <c r="EP66" s="61"/>
      <c r="EQ66" s="61"/>
      <c r="ER66" s="61"/>
      <c r="ES66" s="61"/>
      <c r="ET66" s="61"/>
      <c r="EU66" s="61"/>
      <c r="EV66" s="61"/>
      <c r="EW66" s="61"/>
      <c r="EX66" s="61"/>
      <c r="EY66" s="61"/>
      <c r="EZ66" s="61"/>
      <c r="FA66" s="61"/>
      <c r="FB66" s="61"/>
      <c r="FC66" s="61"/>
      <c r="FD66" s="61"/>
      <c r="FE66" s="61"/>
      <c r="FF66" s="61"/>
      <c r="FG66" s="61"/>
      <c r="FH66" s="61"/>
      <c r="FI66" s="61"/>
      <c r="FJ66" s="61"/>
      <c r="FK66" s="61"/>
      <c r="FL66" s="61"/>
      <c r="FM66" s="61"/>
      <c r="FN66" s="61"/>
      <c r="FO66" s="61"/>
      <c r="FP66" s="61"/>
      <c r="FQ66" s="61"/>
      <c r="FR66" s="61"/>
      <c r="FS66" s="61"/>
      <c r="FT66" s="61"/>
      <c r="FU66" s="61"/>
      <c r="FV66" s="61"/>
      <c r="FW66" s="61"/>
      <c r="FX66" s="61"/>
      <c r="FY66" s="61"/>
      <c r="FZ66" s="61"/>
      <c r="GA66" s="61"/>
      <c r="GB66" s="61"/>
      <c r="GC66" s="61"/>
      <c r="GD66" s="61"/>
      <c r="GE66" s="61"/>
      <c r="GF66" s="61"/>
      <c r="GG66" s="61"/>
      <c r="GH66" s="61"/>
      <c r="GI66" s="61"/>
      <c r="GJ66" s="61"/>
      <c r="GK66" s="61"/>
      <c r="GL66" s="61"/>
      <c r="GM66" s="61"/>
      <c r="GN66" s="61"/>
      <c r="GO66" s="61"/>
      <c r="GP66" s="61"/>
      <c r="GQ66" s="61"/>
      <c r="GR66" s="61"/>
      <c r="GS66" s="61"/>
      <c r="GT66" s="61"/>
      <c r="GU66" s="61"/>
      <c r="GV66" s="61"/>
      <c r="GW66" s="61"/>
      <c r="GX66" s="61"/>
      <c r="GY66" s="61"/>
      <c r="GZ66" s="61"/>
      <c r="HA66" s="61"/>
      <c r="HB66" s="61"/>
      <c r="HC66" s="61"/>
      <c r="HD66" s="61"/>
      <c r="HE66" s="61"/>
      <c r="HF66" s="61"/>
      <c r="HG66" s="61"/>
      <c r="HH66" s="61"/>
      <c r="HI66" s="61"/>
      <c r="HJ66" s="61"/>
      <c r="HK66" s="61"/>
      <c r="HL66" s="61"/>
      <c r="HM66" s="61"/>
      <c r="HN66" s="61"/>
      <c r="HO66" s="61"/>
      <c r="HP66" s="61"/>
      <c r="HQ66" s="61"/>
      <c r="HR66" s="61"/>
      <c r="HS66" s="61"/>
      <c r="HT66" s="61"/>
      <c r="HU66" s="61"/>
      <c r="HV66" s="61"/>
      <c r="HW66" s="61"/>
      <c r="HX66" s="61"/>
      <c r="HY66" s="61"/>
      <c r="HZ66" s="61"/>
      <c r="IA66" s="61"/>
      <c r="IB66" s="61"/>
      <c r="IC66" s="61"/>
      <c r="ID66" s="61"/>
      <c r="IE66" s="61"/>
      <c r="IF66" s="61"/>
      <c r="IG66" s="61"/>
      <c r="IH66" s="61"/>
      <c r="II66" s="61"/>
      <c r="IJ66" s="61"/>
      <c r="IK66" s="61"/>
      <c r="IL66" s="61"/>
      <c r="IM66" s="61"/>
      <c r="IN66" s="61"/>
      <c r="IO66" s="61"/>
      <c r="IP66" s="61"/>
      <c r="IQ66" s="61"/>
      <c r="IR66" s="61"/>
      <c r="IS66" s="61"/>
    </row>
    <row r="67" spans="1:253" ht="16.5" customHeight="1" x14ac:dyDescent="0.3">
      <c r="A67" s="372"/>
      <c r="B67" s="372"/>
      <c r="C67" s="155"/>
      <c r="D67" s="155"/>
      <c r="E67" s="155"/>
      <c r="F67" s="155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  <c r="DI67" s="61"/>
      <c r="DJ67" s="61"/>
      <c r="DK67" s="61"/>
      <c r="DL67" s="61"/>
      <c r="DM67" s="61"/>
      <c r="DN67" s="61"/>
      <c r="DO67" s="61"/>
      <c r="DP67" s="61"/>
      <c r="DQ67" s="61"/>
      <c r="DR67" s="61"/>
      <c r="DS67" s="61"/>
      <c r="DT67" s="61"/>
      <c r="DU67" s="61"/>
      <c r="DV67" s="61"/>
      <c r="DW67" s="61"/>
      <c r="DX67" s="61"/>
      <c r="DY67" s="61"/>
      <c r="DZ67" s="61"/>
      <c r="EA67" s="61"/>
      <c r="EB67" s="61"/>
      <c r="EC67" s="61"/>
      <c r="ED67" s="61"/>
      <c r="EE67" s="61"/>
      <c r="EF67" s="61"/>
      <c r="EG67" s="61"/>
      <c r="EH67" s="61"/>
      <c r="EI67" s="61"/>
      <c r="EJ67" s="61"/>
      <c r="EK67" s="61"/>
      <c r="EL67" s="61"/>
      <c r="EM67" s="61"/>
      <c r="EN67" s="61"/>
      <c r="EO67" s="61"/>
      <c r="EP67" s="61"/>
      <c r="EQ67" s="61"/>
      <c r="ER67" s="61"/>
      <c r="ES67" s="61"/>
      <c r="ET67" s="61"/>
      <c r="EU67" s="61"/>
      <c r="EV67" s="61"/>
      <c r="EW67" s="61"/>
      <c r="EX67" s="61"/>
      <c r="EY67" s="61"/>
      <c r="EZ67" s="61"/>
      <c r="FA67" s="61"/>
      <c r="FB67" s="61"/>
      <c r="FC67" s="61"/>
      <c r="FD67" s="61"/>
      <c r="FE67" s="61"/>
      <c r="FF67" s="61"/>
      <c r="FG67" s="61"/>
      <c r="FH67" s="61"/>
      <c r="FI67" s="61"/>
      <c r="FJ67" s="61"/>
      <c r="FK67" s="61"/>
      <c r="FL67" s="61"/>
      <c r="FM67" s="61"/>
      <c r="FN67" s="61"/>
      <c r="FO67" s="61"/>
      <c r="FP67" s="61"/>
      <c r="FQ67" s="61"/>
      <c r="FR67" s="61"/>
      <c r="FS67" s="61"/>
      <c r="FT67" s="61"/>
      <c r="FU67" s="61"/>
      <c r="FV67" s="61"/>
      <c r="FW67" s="61"/>
      <c r="FX67" s="61"/>
      <c r="FY67" s="61"/>
      <c r="FZ67" s="61"/>
      <c r="GA67" s="61"/>
      <c r="GB67" s="61"/>
      <c r="GC67" s="61"/>
      <c r="GD67" s="61"/>
      <c r="GE67" s="61"/>
      <c r="GF67" s="61"/>
      <c r="GG67" s="61"/>
      <c r="GH67" s="61"/>
      <c r="GI67" s="61"/>
      <c r="GJ67" s="61"/>
      <c r="GK67" s="61"/>
      <c r="GL67" s="61"/>
      <c r="GM67" s="61"/>
      <c r="GN67" s="61"/>
      <c r="GO67" s="61"/>
      <c r="GP67" s="61"/>
      <c r="GQ67" s="61"/>
      <c r="GR67" s="61"/>
      <c r="GS67" s="61"/>
      <c r="GT67" s="61"/>
      <c r="GU67" s="61"/>
      <c r="GV67" s="61"/>
      <c r="GW67" s="61"/>
      <c r="GX67" s="61"/>
      <c r="GY67" s="61"/>
      <c r="GZ67" s="61"/>
      <c r="HA67" s="61"/>
      <c r="HB67" s="61"/>
      <c r="HC67" s="61"/>
      <c r="HD67" s="61"/>
      <c r="HE67" s="61"/>
      <c r="HF67" s="61"/>
      <c r="HG67" s="61"/>
      <c r="HH67" s="61"/>
      <c r="HI67" s="61"/>
      <c r="HJ67" s="61"/>
      <c r="HK67" s="61"/>
      <c r="HL67" s="61"/>
      <c r="HM67" s="61"/>
      <c r="HN67" s="61"/>
      <c r="HO67" s="61"/>
      <c r="HP67" s="61"/>
      <c r="HQ67" s="61"/>
      <c r="HR67" s="61"/>
      <c r="HS67" s="61"/>
      <c r="HT67" s="61"/>
      <c r="HU67" s="61"/>
      <c r="HV67" s="61"/>
      <c r="HW67" s="61"/>
      <c r="HX67" s="61"/>
      <c r="HY67" s="61"/>
      <c r="HZ67" s="61"/>
      <c r="IA67" s="61"/>
      <c r="IB67" s="61"/>
      <c r="IC67" s="61"/>
      <c r="ID67" s="61"/>
      <c r="IE67" s="61"/>
      <c r="IF67" s="61"/>
      <c r="IG67" s="61"/>
      <c r="IH67" s="61"/>
      <c r="II67" s="61"/>
      <c r="IJ67" s="61"/>
      <c r="IK67" s="61"/>
      <c r="IL67" s="61"/>
      <c r="IM67" s="61"/>
      <c r="IN67" s="61"/>
      <c r="IO67" s="61"/>
      <c r="IP67" s="61"/>
      <c r="IQ67" s="61"/>
      <c r="IR67" s="61"/>
      <c r="IS67" s="61"/>
    </row>
    <row r="68" spans="1:253" x14ac:dyDescent="0.3">
      <c r="A68" s="370"/>
      <c r="B68" s="370"/>
      <c r="C68" s="371" t="s">
        <v>25</v>
      </c>
      <c r="D68" s="371"/>
      <c r="E68" s="371"/>
      <c r="F68" s="37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  <c r="DI68" s="61"/>
      <c r="DJ68" s="61"/>
      <c r="DK68" s="61"/>
      <c r="DL68" s="61"/>
      <c r="DM68" s="61"/>
      <c r="DN68" s="61"/>
      <c r="DO68" s="61"/>
      <c r="DP68" s="61"/>
      <c r="DQ68" s="61"/>
      <c r="DR68" s="61"/>
      <c r="DS68" s="61"/>
      <c r="DT68" s="61"/>
      <c r="DU68" s="61"/>
      <c r="DV68" s="61"/>
      <c r="DW68" s="61"/>
      <c r="DX68" s="61"/>
      <c r="DY68" s="61"/>
      <c r="DZ68" s="61"/>
      <c r="EA68" s="61"/>
      <c r="EB68" s="61"/>
      <c r="EC68" s="61"/>
      <c r="ED68" s="61"/>
      <c r="EE68" s="61"/>
      <c r="EF68" s="61"/>
      <c r="EG68" s="61"/>
      <c r="EH68" s="61"/>
      <c r="EI68" s="61"/>
      <c r="EJ68" s="61"/>
      <c r="EK68" s="61"/>
      <c r="EL68" s="61"/>
      <c r="EM68" s="61"/>
      <c r="EN68" s="61"/>
      <c r="EO68" s="61"/>
      <c r="EP68" s="61"/>
      <c r="EQ68" s="61"/>
      <c r="ER68" s="61"/>
      <c r="ES68" s="61"/>
      <c r="ET68" s="61"/>
      <c r="EU68" s="61"/>
      <c r="EV68" s="61"/>
      <c r="EW68" s="61"/>
      <c r="EX68" s="61"/>
      <c r="EY68" s="61"/>
      <c r="EZ68" s="61"/>
      <c r="FA68" s="61"/>
      <c r="FB68" s="61"/>
      <c r="FC68" s="61"/>
      <c r="FD68" s="61"/>
      <c r="FE68" s="61"/>
      <c r="FF68" s="61"/>
      <c r="FG68" s="61"/>
      <c r="FH68" s="61"/>
      <c r="FI68" s="61"/>
      <c r="FJ68" s="61"/>
      <c r="FK68" s="61"/>
      <c r="FL68" s="61"/>
      <c r="FM68" s="61"/>
      <c r="FN68" s="61"/>
      <c r="FO68" s="61"/>
      <c r="FP68" s="61"/>
      <c r="FQ68" s="61"/>
      <c r="FR68" s="61"/>
      <c r="FS68" s="61"/>
      <c r="FT68" s="61"/>
      <c r="FU68" s="61"/>
      <c r="FV68" s="61"/>
      <c r="FW68" s="61"/>
      <c r="FX68" s="61"/>
      <c r="FY68" s="61"/>
      <c r="FZ68" s="61"/>
      <c r="GA68" s="61"/>
      <c r="GB68" s="61"/>
      <c r="GC68" s="61"/>
      <c r="GD68" s="61"/>
      <c r="GE68" s="61"/>
      <c r="GF68" s="61"/>
      <c r="GG68" s="61"/>
      <c r="GH68" s="61"/>
      <c r="GI68" s="61"/>
      <c r="GJ68" s="61"/>
      <c r="GK68" s="61"/>
      <c r="GL68" s="61"/>
      <c r="GM68" s="61"/>
      <c r="GN68" s="61"/>
      <c r="GO68" s="61"/>
      <c r="GP68" s="61"/>
      <c r="GQ68" s="61"/>
      <c r="GR68" s="61"/>
      <c r="GS68" s="61"/>
      <c r="GT68" s="61"/>
      <c r="GU68" s="61"/>
      <c r="GV68" s="61"/>
      <c r="GW68" s="61"/>
      <c r="GX68" s="61"/>
      <c r="GY68" s="61"/>
      <c r="GZ68" s="61"/>
      <c r="HA68" s="61"/>
      <c r="HB68" s="61"/>
      <c r="HC68" s="61"/>
      <c r="HD68" s="61"/>
      <c r="HE68" s="61"/>
      <c r="HF68" s="61"/>
      <c r="HG68" s="61"/>
      <c r="HH68" s="61"/>
      <c r="HI68" s="61"/>
      <c r="HJ68" s="61"/>
      <c r="HK68" s="61"/>
      <c r="HL68" s="61"/>
      <c r="HM68" s="61"/>
      <c r="HN68" s="61"/>
      <c r="HO68" s="61"/>
      <c r="HP68" s="61"/>
      <c r="HQ68" s="61"/>
      <c r="HR68" s="61"/>
      <c r="HS68" s="61"/>
      <c r="HT68" s="61"/>
      <c r="HU68" s="61"/>
      <c r="HV68" s="61"/>
      <c r="HW68" s="61"/>
      <c r="HX68" s="61"/>
      <c r="HY68" s="61"/>
      <c r="HZ68" s="61"/>
      <c r="IA68" s="61"/>
      <c r="IB68" s="61"/>
      <c r="IC68" s="61"/>
      <c r="ID68" s="61"/>
      <c r="IE68" s="61"/>
      <c r="IF68" s="61"/>
      <c r="IG68" s="61"/>
      <c r="IH68" s="61"/>
      <c r="II68" s="61"/>
      <c r="IJ68" s="61"/>
      <c r="IK68" s="61"/>
      <c r="IL68" s="61"/>
      <c r="IM68" s="61"/>
      <c r="IN68" s="61"/>
      <c r="IO68" s="61"/>
      <c r="IP68" s="61"/>
      <c r="IQ68" s="61"/>
      <c r="IR68" s="61"/>
      <c r="IS68" s="61"/>
    </row>
    <row r="69" spans="1:253" ht="38.25" customHeight="1" x14ac:dyDescent="0.3">
      <c r="A69" s="409"/>
      <c r="B69" s="410"/>
      <c r="C69" s="220"/>
      <c r="D69" s="224"/>
      <c r="E69" s="407"/>
      <c r="F69" s="407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  <c r="DI69" s="61"/>
      <c r="DJ69" s="61"/>
      <c r="DK69" s="61"/>
      <c r="DL69" s="61"/>
      <c r="DM69" s="61"/>
      <c r="DN69" s="61"/>
      <c r="DO69" s="61"/>
      <c r="DP69" s="61"/>
      <c r="DQ69" s="61"/>
      <c r="DR69" s="61"/>
      <c r="DS69" s="61"/>
      <c r="DT69" s="61"/>
      <c r="DU69" s="61"/>
      <c r="DV69" s="61"/>
      <c r="DW69" s="61"/>
      <c r="DX69" s="61"/>
      <c r="DY69" s="61"/>
      <c r="DZ69" s="61"/>
      <c r="EA69" s="61"/>
      <c r="EB69" s="61"/>
      <c r="EC69" s="61"/>
      <c r="ED69" s="61"/>
      <c r="EE69" s="61"/>
      <c r="EF69" s="61"/>
      <c r="EG69" s="61"/>
      <c r="EH69" s="61"/>
      <c r="EI69" s="61"/>
      <c r="EJ69" s="61"/>
      <c r="EK69" s="61"/>
      <c r="EL69" s="61"/>
      <c r="EM69" s="61"/>
      <c r="EN69" s="61"/>
      <c r="EO69" s="61"/>
      <c r="EP69" s="61"/>
      <c r="EQ69" s="61"/>
      <c r="ER69" s="61"/>
      <c r="ES69" s="61"/>
      <c r="ET69" s="61"/>
      <c r="EU69" s="61"/>
      <c r="EV69" s="61"/>
      <c r="EW69" s="61"/>
      <c r="EX69" s="61"/>
      <c r="EY69" s="61"/>
      <c r="EZ69" s="61"/>
      <c r="FA69" s="61"/>
      <c r="FB69" s="61"/>
      <c r="FC69" s="61"/>
      <c r="FD69" s="61"/>
      <c r="FE69" s="61"/>
      <c r="FF69" s="61"/>
      <c r="FG69" s="61"/>
      <c r="FH69" s="61"/>
      <c r="FI69" s="61"/>
      <c r="FJ69" s="61"/>
      <c r="FK69" s="61"/>
      <c r="FL69" s="61"/>
      <c r="FM69" s="61"/>
      <c r="FN69" s="61"/>
      <c r="FO69" s="61"/>
      <c r="FP69" s="61"/>
      <c r="FQ69" s="61"/>
      <c r="FR69" s="61"/>
      <c r="FS69" s="61"/>
      <c r="FT69" s="61"/>
      <c r="FU69" s="61"/>
      <c r="FV69" s="61"/>
      <c r="FW69" s="61"/>
      <c r="FX69" s="61"/>
      <c r="FY69" s="61"/>
      <c r="FZ69" s="61"/>
      <c r="GA69" s="61"/>
      <c r="GB69" s="61"/>
      <c r="GC69" s="61"/>
      <c r="GD69" s="61"/>
      <c r="GE69" s="61"/>
      <c r="GF69" s="61"/>
      <c r="GG69" s="61"/>
      <c r="GH69" s="61"/>
      <c r="GI69" s="61"/>
      <c r="GJ69" s="61"/>
      <c r="GK69" s="61"/>
      <c r="GL69" s="61"/>
      <c r="GM69" s="61"/>
      <c r="GN69" s="61"/>
      <c r="GO69" s="61"/>
      <c r="GP69" s="61"/>
      <c r="GQ69" s="61"/>
      <c r="GR69" s="61"/>
      <c r="GS69" s="61"/>
      <c r="GT69" s="61"/>
      <c r="GU69" s="61"/>
      <c r="GV69" s="61"/>
      <c r="GW69" s="61"/>
      <c r="GX69" s="61"/>
      <c r="GY69" s="61"/>
      <c r="GZ69" s="61"/>
      <c r="HA69" s="61"/>
      <c r="HB69" s="61"/>
      <c r="HC69" s="61"/>
      <c r="HD69" s="61"/>
      <c r="HE69" s="61"/>
      <c r="HF69" s="61"/>
      <c r="HG69" s="61"/>
      <c r="HH69" s="61"/>
      <c r="HI69" s="61"/>
      <c r="HJ69" s="61"/>
      <c r="HK69" s="61"/>
      <c r="HL69" s="61"/>
      <c r="HM69" s="61"/>
      <c r="HN69" s="61"/>
      <c r="HO69" s="61"/>
      <c r="HP69" s="61"/>
      <c r="HQ69" s="61"/>
      <c r="HR69" s="61"/>
      <c r="HS69" s="61"/>
      <c r="HT69" s="61"/>
      <c r="HU69" s="61"/>
      <c r="HV69" s="61"/>
      <c r="HW69" s="61"/>
      <c r="HX69" s="61"/>
      <c r="HY69" s="61"/>
      <c r="HZ69" s="61"/>
      <c r="IA69" s="61"/>
      <c r="IB69" s="61"/>
      <c r="IC69" s="61"/>
      <c r="ID69" s="61"/>
      <c r="IE69" s="61"/>
      <c r="IF69" s="61"/>
      <c r="IG69" s="61"/>
      <c r="IH69" s="61"/>
      <c r="II69" s="61"/>
      <c r="IJ69" s="61"/>
      <c r="IK69" s="61"/>
      <c r="IL69" s="61"/>
      <c r="IM69" s="61"/>
      <c r="IN69" s="61"/>
      <c r="IO69" s="61"/>
      <c r="IP69" s="61"/>
      <c r="IQ69" s="61"/>
      <c r="IR69" s="61"/>
      <c r="IS69" s="61"/>
    </row>
    <row r="70" spans="1:253" ht="10.5" customHeight="1" x14ac:dyDescent="0.3">
      <c r="A70" s="370"/>
      <c r="B70" s="370"/>
      <c r="C70" s="222"/>
      <c r="D70" s="223"/>
      <c r="E70" s="408"/>
      <c r="F70" s="408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  <c r="DI70" s="61"/>
      <c r="DJ70" s="61"/>
      <c r="DK70" s="61"/>
      <c r="DL70" s="61"/>
      <c r="DM70" s="61"/>
      <c r="DN70" s="61"/>
      <c r="DO70" s="61"/>
      <c r="DP70" s="61"/>
      <c r="DQ70" s="61"/>
      <c r="DR70" s="61"/>
      <c r="DS70" s="61"/>
      <c r="DT70" s="61"/>
      <c r="DU70" s="61"/>
      <c r="DV70" s="61"/>
      <c r="DW70" s="61"/>
      <c r="DX70" s="61"/>
      <c r="DY70" s="61"/>
      <c r="DZ70" s="61"/>
      <c r="EA70" s="61"/>
      <c r="EB70" s="61"/>
      <c r="EC70" s="61"/>
      <c r="ED70" s="61"/>
      <c r="EE70" s="61"/>
      <c r="EF70" s="61"/>
      <c r="EG70" s="61"/>
      <c r="EH70" s="61"/>
      <c r="EI70" s="61"/>
      <c r="EJ70" s="61"/>
      <c r="EK70" s="61"/>
      <c r="EL70" s="61"/>
      <c r="EM70" s="61"/>
      <c r="EN70" s="61"/>
      <c r="EO70" s="61"/>
      <c r="EP70" s="61"/>
      <c r="EQ70" s="61"/>
      <c r="ER70" s="61"/>
      <c r="ES70" s="61"/>
      <c r="ET70" s="61"/>
      <c r="EU70" s="61"/>
      <c r="EV70" s="61"/>
      <c r="EW70" s="61"/>
      <c r="EX70" s="61"/>
      <c r="EY70" s="61"/>
      <c r="EZ70" s="61"/>
      <c r="FA70" s="61"/>
      <c r="FB70" s="61"/>
      <c r="FC70" s="61"/>
      <c r="FD70" s="61"/>
      <c r="FE70" s="61"/>
      <c r="FF70" s="61"/>
      <c r="FG70" s="61"/>
      <c r="FH70" s="61"/>
      <c r="FI70" s="61"/>
      <c r="FJ70" s="61"/>
      <c r="FK70" s="61"/>
      <c r="FL70" s="61"/>
      <c r="FM70" s="61"/>
      <c r="FN70" s="61"/>
      <c r="FO70" s="61"/>
      <c r="FP70" s="61"/>
      <c r="FQ70" s="61"/>
      <c r="FR70" s="61"/>
      <c r="FS70" s="61"/>
      <c r="FT70" s="61"/>
      <c r="FU70" s="61"/>
      <c r="FV70" s="61"/>
      <c r="FW70" s="61"/>
      <c r="FX70" s="61"/>
      <c r="FY70" s="61"/>
      <c r="FZ70" s="61"/>
      <c r="GA70" s="61"/>
      <c r="GB70" s="61"/>
      <c r="GC70" s="61"/>
      <c r="GD70" s="61"/>
      <c r="GE70" s="61"/>
      <c r="GF70" s="61"/>
      <c r="GG70" s="61"/>
      <c r="GH70" s="61"/>
      <c r="GI70" s="61"/>
      <c r="GJ70" s="61"/>
      <c r="GK70" s="61"/>
      <c r="GL70" s="61"/>
      <c r="GM70" s="61"/>
      <c r="GN70" s="61"/>
      <c r="GO70" s="61"/>
      <c r="GP70" s="61"/>
      <c r="GQ70" s="61"/>
      <c r="GR70" s="61"/>
      <c r="GS70" s="61"/>
      <c r="GT70" s="61"/>
      <c r="GU70" s="61"/>
      <c r="GV70" s="61"/>
      <c r="GW70" s="61"/>
      <c r="GX70" s="61"/>
      <c r="GY70" s="61"/>
      <c r="GZ70" s="61"/>
      <c r="HA70" s="61"/>
      <c r="HB70" s="61"/>
      <c r="HC70" s="61"/>
      <c r="HD70" s="61"/>
      <c r="HE70" s="61"/>
      <c r="HF70" s="61"/>
      <c r="HG70" s="61"/>
      <c r="HH70" s="61"/>
      <c r="HI70" s="61"/>
      <c r="HJ70" s="61"/>
      <c r="HK70" s="61"/>
      <c r="HL70" s="61"/>
      <c r="HM70" s="61"/>
      <c r="HN70" s="61"/>
      <c r="HO70" s="61"/>
      <c r="HP70" s="61"/>
      <c r="HQ70" s="61"/>
      <c r="HR70" s="61"/>
      <c r="HS70" s="61"/>
      <c r="HT70" s="61"/>
      <c r="HU70" s="61"/>
      <c r="HV70" s="61"/>
      <c r="HW70" s="61"/>
      <c r="HX70" s="61"/>
      <c r="HY70" s="61"/>
      <c r="HZ70" s="61"/>
      <c r="IA70" s="61"/>
      <c r="IB70" s="61"/>
      <c r="IC70" s="61"/>
      <c r="ID70" s="61"/>
      <c r="IE70" s="61"/>
      <c r="IF70" s="61"/>
      <c r="IG70" s="61"/>
      <c r="IH70" s="61"/>
      <c r="II70" s="61"/>
      <c r="IJ70" s="61"/>
      <c r="IK70" s="61"/>
      <c r="IL70" s="61"/>
      <c r="IM70" s="61"/>
      <c r="IN70" s="61"/>
      <c r="IO70" s="61"/>
      <c r="IP70" s="61"/>
      <c r="IQ70" s="61"/>
      <c r="IR70" s="61"/>
      <c r="IS70" s="61"/>
    </row>
    <row r="71" spans="1:253" ht="25.5" customHeight="1" x14ac:dyDescent="0.3">
      <c r="A71" s="202"/>
      <c r="B71" s="222"/>
      <c r="C71" s="222"/>
      <c r="D71" s="223"/>
      <c r="E71" s="227"/>
      <c r="F71" s="227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  <c r="DO71" s="61"/>
      <c r="DP71" s="61"/>
      <c r="DQ71" s="61"/>
      <c r="DR71" s="61"/>
      <c r="DS71" s="61"/>
      <c r="DT71" s="61"/>
      <c r="DU71" s="61"/>
      <c r="DV71" s="61"/>
      <c r="DW71" s="61"/>
      <c r="DX71" s="61"/>
      <c r="DY71" s="61"/>
      <c r="DZ71" s="61"/>
      <c r="EA71" s="61"/>
      <c r="EB71" s="61"/>
      <c r="EC71" s="61"/>
      <c r="ED71" s="61"/>
      <c r="EE71" s="61"/>
      <c r="EF71" s="61"/>
      <c r="EG71" s="61"/>
      <c r="EH71" s="61"/>
      <c r="EI71" s="61"/>
      <c r="EJ71" s="61"/>
      <c r="EK71" s="61"/>
      <c r="EL71" s="61"/>
      <c r="EM71" s="61"/>
      <c r="EN71" s="61"/>
      <c r="EO71" s="61"/>
      <c r="EP71" s="61"/>
      <c r="EQ71" s="61"/>
      <c r="ER71" s="61"/>
      <c r="ES71" s="61"/>
      <c r="ET71" s="61"/>
      <c r="EU71" s="61"/>
      <c r="EV71" s="61"/>
      <c r="EW71" s="61"/>
      <c r="EX71" s="61"/>
      <c r="EY71" s="61"/>
      <c r="EZ71" s="61"/>
      <c r="FA71" s="61"/>
      <c r="FB71" s="61"/>
      <c r="FC71" s="61"/>
      <c r="FD71" s="61"/>
      <c r="FE71" s="61"/>
      <c r="FF71" s="61"/>
      <c r="FG71" s="61"/>
      <c r="FH71" s="61"/>
      <c r="FI71" s="61"/>
      <c r="FJ71" s="61"/>
      <c r="FK71" s="61"/>
      <c r="FL71" s="61"/>
      <c r="FM71" s="61"/>
      <c r="FN71" s="61"/>
      <c r="FO71" s="61"/>
      <c r="FP71" s="61"/>
      <c r="FQ71" s="61"/>
      <c r="FR71" s="61"/>
      <c r="FS71" s="61"/>
      <c r="FT71" s="61"/>
      <c r="FU71" s="61"/>
      <c r="FV71" s="61"/>
      <c r="FW71" s="61"/>
      <c r="FX71" s="61"/>
      <c r="FY71" s="61"/>
      <c r="FZ71" s="61"/>
      <c r="GA71" s="61"/>
      <c r="GB71" s="61"/>
      <c r="GC71" s="61"/>
      <c r="GD71" s="61"/>
      <c r="GE71" s="61"/>
      <c r="GF71" s="61"/>
      <c r="GG71" s="61"/>
      <c r="GH71" s="61"/>
      <c r="GI71" s="61"/>
      <c r="GJ71" s="61"/>
      <c r="GK71" s="61"/>
      <c r="GL71" s="61"/>
      <c r="GM71" s="61"/>
      <c r="GN71" s="61"/>
      <c r="GO71" s="61"/>
      <c r="GP71" s="61"/>
      <c r="GQ71" s="61"/>
      <c r="GR71" s="61"/>
      <c r="GS71" s="61"/>
      <c r="GT71" s="61"/>
      <c r="GU71" s="61"/>
      <c r="GV71" s="61"/>
      <c r="GW71" s="61"/>
      <c r="GX71" s="61"/>
      <c r="GY71" s="61"/>
      <c r="GZ71" s="61"/>
      <c r="HA71" s="61"/>
      <c r="HB71" s="61"/>
      <c r="HC71" s="61"/>
      <c r="HD71" s="61"/>
      <c r="HE71" s="61"/>
      <c r="HF71" s="61"/>
      <c r="HG71" s="61"/>
      <c r="HH71" s="61"/>
      <c r="HI71" s="61"/>
      <c r="HJ71" s="61"/>
      <c r="HK71" s="61"/>
      <c r="HL71" s="61"/>
      <c r="HM71" s="61"/>
      <c r="HN71" s="61"/>
      <c r="HO71" s="61"/>
      <c r="HP71" s="61"/>
      <c r="HQ71" s="61"/>
      <c r="HR71" s="61"/>
      <c r="HS71" s="61"/>
      <c r="HT71" s="61"/>
      <c r="HU71" s="61"/>
      <c r="HV71" s="61"/>
      <c r="HW71" s="61"/>
      <c r="HX71" s="61"/>
      <c r="HY71" s="61"/>
      <c r="HZ71" s="61"/>
      <c r="IA71" s="61"/>
      <c r="IB71" s="61"/>
      <c r="IC71" s="61"/>
      <c r="ID71" s="61"/>
      <c r="IE71" s="61"/>
      <c r="IF71" s="61"/>
      <c r="IG71" s="61"/>
      <c r="IH71" s="61"/>
      <c r="II71" s="61"/>
      <c r="IJ71" s="61"/>
      <c r="IK71" s="61"/>
      <c r="IL71" s="61"/>
      <c r="IM71" s="61"/>
      <c r="IN71" s="61"/>
      <c r="IO71" s="61"/>
      <c r="IP71" s="61"/>
      <c r="IQ71" s="61"/>
      <c r="IR71" s="61"/>
      <c r="IS71" s="61"/>
    </row>
    <row r="72" spans="1:253" ht="16.5" customHeight="1" x14ac:dyDescent="0.3">
      <c r="A72" s="406"/>
      <c r="B72" s="406"/>
      <c r="C72" s="224"/>
      <c r="D72" s="224"/>
      <c r="E72" s="407"/>
      <c r="F72" s="407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  <c r="DO72" s="61"/>
      <c r="DP72" s="61"/>
      <c r="DQ72" s="61"/>
      <c r="DR72" s="61"/>
      <c r="DS72" s="61"/>
      <c r="DT72" s="61"/>
      <c r="DU72" s="61"/>
      <c r="DV72" s="61"/>
      <c r="DW72" s="61"/>
      <c r="DX72" s="61"/>
      <c r="DY72" s="61"/>
      <c r="DZ72" s="61"/>
      <c r="EA72" s="61"/>
      <c r="EB72" s="61"/>
      <c r="EC72" s="61"/>
      <c r="ED72" s="61"/>
      <c r="EE72" s="61"/>
      <c r="EF72" s="61"/>
      <c r="EG72" s="61"/>
      <c r="EH72" s="61"/>
      <c r="EI72" s="61"/>
      <c r="EJ72" s="61"/>
      <c r="EK72" s="61"/>
      <c r="EL72" s="61"/>
      <c r="EM72" s="61"/>
      <c r="EN72" s="61"/>
      <c r="EO72" s="61"/>
      <c r="EP72" s="61"/>
      <c r="EQ72" s="61"/>
      <c r="ER72" s="61"/>
      <c r="ES72" s="61"/>
      <c r="ET72" s="61"/>
      <c r="EU72" s="61"/>
      <c r="EV72" s="61"/>
      <c r="EW72" s="61"/>
      <c r="EX72" s="61"/>
      <c r="EY72" s="61"/>
      <c r="EZ72" s="61"/>
      <c r="FA72" s="61"/>
      <c r="FB72" s="61"/>
      <c r="FC72" s="61"/>
      <c r="FD72" s="61"/>
      <c r="FE72" s="61"/>
      <c r="FF72" s="61"/>
      <c r="FG72" s="61"/>
      <c r="FH72" s="61"/>
      <c r="FI72" s="61"/>
      <c r="FJ72" s="61"/>
      <c r="FK72" s="61"/>
      <c r="FL72" s="61"/>
      <c r="FM72" s="61"/>
      <c r="FN72" s="61"/>
      <c r="FO72" s="61"/>
      <c r="FP72" s="61"/>
      <c r="FQ72" s="61"/>
      <c r="FR72" s="61"/>
      <c r="FS72" s="61"/>
      <c r="FT72" s="61"/>
      <c r="FU72" s="61"/>
      <c r="FV72" s="61"/>
      <c r="FW72" s="61"/>
      <c r="FX72" s="61"/>
      <c r="FY72" s="61"/>
      <c r="FZ72" s="61"/>
      <c r="GA72" s="61"/>
      <c r="GB72" s="61"/>
      <c r="GC72" s="61"/>
      <c r="GD72" s="61"/>
      <c r="GE72" s="61"/>
      <c r="GF72" s="61"/>
      <c r="GG72" s="61"/>
      <c r="GH72" s="61"/>
      <c r="GI72" s="61"/>
      <c r="GJ72" s="61"/>
      <c r="GK72" s="61"/>
      <c r="GL72" s="61"/>
      <c r="GM72" s="61"/>
      <c r="GN72" s="61"/>
      <c r="GO72" s="61"/>
      <c r="GP72" s="61"/>
      <c r="GQ72" s="61"/>
      <c r="GR72" s="61"/>
      <c r="GS72" s="61"/>
      <c r="GT72" s="61"/>
      <c r="GU72" s="61"/>
      <c r="GV72" s="61"/>
      <c r="GW72" s="61"/>
      <c r="GX72" s="61"/>
      <c r="GY72" s="61"/>
      <c r="GZ72" s="61"/>
      <c r="HA72" s="61"/>
      <c r="HB72" s="61"/>
      <c r="HC72" s="61"/>
      <c r="HD72" s="61"/>
      <c r="HE72" s="61"/>
      <c r="HF72" s="61"/>
      <c r="HG72" s="61"/>
      <c r="HH72" s="61"/>
      <c r="HI72" s="61"/>
      <c r="HJ72" s="61"/>
      <c r="HK72" s="61"/>
      <c r="HL72" s="61"/>
      <c r="HM72" s="61"/>
      <c r="HN72" s="61"/>
      <c r="HO72" s="61"/>
      <c r="HP72" s="61"/>
      <c r="HQ72" s="61"/>
      <c r="HR72" s="61"/>
      <c r="HS72" s="61"/>
      <c r="HT72" s="61"/>
      <c r="HU72" s="61"/>
      <c r="HV72" s="61"/>
      <c r="HW72" s="61"/>
      <c r="HX72" s="61"/>
      <c r="HY72" s="61"/>
      <c r="HZ72" s="61"/>
      <c r="IA72" s="61"/>
      <c r="IB72" s="61"/>
      <c r="IC72" s="61"/>
      <c r="ID72" s="61"/>
      <c r="IE72" s="61"/>
      <c r="IF72" s="61"/>
      <c r="IG72" s="61"/>
      <c r="IH72" s="61"/>
      <c r="II72" s="61"/>
      <c r="IJ72" s="61"/>
      <c r="IK72" s="61"/>
      <c r="IL72" s="61"/>
      <c r="IM72" s="61"/>
      <c r="IN72" s="61"/>
      <c r="IO72" s="61"/>
      <c r="IP72" s="61"/>
      <c r="IQ72" s="61"/>
      <c r="IR72" s="61"/>
      <c r="IS72" s="61"/>
    </row>
    <row r="73" spans="1:253" x14ac:dyDescent="0.3">
      <c r="A73" s="370"/>
      <c r="B73" s="370"/>
      <c r="C73" s="222"/>
      <c r="D73" s="223"/>
      <c r="E73" s="408"/>
      <c r="F73" s="408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  <c r="DO73" s="61"/>
      <c r="DP73" s="61"/>
      <c r="DQ73" s="61"/>
      <c r="DR73" s="61"/>
      <c r="DS73" s="61"/>
      <c r="DT73" s="61"/>
      <c r="DU73" s="61"/>
      <c r="DV73" s="61"/>
      <c r="DW73" s="61"/>
      <c r="DX73" s="61"/>
      <c r="DY73" s="61"/>
      <c r="DZ73" s="61"/>
      <c r="EA73" s="61"/>
      <c r="EB73" s="61"/>
      <c r="EC73" s="61"/>
      <c r="ED73" s="61"/>
      <c r="EE73" s="61"/>
      <c r="EF73" s="61"/>
      <c r="EG73" s="61"/>
      <c r="EH73" s="61"/>
      <c r="EI73" s="61"/>
      <c r="EJ73" s="61"/>
      <c r="EK73" s="61"/>
      <c r="EL73" s="61"/>
      <c r="EM73" s="61"/>
      <c r="EN73" s="61"/>
      <c r="EO73" s="61"/>
      <c r="EP73" s="61"/>
      <c r="EQ73" s="61"/>
      <c r="ER73" s="61"/>
      <c r="ES73" s="61"/>
      <c r="ET73" s="61"/>
      <c r="EU73" s="61"/>
      <c r="EV73" s="61"/>
      <c r="EW73" s="61"/>
      <c r="EX73" s="61"/>
      <c r="EY73" s="61"/>
      <c r="EZ73" s="61"/>
      <c r="FA73" s="61"/>
      <c r="FB73" s="61"/>
      <c r="FC73" s="61"/>
      <c r="FD73" s="61"/>
      <c r="FE73" s="61"/>
      <c r="FF73" s="61"/>
      <c r="FG73" s="61"/>
      <c r="FH73" s="61"/>
      <c r="FI73" s="61"/>
      <c r="FJ73" s="61"/>
      <c r="FK73" s="61"/>
      <c r="FL73" s="61"/>
      <c r="FM73" s="61"/>
      <c r="FN73" s="61"/>
      <c r="FO73" s="61"/>
      <c r="FP73" s="61"/>
      <c r="FQ73" s="61"/>
      <c r="FR73" s="61"/>
      <c r="FS73" s="61"/>
      <c r="FT73" s="61"/>
      <c r="FU73" s="61"/>
      <c r="FV73" s="61"/>
      <c r="FW73" s="61"/>
      <c r="FX73" s="61"/>
      <c r="FY73" s="61"/>
      <c r="FZ73" s="61"/>
      <c r="GA73" s="61"/>
      <c r="GB73" s="61"/>
      <c r="GC73" s="61"/>
      <c r="GD73" s="61"/>
      <c r="GE73" s="61"/>
      <c r="GF73" s="61"/>
      <c r="GG73" s="61"/>
      <c r="GH73" s="61"/>
      <c r="GI73" s="61"/>
      <c r="GJ73" s="61"/>
      <c r="GK73" s="61"/>
      <c r="GL73" s="61"/>
      <c r="GM73" s="61"/>
      <c r="GN73" s="61"/>
      <c r="GO73" s="61"/>
      <c r="GP73" s="61"/>
      <c r="GQ73" s="61"/>
      <c r="GR73" s="61"/>
      <c r="GS73" s="61"/>
      <c r="GT73" s="61"/>
      <c r="GU73" s="61"/>
      <c r="GV73" s="61"/>
      <c r="GW73" s="61"/>
      <c r="GX73" s="61"/>
      <c r="GY73" s="61"/>
      <c r="GZ73" s="61"/>
      <c r="HA73" s="61"/>
      <c r="HB73" s="61"/>
      <c r="HC73" s="61"/>
      <c r="HD73" s="61"/>
      <c r="HE73" s="61"/>
      <c r="HF73" s="61"/>
      <c r="HG73" s="61"/>
      <c r="HH73" s="61"/>
      <c r="HI73" s="61"/>
      <c r="HJ73" s="61"/>
      <c r="HK73" s="61"/>
      <c r="HL73" s="61"/>
      <c r="HM73" s="61"/>
      <c r="HN73" s="61"/>
      <c r="HO73" s="61"/>
      <c r="HP73" s="61"/>
      <c r="HQ73" s="61"/>
      <c r="HR73" s="61"/>
      <c r="HS73" s="61"/>
      <c r="HT73" s="61"/>
      <c r="HU73" s="61"/>
      <c r="HV73" s="61"/>
      <c r="HW73" s="61"/>
      <c r="HX73" s="61"/>
      <c r="HY73" s="61"/>
      <c r="HZ73" s="61"/>
      <c r="IA73" s="61"/>
      <c r="IB73" s="61"/>
      <c r="IC73" s="61"/>
      <c r="ID73" s="61"/>
      <c r="IE73" s="61"/>
      <c r="IF73" s="61"/>
      <c r="IG73" s="61"/>
      <c r="IH73" s="61"/>
      <c r="II73" s="61"/>
      <c r="IJ73" s="61"/>
      <c r="IK73" s="61"/>
      <c r="IL73" s="61"/>
      <c r="IM73" s="61"/>
      <c r="IN73" s="61"/>
      <c r="IO73" s="61"/>
      <c r="IP73" s="61"/>
      <c r="IQ73" s="61"/>
      <c r="IR73" s="61"/>
      <c r="IS73" s="61"/>
    </row>
    <row r="74" spans="1:253" x14ac:dyDescent="0.3">
      <c r="A74" s="203"/>
      <c r="B74" s="154"/>
      <c r="C74" s="154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  <c r="DO74" s="61"/>
      <c r="DP74" s="61"/>
      <c r="DQ74" s="61"/>
      <c r="DR74" s="61"/>
      <c r="DS74" s="61"/>
      <c r="DT74" s="61"/>
      <c r="DU74" s="61"/>
      <c r="DV74" s="61"/>
      <c r="DW74" s="61"/>
      <c r="DX74" s="61"/>
      <c r="DY74" s="61"/>
      <c r="DZ74" s="61"/>
      <c r="EA74" s="61"/>
      <c r="EB74" s="61"/>
      <c r="EC74" s="61"/>
      <c r="ED74" s="61"/>
      <c r="EE74" s="61"/>
      <c r="EF74" s="61"/>
      <c r="EG74" s="61"/>
      <c r="EH74" s="61"/>
      <c r="EI74" s="61"/>
      <c r="EJ74" s="61"/>
      <c r="EK74" s="61"/>
      <c r="EL74" s="61"/>
      <c r="EM74" s="61"/>
      <c r="EN74" s="61"/>
      <c r="EO74" s="61"/>
      <c r="EP74" s="61"/>
      <c r="EQ74" s="61"/>
      <c r="ER74" s="61"/>
      <c r="ES74" s="61"/>
      <c r="ET74" s="61"/>
      <c r="EU74" s="61"/>
      <c r="EV74" s="61"/>
      <c r="EW74" s="61"/>
      <c r="EX74" s="61"/>
      <c r="EY74" s="61"/>
      <c r="EZ74" s="61"/>
      <c r="FA74" s="61"/>
      <c r="FB74" s="61"/>
      <c r="FC74" s="61"/>
      <c r="FD74" s="61"/>
      <c r="FE74" s="61"/>
      <c r="FF74" s="61"/>
      <c r="FG74" s="61"/>
      <c r="FH74" s="61"/>
      <c r="FI74" s="61"/>
      <c r="FJ74" s="61"/>
      <c r="FK74" s="61"/>
      <c r="FL74" s="61"/>
      <c r="FM74" s="61"/>
      <c r="FN74" s="61"/>
      <c r="FO74" s="61"/>
      <c r="FP74" s="61"/>
      <c r="FQ74" s="61"/>
      <c r="FR74" s="61"/>
      <c r="FS74" s="61"/>
      <c r="FT74" s="61"/>
      <c r="FU74" s="61"/>
      <c r="FV74" s="61"/>
      <c r="FW74" s="61"/>
      <c r="FX74" s="61"/>
      <c r="FY74" s="61"/>
      <c r="FZ74" s="61"/>
      <c r="GA74" s="61"/>
      <c r="GB74" s="61"/>
      <c r="GC74" s="61"/>
      <c r="GD74" s="61"/>
      <c r="GE74" s="61"/>
      <c r="GF74" s="61"/>
      <c r="GG74" s="61"/>
      <c r="GH74" s="61"/>
      <c r="GI74" s="61"/>
      <c r="GJ74" s="61"/>
      <c r="GK74" s="61"/>
      <c r="GL74" s="61"/>
      <c r="GM74" s="61"/>
      <c r="GN74" s="61"/>
      <c r="GO74" s="61"/>
      <c r="GP74" s="61"/>
      <c r="GQ74" s="61"/>
      <c r="GR74" s="61"/>
      <c r="GS74" s="61"/>
      <c r="GT74" s="61"/>
      <c r="GU74" s="61"/>
      <c r="GV74" s="61"/>
      <c r="GW74" s="61"/>
      <c r="GX74" s="61"/>
      <c r="GY74" s="61"/>
      <c r="GZ74" s="61"/>
      <c r="HA74" s="61"/>
      <c r="HB74" s="61"/>
      <c r="HC74" s="61"/>
      <c r="HD74" s="61"/>
      <c r="HE74" s="61"/>
      <c r="HF74" s="61"/>
      <c r="HG74" s="61"/>
      <c r="HH74" s="61"/>
      <c r="HI74" s="61"/>
      <c r="HJ74" s="61"/>
      <c r="HK74" s="61"/>
      <c r="HL74" s="61"/>
      <c r="HM74" s="61"/>
      <c r="HN74" s="61"/>
      <c r="HO74" s="61"/>
      <c r="HP74" s="61"/>
      <c r="HQ74" s="61"/>
      <c r="HR74" s="61"/>
      <c r="HS74" s="61"/>
      <c r="HT74" s="61"/>
      <c r="HU74" s="61"/>
      <c r="HV74" s="61"/>
      <c r="HW74" s="61"/>
      <c r="HX74" s="61"/>
      <c r="HY74" s="61"/>
      <c r="HZ74" s="61"/>
      <c r="IA74" s="61"/>
      <c r="IB74" s="61"/>
      <c r="IC74" s="61"/>
      <c r="ID74" s="61"/>
      <c r="IE74" s="61"/>
      <c r="IF74" s="61"/>
      <c r="IG74" s="61"/>
      <c r="IH74" s="61"/>
      <c r="II74" s="61"/>
      <c r="IJ74" s="61"/>
      <c r="IK74" s="61"/>
      <c r="IL74" s="61"/>
      <c r="IM74" s="61"/>
      <c r="IN74" s="61"/>
      <c r="IO74" s="61"/>
      <c r="IP74" s="61"/>
      <c r="IQ74" s="61"/>
      <c r="IR74" s="61"/>
      <c r="IS74" s="61"/>
    </row>
  </sheetData>
  <mergeCells count="29">
    <mergeCell ref="A72:B72"/>
    <mergeCell ref="E72:F72"/>
    <mergeCell ref="A73:B73"/>
    <mergeCell ref="E73:F73"/>
    <mergeCell ref="A68:B68"/>
    <mergeCell ref="C68:F68"/>
    <mergeCell ref="A69:B69"/>
    <mergeCell ref="E69:F69"/>
    <mergeCell ref="A70:B70"/>
    <mergeCell ref="E70:F70"/>
    <mergeCell ref="A67:B67"/>
    <mergeCell ref="B11:F11"/>
    <mergeCell ref="A12:A14"/>
    <mergeCell ref="B12:B14"/>
    <mergeCell ref="C12:C14"/>
    <mergeCell ref="D12:D14"/>
    <mergeCell ref="E12:E14"/>
    <mergeCell ref="F12:F14"/>
    <mergeCell ref="A50:B50"/>
    <mergeCell ref="A51:B51"/>
    <mergeCell ref="A52:B52"/>
    <mergeCell ref="A57:F57"/>
    <mergeCell ref="A65:B65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08"/>
  <sheetViews>
    <sheetView topLeftCell="A46" zoomScale="90" zoomScaleNormal="90" workbookViewId="0">
      <selection activeCell="K82" sqref="K82"/>
    </sheetView>
  </sheetViews>
  <sheetFormatPr defaultRowHeight="18.75" x14ac:dyDescent="0.3"/>
  <cols>
    <col min="1" max="1" width="4.85546875" style="193" bestFit="1" customWidth="1"/>
    <col min="2" max="2" width="72.7109375" style="61" customWidth="1"/>
    <col min="3" max="3" width="9" style="109" bestFit="1" customWidth="1"/>
    <col min="4" max="4" width="12.28515625" style="108" bestFit="1" customWidth="1"/>
    <col min="5" max="5" width="11.28515625" style="174" customWidth="1"/>
    <col min="6" max="6" width="17.140625" style="174" bestFit="1" customWidth="1"/>
    <col min="7" max="7" width="9.140625" style="60"/>
    <col min="8" max="8" width="9.140625" style="317"/>
    <col min="9" max="253" width="9.140625" style="60"/>
    <col min="254" max="16384" width="9.140625" style="61"/>
  </cols>
  <sheetData>
    <row r="1" spans="1:253" x14ac:dyDescent="0.3">
      <c r="E1" s="404" t="s">
        <v>5</v>
      </c>
      <c r="F1" s="404"/>
    </row>
    <row r="2" spans="1:253" x14ac:dyDescent="0.3">
      <c r="E2" s="233"/>
      <c r="F2" s="233"/>
    </row>
    <row r="3" spans="1:253" ht="23.25" customHeight="1" x14ac:dyDescent="0.3">
      <c r="A3" s="194"/>
      <c r="B3" s="112" t="s">
        <v>6</v>
      </c>
      <c r="C3" s="405" t="s">
        <v>35</v>
      </c>
      <c r="D3" s="405"/>
      <c r="E3" s="405"/>
      <c r="F3" s="405"/>
    </row>
    <row r="4" spans="1:253" ht="6.75" customHeight="1" x14ac:dyDescent="0.3">
      <c r="A4" s="194"/>
      <c r="B4" s="112"/>
      <c r="C4" s="234"/>
      <c r="D4" s="234"/>
      <c r="E4" s="114"/>
      <c r="F4" s="234"/>
    </row>
    <row r="5" spans="1:253" ht="21.75" customHeight="1" x14ac:dyDescent="0.3">
      <c r="A5" s="195"/>
      <c r="B5" s="115" t="s">
        <v>7</v>
      </c>
      <c r="C5" s="405" t="s">
        <v>35</v>
      </c>
      <c r="D5" s="405"/>
      <c r="E5" s="405"/>
      <c r="F5" s="405"/>
    </row>
    <row r="6" spans="1:253" ht="11.25" customHeight="1" x14ac:dyDescent="0.3">
      <c r="A6" s="195"/>
      <c r="B6" s="115"/>
      <c r="C6" s="234"/>
      <c r="D6" s="234"/>
      <c r="E6" s="114"/>
      <c r="F6" s="234"/>
    </row>
    <row r="7" spans="1:253" s="107" customFormat="1" ht="20.25" customHeight="1" x14ac:dyDescent="0.25">
      <c r="A7" s="194"/>
      <c r="B7" s="116" t="s">
        <v>8</v>
      </c>
      <c r="C7" s="395" t="s">
        <v>20</v>
      </c>
      <c r="D7" s="395"/>
      <c r="E7" s="395"/>
      <c r="F7" s="395"/>
      <c r="G7" s="395"/>
      <c r="H7" s="318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  <c r="CS7" s="106"/>
      <c r="CT7" s="106"/>
      <c r="CU7" s="106"/>
      <c r="CV7" s="106"/>
      <c r="CW7" s="106"/>
      <c r="CX7" s="106"/>
      <c r="CY7" s="106"/>
      <c r="CZ7" s="106"/>
      <c r="DA7" s="106"/>
      <c r="DB7" s="106"/>
      <c r="DC7" s="106"/>
      <c r="DD7" s="106"/>
      <c r="DE7" s="106"/>
      <c r="DF7" s="106"/>
      <c r="DG7" s="106"/>
      <c r="DH7" s="106"/>
      <c r="DI7" s="106"/>
      <c r="DJ7" s="106"/>
      <c r="DK7" s="106"/>
      <c r="DL7" s="106"/>
      <c r="DM7" s="106"/>
      <c r="DN7" s="106"/>
      <c r="DO7" s="106"/>
      <c r="DP7" s="106"/>
      <c r="DQ7" s="106"/>
      <c r="DR7" s="106"/>
      <c r="DS7" s="106"/>
      <c r="DT7" s="106"/>
      <c r="DU7" s="106"/>
      <c r="DV7" s="106"/>
      <c r="DW7" s="106"/>
      <c r="DX7" s="106"/>
      <c r="DY7" s="106"/>
      <c r="DZ7" s="106"/>
      <c r="EA7" s="106"/>
      <c r="EB7" s="106"/>
      <c r="EC7" s="106"/>
      <c r="ED7" s="106"/>
      <c r="EE7" s="106"/>
      <c r="EF7" s="106"/>
      <c r="EG7" s="106"/>
      <c r="EH7" s="106"/>
      <c r="EI7" s="106"/>
      <c r="EJ7" s="106"/>
      <c r="EK7" s="106"/>
      <c r="EL7" s="106"/>
      <c r="EM7" s="106"/>
      <c r="EN7" s="106"/>
      <c r="EO7" s="106"/>
      <c r="EP7" s="106"/>
      <c r="EQ7" s="106"/>
      <c r="ER7" s="106"/>
      <c r="ES7" s="106"/>
      <c r="ET7" s="106"/>
      <c r="EU7" s="106"/>
      <c r="EV7" s="106"/>
      <c r="EW7" s="106"/>
      <c r="EX7" s="106"/>
      <c r="EY7" s="106"/>
      <c r="EZ7" s="106"/>
      <c r="FA7" s="106"/>
      <c r="FB7" s="106"/>
      <c r="FC7" s="106"/>
      <c r="FD7" s="106"/>
      <c r="FE7" s="106"/>
      <c r="FF7" s="106"/>
      <c r="FG7" s="106"/>
      <c r="FH7" s="106"/>
      <c r="FI7" s="106"/>
      <c r="FJ7" s="106"/>
      <c r="FK7" s="106"/>
      <c r="FL7" s="106"/>
      <c r="FM7" s="106"/>
      <c r="FN7" s="106"/>
      <c r="FO7" s="106"/>
      <c r="FP7" s="106"/>
      <c r="FQ7" s="106"/>
      <c r="FR7" s="106"/>
      <c r="FS7" s="106"/>
      <c r="FT7" s="106"/>
      <c r="FU7" s="106"/>
      <c r="FV7" s="106"/>
      <c r="FW7" s="106"/>
      <c r="FX7" s="106"/>
      <c r="FY7" s="106"/>
      <c r="FZ7" s="106"/>
      <c r="GA7" s="106"/>
      <c r="GB7" s="106"/>
      <c r="GC7" s="106"/>
      <c r="GD7" s="106"/>
      <c r="GE7" s="106"/>
      <c r="GF7" s="106"/>
      <c r="GG7" s="106"/>
      <c r="GH7" s="106"/>
      <c r="GI7" s="106"/>
      <c r="GJ7" s="106"/>
      <c r="GK7" s="106"/>
      <c r="GL7" s="106"/>
      <c r="GM7" s="106"/>
      <c r="GN7" s="106"/>
      <c r="GO7" s="106"/>
      <c r="GP7" s="106"/>
      <c r="GQ7" s="106"/>
      <c r="GR7" s="106"/>
      <c r="GS7" s="106"/>
      <c r="GT7" s="106"/>
      <c r="GU7" s="106"/>
      <c r="GV7" s="106"/>
      <c r="GW7" s="106"/>
      <c r="GX7" s="106"/>
      <c r="GY7" s="106"/>
      <c r="GZ7" s="106"/>
      <c r="HA7" s="106"/>
      <c r="HB7" s="106"/>
      <c r="HC7" s="106"/>
      <c r="HD7" s="106"/>
      <c r="HE7" s="106"/>
      <c r="HF7" s="106"/>
      <c r="HG7" s="106"/>
      <c r="HH7" s="106"/>
      <c r="HI7" s="106"/>
      <c r="HJ7" s="106"/>
      <c r="HK7" s="106"/>
      <c r="HL7" s="106"/>
      <c r="HM7" s="106"/>
      <c r="HN7" s="106"/>
      <c r="HO7" s="106"/>
      <c r="HP7" s="106"/>
      <c r="HQ7" s="106"/>
      <c r="HR7" s="106"/>
      <c r="HS7" s="106"/>
      <c r="HT7" s="106"/>
      <c r="HU7" s="106"/>
      <c r="HV7" s="106"/>
      <c r="HW7" s="106"/>
      <c r="HX7" s="106"/>
      <c r="HY7" s="106"/>
      <c r="HZ7" s="106"/>
      <c r="IA7" s="106"/>
      <c r="IB7" s="106"/>
      <c r="IC7" s="106"/>
      <c r="ID7" s="106"/>
      <c r="IE7" s="106"/>
      <c r="IF7" s="106"/>
      <c r="IG7" s="106"/>
      <c r="IH7" s="106"/>
      <c r="II7" s="106"/>
      <c r="IJ7" s="106"/>
      <c r="IK7" s="106"/>
      <c r="IL7" s="106"/>
      <c r="IM7" s="106"/>
      <c r="IN7" s="106"/>
      <c r="IO7" s="106"/>
      <c r="IP7" s="106"/>
      <c r="IQ7" s="106"/>
      <c r="IR7" s="106"/>
      <c r="IS7" s="106"/>
    </row>
    <row r="8" spans="1:253" ht="80.25" customHeight="1" x14ac:dyDescent="0.3">
      <c r="A8" s="195"/>
      <c r="B8" s="116" t="s">
        <v>9</v>
      </c>
      <c r="C8" s="416" t="s">
        <v>36</v>
      </c>
      <c r="D8" s="416"/>
      <c r="E8" s="416"/>
      <c r="F8" s="416"/>
      <c r="J8" s="170"/>
    </row>
    <row r="9" spans="1:253" ht="9" customHeight="1" x14ac:dyDescent="0.3">
      <c r="A9" s="195"/>
      <c r="B9" s="116"/>
      <c r="C9" s="416"/>
      <c r="D9" s="416"/>
      <c r="E9" s="416"/>
      <c r="F9" s="416"/>
      <c r="J9" s="170"/>
      <c r="N9" s="60" t="s">
        <v>31</v>
      </c>
    </row>
    <row r="10" spans="1:253" ht="18.75" customHeight="1" x14ac:dyDescent="0.3">
      <c r="A10" s="403" t="s">
        <v>132</v>
      </c>
      <c r="B10" s="403"/>
      <c r="C10" s="403"/>
      <c r="D10" s="403"/>
      <c r="E10" s="403"/>
      <c r="F10" s="403"/>
      <c r="J10" s="170"/>
    </row>
    <row r="11" spans="1:253" ht="24.75" customHeight="1" thickBot="1" x14ac:dyDescent="0.35">
      <c r="A11" s="196"/>
      <c r="B11" s="403" t="s">
        <v>10</v>
      </c>
      <c r="C11" s="403"/>
      <c r="D11" s="403"/>
      <c r="E11" s="403"/>
      <c r="F11" s="403"/>
      <c r="J11" s="170"/>
    </row>
    <row r="12" spans="1:253" ht="16.5" customHeight="1" x14ac:dyDescent="0.3">
      <c r="A12" s="411" t="s">
        <v>11</v>
      </c>
      <c r="B12" s="376" t="s">
        <v>0</v>
      </c>
      <c r="C12" s="379" t="s">
        <v>12</v>
      </c>
      <c r="D12" s="376" t="s">
        <v>13</v>
      </c>
      <c r="E12" s="382" t="s">
        <v>14</v>
      </c>
      <c r="F12" s="385" t="s">
        <v>15</v>
      </c>
    </row>
    <row r="13" spans="1:253" ht="21.75" customHeight="1" x14ac:dyDescent="0.3">
      <c r="A13" s="412"/>
      <c r="B13" s="377"/>
      <c r="C13" s="380"/>
      <c r="D13" s="377"/>
      <c r="E13" s="383"/>
      <c r="F13" s="386"/>
    </row>
    <row r="14" spans="1:253" ht="18.75" customHeight="1" thickBot="1" x14ac:dyDescent="0.35">
      <c r="A14" s="413"/>
      <c r="B14" s="378"/>
      <c r="C14" s="381"/>
      <c r="D14" s="378"/>
      <c r="E14" s="384"/>
      <c r="F14" s="387"/>
    </row>
    <row r="15" spans="1:253" x14ac:dyDescent="0.3">
      <c r="A15" s="197"/>
      <c r="B15" s="119">
        <v>2</v>
      </c>
      <c r="C15" s="120">
        <v>3</v>
      </c>
      <c r="D15" s="119">
        <v>4</v>
      </c>
      <c r="E15" s="121">
        <v>5</v>
      </c>
      <c r="F15" s="122">
        <v>6</v>
      </c>
    </row>
    <row r="16" spans="1:253" x14ac:dyDescent="0.3">
      <c r="A16" s="198"/>
      <c r="B16" s="204"/>
      <c r="C16" s="159"/>
      <c r="D16" s="58"/>
      <c r="E16" s="67"/>
      <c r="F16" s="175"/>
    </row>
    <row r="17" spans="1:253" ht="36.75" customHeight="1" x14ac:dyDescent="0.3">
      <c r="A17" s="197">
        <v>1</v>
      </c>
      <c r="B17" s="120" t="s">
        <v>123</v>
      </c>
      <c r="C17" s="120"/>
      <c r="D17" s="119"/>
      <c r="E17" s="123"/>
      <c r="F17" s="122"/>
      <c r="I17" s="60" t="s">
        <v>31</v>
      </c>
    </row>
    <row r="18" spans="1:253" x14ac:dyDescent="0.3">
      <c r="A18" s="198">
        <v>1</v>
      </c>
      <c r="B18" s="64" t="s">
        <v>128</v>
      </c>
      <c r="C18" s="57" t="s">
        <v>22</v>
      </c>
      <c r="D18" s="65">
        <v>716</v>
      </c>
      <c r="E18" s="73">
        <v>0</v>
      </c>
      <c r="F18" s="74">
        <f t="shared" ref="F18:F33" si="0">D18*E18</f>
        <v>0</v>
      </c>
    </row>
    <row r="19" spans="1:253" x14ac:dyDescent="0.3">
      <c r="A19" s="198">
        <v>2</v>
      </c>
      <c r="B19" s="56" t="s">
        <v>126</v>
      </c>
      <c r="C19" s="57" t="s">
        <v>16</v>
      </c>
      <c r="D19" s="58">
        <v>3.383</v>
      </c>
      <c r="E19" s="83">
        <v>350</v>
      </c>
      <c r="F19" s="74">
        <f t="shared" si="0"/>
        <v>1184.05</v>
      </c>
    </row>
    <row r="20" spans="1:253" x14ac:dyDescent="0.3">
      <c r="A20" s="198">
        <v>3</v>
      </c>
      <c r="B20" s="56" t="s">
        <v>134</v>
      </c>
      <c r="C20" s="57" t="s">
        <v>2</v>
      </c>
      <c r="D20" s="65">
        <v>3</v>
      </c>
      <c r="E20" s="83">
        <v>28</v>
      </c>
      <c r="F20" s="74">
        <f t="shared" si="0"/>
        <v>84</v>
      </c>
    </row>
    <row r="21" spans="1:253" s="314" customFormat="1" x14ac:dyDescent="0.3">
      <c r="A21" s="307">
        <v>4</v>
      </c>
      <c r="B21" s="308" t="s">
        <v>113</v>
      </c>
      <c r="C21" s="309" t="s">
        <v>3</v>
      </c>
      <c r="D21" s="310">
        <v>34.01</v>
      </c>
      <c r="E21" s="311">
        <v>1332.4</v>
      </c>
      <c r="F21" s="312">
        <f t="shared" si="0"/>
        <v>45314.923999999999</v>
      </c>
      <c r="G21" s="313"/>
      <c r="H21" s="317">
        <v>24.44</v>
      </c>
      <c r="I21" s="313"/>
    </row>
    <row r="22" spans="1:253" x14ac:dyDescent="0.3">
      <c r="A22" s="198">
        <v>5</v>
      </c>
      <c r="B22" s="56" t="s">
        <v>113</v>
      </c>
      <c r="C22" s="57" t="s">
        <v>3</v>
      </c>
      <c r="D22" s="65">
        <f>3.195+6.855+5</f>
        <v>15.05</v>
      </c>
      <c r="E22" s="83">
        <v>1390</v>
      </c>
      <c r="F22" s="74">
        <f t="shared" si="0"/>
        <v>20919.5</v>
      </c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  <c r="DI22" s="61"/>
      <c r="DJ22" s="61"/>
      <c r="DK22" s="61"/>
      <c r="DL22" s="61"/>
      <c r="DM22" s="61"/>
      <c r="DN22" s="61"/>
      <c r="DO22" s="61"/>
      <c r="DP22" s="61"/>
      <c r="DQ22" s="61"/>
      <c r="DR22" s="61"/>
      <c r="DS22" s="61"/>
      <c r="DT22" s="61"/>
      <c r="DU22" s="61"/>
      <c r="DV22" s="61"/>
      <c r="DW22" s="61"/>
      <c r="DX22" s="61"/>
      <c r="DY22" s="61"/>
      <c r="DZ22" s="61"/>
      <c r="EA22" s="61"/>
      <c r="EB22" s="61"/>
      <c r="EC22" s="61"/>
      <c r="ED22" s="61"/>
      <c r="EE22" s="61"/>
      <c r="EF22" s="61"/>
      <c r="EG22" s="61"/>
      <c r="EH22" s="61"/>
      <c r="EI22" s="61"/>
      <c r="EJ22" s="61"/>
      <c r="EK22" s="61"/>
      <c r="EL22" s="61"/>
      <c r="EM22" s="61"/>
      <c r="EN22" s="61"/>
      <c r="EO22" s="61"/>
      <c r="EP22" s="61"/>
      <c r="EQ22" s="61"/>
      <c r="ER22" s="61"/>
      <c r="ES22" s="61"/>
      <c r="ET22" s="61"/>
      <c r="EU22" s="61"/>
      <c r="EV22" s="61"/>
      <c r="EW22" s="61"/>
      <c r="EX22" s="61"/>
      <c r="EY22" s="61"/>
      <c r="EZ22" s="61"/>
      <c r="FA22" s="61"/>
      <c r="FB22" s="61"/>
      <c r="FC22" s="61"/>
      <c r="FD22" s="61"/>
      <c r="FE22" s="61"/>
      <c r="FF22" s="61"/>
      <c r="FG22" s="61"/>
      <c r="FH22" s="61"/>
      <c r="FI22" s="61"/>
      <c r="FJ22" s="61"/>
      <c r="FK22" s="61"/>
      <c r="FL22" s="61"/>
      <c r="FM22" s="61"/>
      <c r="FN22" s="61"/>
      <c r="FO22" s="61"/>
      <c r="FP22" s="61"/>
      <c r="FQ22" s="61"/>
      <c r="FR22" s="61"/>
      <c r="FS22" s="61"/>
      <c r="FT22" s="61"/>
      <c r="FU22" s="61"/>
      <c r="FV22" s="61"/>
      <c r="FW22" s="61"/>
      <c r="FX22" s="61"/>
      <c r="FY22" s="61"/>
      <c r="FZ22" s="61"/>
      <c r="GA22" s="61"/>
      <c r="GB22" s="61"/>
      <c r="GC22" s="61"/>
      <c r="GD22" s="61"/>
      <c r="GE22" s="61"/>
      <c r="GF22" s="61"/>
      <c r="GG22" s="61"/>
      <c r="GH22" s="61"/>
      <c r="GI22" s="61"/>
      <c r="GJ22" s="61"/>
      <c r="GK22" s="61"/>
      <c r="GL22" s="61"/>
      <c r="GM22" s="61"/>
      <c r="GN22" s="61"/>
      <c r="GO22" s="61"/>
      <c r="GP22" s="61"/>
      <c r="GQ22" s="61"/>
      <c r="GR22" s="61"/>
      <c r="GS22" s="61"/>
      <c r="GT22" s="61"/>
      <c r="GU22" s="61"/>
      <c r="GV22" s="61"/>
      <c r="GW22" s="61"/>
      <c r="GX22" s="61"/>
      <c r="GY22" s="61"/>
      <c r="GZ22" s="61"/>
      <c r="HA22" s="61"/>
      <c r="HB22" s="61"/>
      <c r="HC22" s="61"/>
      <c r="HD22" s="61"/>
      <c r="HE22" s="61"/>
      <c r="HF22" s="61"/>
      <c r="HG22" s="61"/>
      <c r="HH22" s="61"/>
      <c r="HI22" s="61"/>
      <c r="HJ22" s="61"/>
      <c r="HK22" s="61"/>
      <c r="HL22" s="61"/>
      <c r="HM22" s="61"/>
      <c r="HN22" s="61"/>
      <c r="HO22" s="61"/>
      <c r="HP22" s="61"/>
      <c r="HQ22" s="61"/>
      <c r="HR22" s="61"/>
      <c r="HS22" s="61"/>
      <c r="HT22" s="61"/>
      <c r="HU22" s="61"/>
      <c r="HV22" s="61"/>
      <c r="HW22" s="61"/>
      <c r="HX22" s="61"/>
      <c r="HY22" s="61"/>
      <c r="HZ22" s="61"/>
      <c r="IA22" s="61"/>
      <c r="IB22" s="61"/>
      <c r="IC22" s="61"/>
      <c r="ID22" s="61"/>
      <c r="IE22" s="61"/>
      <c r="IF22" s="61"/>
      <c r="IG22" s="61"/>
      <c r="IH22" s="61"/>
      <c r="II22" s="61"/>
      <c r="IJ22" s="61"/>
      <c r="IK22" s="61"/>
      <c r="IL22" s="61"/>
      <c r="IM22" s="61"/>
      <c r="IN22" s="61"/>
      <c r="IO22" s="61"/>
      <c r="IP22" s="61"/>
      <c r="IQ22" s="61"/>
      <c r="IR22" s="61"/>
      <c r="IS22" s="61"/>
    </row>
    <row r="23" spans="1:253" x14ac:dyDescent="0.3">
      <c r="A23" s="198">
        <v>6</v>
      </c>
      <c r="B23" s="56" t="s">
        <v>113</v>
      </c>
      <c r="C23" s="57" t="s">
        <v>16</v>
      </c>
      <c r="D23" s="72">
        <v>63.924999999999997</v>
      </c>
      <c r="E23" s="83">
        <v>1250</v>
      </c>
      <c r="F23" s="74">
        <f t="shared" si="0"/>
        <v>79906.25</v>
      </c>
      <c r="G23" s="60">
        <v>88.55</v>
      </c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  <c r="DO23" s="61"/>
      <c r="DP23" s="61"/>
      <c r="DQ23" s="61"/>
      <c r="DR23" s="61"/>
      <c r="DS23" s="61"/>
      <c r="DT23" s="61"/>
      <c r="DU23" s="61"/>
      <c r="DV23" s="61"/>
      <c r="DW23" s="61"/>
      <c r="DX23" s="61"/>
      <c r="DY23" s="61"/>
      <c r="DZ23" s="61"/>
      <c r="EA23" s="61"/>
      <c r="EB23" s="61"/>
      <c r="EC23" s="61"/>
      <c r="ED23" s="61"/>
      <c r="EE23" s="61"/>
      <c r="EF23" s="61"/>
      <c r="EG23" s="61"/>
      <c r="EH23" s="61"/>
      <c r="EI23" s="61"/>
      <c r="EJ23" s="61"/>
      <c r="EK23" s="61"/>
      <c r="EL23" s="61"/>
      <c r="EM23" s="61"/>
      <c r="EN23" s="61"/>
      <c r="EO23" s="61"/>
      <c r="EP23" s="61"/>
      <c r="EQ23" s="61"/>
      <c r="ER23" s="61"/>
      <c r="ES23" s="61"/>
      <c r="ET23" s="61"/>
      <c r="EU23" s="61"/>
      <c r="EV23" s="61"/>
      <c r="EW23" s="61"/>
      <c r="EX23" s="61"/>
      <c r="EY23" s="61"/>
      <c r="EZ23" s="61"/>
      <c r="FA23" s="61"/>
      <c r="FB23" s="61"/>
      <c r="FC23" s="61"/>
      <c r="FD23" s="61"/>
      <c r="FE23" s="61"/>
      <c r="FF23" s="61"/>
      <c r="FG23" s="61"/>
      <c r="FH23" s="61"/>
      <c r="FI23" s="61"/>
      <c r="FJ23" s="61"/>
      <c r="FK23" s="61"/>
      <c r="FL23" s="61"/>
      <c r="FM23" s="61"/>
      <c r="FN23" s="61"/>
      <c r="FO23" s="61"/>
      <c r="FP23" s="61"/>
      <c r="FQ23" s="61"/>
      <c r="FR23" s="61"/>
      <c r="FS23" s="61"/>
      <c r="FT23" s="61"/>
      <c r="FU23" s="61"/>
      <c r="FV23" s="61"/>
      <c r="FW23" s="61"/>
      <c r="FX23" s="61"/>
      <c r="FY23" s="61"/>
      <c r="FZ23" s="61"/>
      <c r="GA23" s="61"/>
      <c r="GB23" s="61"/>
      <c r="GC23" s="61"/>
      <c r="GD23" s="61"/>
      <c r="GE23" s="61"/>
      <c r="GF23" s="61"/>
      <c r="GG23" s="61"/>
      <c r="GH23" s="61"/>
      <c r="GI23" s="61"/>
      <c r="GJ23" s="61"/>
      <c r="GK23" s="61"/>
      <c r="GL23" s="61"/>
      <c r="GM23" s="61"/>
      <c r="GN23" s="61"/>
      <c r="GO23" s="61"/>
      <c r="GP23" s="61"/>
      <c r="GQ23" s="61"/>
      <c r="GR23" s="61"/>
      <c r="GS23" s="61"/>
      <c r="GT23" s="61"/>
      <c r="GU23" s="61"/>
      <c r="GV23" s="61"/>
      <c r="GW23" s="61"/>
      <c r="GX23" s="61"/>
      <c r="GY23" s="61"/>
      <c r="GZ23" s="61"/>
      <c r="HA23" s="61"/>
      <c r="HB23" s="61"/>
      <c r="HC23" s="61"/>
      <c r="HD23" s="61"/>
      <c r="HE23" s="61"/>
      <c r="HF23" s="61"/>
      <c r="HG23" s="61"/>
      <c r="HH23" s="61"/>
      <c r="HI23" s="61"/>
      <c r="HJ23" s="61"/>
      <c r="HK23" s="61"/>
      <c r="HL23" s="61"/>
      <c r="HM23" s="61"/>
      <c r="HN23" s="61"/>
      <c r="HO23" s="61"/>
      <c r="HP23" s="61"/>
      <c r="HQ23" s="61"/>
      <c r="HR23" s="61"/>
      <c r="HS23" s="61"/>
      <c r="HT23" s="61"/>
      <c r="HU23" s="61"/>
      <c r="HV23" s="61"/>
      <c r="HW23" s="61"/>
      <c r="HX23" s="61"/>
      <c r="HY23" s="61"/>
      <c r="HZ23" s="61"/>
      <c r="IA23" s="61"/>
      <c r="IB23" s="61"/>
      <c r="IC23" s="61"/>
      <c r="ID23" s="61"/>
      <c r="IE23" s="61"/>
      <c r="IF23" s="61"/>
      <c r="IG23" s="61"/>
      <c r="IH23" s="61"/>
      <c r="II23" s="61"/>
      <c r="IJ23" s="61"/>
      <c r="IK23" s="61"/>
      <c r="IL23" s="61"/>
      <c r="IM23" s="61"/>
      <c r="IN23" s="61"/>
      <c r="IO23" s="61"/>
      <c r="IP23" s="61"/>
      <c r="IQ23" s="61"/>
      <c r="IR23" s="61"/>
      <c r="IS23" s="61"/>
    </row>
    <row r="24" spans="1:253" x14ac:dyDescent="0.3">
      <c r="A24" s="198">
        <v>7</v>
      </c>
      <c r="B24" s="56" t="s">
        <v>136</v>
      </c>
      <c r="C24" s="57" t="s">
        <v>2</v>
      </c>
      <c r="D24" s="65">
        <v>2500</v>
      </c>
      <c r="E24" s="244">
        <v>2.5000000000000001E-2</v>
      </c>
      <c r="F24" s="74">
        <f t="shared" si="0"/>
        <v>62.5</v>
      </c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  <c r="DI24" s="61"/>
      <c r="DJ24" s="61"/>
      <c r="DK24" s="61"/>
      <c r="DL24" s="61"/>
      <c r="DM24" s="61"/>
      <c r="DN24" s="61"/>
      <c r="DO24" s="61"/>
      <c r="DP24" s="61"/>
      <c r="DQ24" s="61"/>
      <c r="DR24" s="61"/>
      <c r="DS24" s="61"/>
      <c r="DT24" s="61"/>
      <c r="DU24" s="61"/>
      <c r="DV24" s="61"/>
      <c r="DW24" s="61"/>
      <c r="DX24" s="61"/>
      <c r="DY24" s="61"/>
      <c r="DZ24" s="61"/>
      <c r="EA24" s="61"/>
      <c r="EB24" s="61"/>
      <c r="EC24" s="61"/>
      <c r="ED24" s="61"/>
      <c r="EE24" s="61"/>
      <c r="EF24" s="61"/>
      <c r="EG24" s="61"/>
      <c r="EH24" s="61"/>
      <c r="EI24" s="61"/>
      <c r="EJ24" s="61"/>
      <c r="EK24" s="61"/>
      <c r="EL24" s="61"/>
      <c r="EM24" s="61"/>
      <c r="EN24" s="61"/>
      <c r="EO24" s="61"/>
      <c r="EP24" s="61"/>
      <c r="EQ24" s="61"/>
      <c r="ER24" s="61"/>
      <c r="ES24" s="61"/>
      <c r="ET24" s="61"/>
      <c r="EU24" s="61"/>
      <c r="EV24" s="61"/>
      <c r="EW24" s="61"/>
      <c r="EX24" s="61"/>
      <c r="EY24" s="61"/>
      <c r="EZ24" s="61"/>
      <c r="FA24" s="61"/>
      <c r="FB24" s="61"/>
      <c r="FC24" s="61"/>
      <c r="FD24" s="61"/>
      <c r="FE24" s="61"/>
      <c r="FF24" s="61"/>
      <c r="FG24" s="61"/>
      <c r="FH24" s="61"/>
      <c r="FI24" s="61"/>
      <c r="FJ24" s="61"/>
      <c r="FK24" s="61"/>
      <c r="FL24" s="61"/>
      <c r="FM24" s="61"/>
      <c r="FN24" s="61"/>
      <c r="FO24" s="61"/>
      <c r="FP24" s="61"/>
      <c r="FQ24" s="61"/>
      <c r="FR24" s="61"/>
      <c r="FS24" s="61"/>
      <c r="FT24" s="61"/>
      <c r="FU24" s="61"/>
      <c r="FV24" s="61"/>
      <c r="FW24" s="61"/>
      <c r="FX24" s="61"/>
      <c r="FY24" s="61"/>
      <c r="FZ24" s="61"/>
      <c r="GA24" s="61"/>
      <c r="GB24" s="61"/>
      <c r="GC24" s="61"/>
      <c r="GD24" s="61"/>
      <c r="GE24" s="61"/>
      <c r="GF24" s="61"/>
      <c r="GG24" s="61"/>
      <c r="GH24" s="61"/>
      <c r="GI24" s="61"/>
      <c r="GJ24" s="61"/>
      <c r="GK24" s="61"/>
      <c r="GL24" s="61"/>
      <c r="GM24" s="61"/>
      <c r="GN24" s="61"/>
      <c r="GO24" s="61"/>
      <c r="GP24" s="61"/>
      <c r="GQ24" s="61"/>
      <c r="GR24" s="61"/>
      <c r="GS24" s="61"/>
      <c r="GT24" s="61"/>
      <c r="GU24" s="61"/>
      <c r="GV24" s="61"/>
      <c r="GW24" s="61"/>
      <c r="GX24" s="61"/>
      <c r="GY24" s="61"/>
      <c r="GZ24" s="61"/>
      <c r="HA24" s="61"/>
      <c r="HB24" s="61"/>
      <c r="HC24" s="61"/>
      <c r="HD24" s="61"/>
      <c r="HE24" s="61"/>
      <c r="HF24" s="61"/>
      <c r="HG24" s="61"/>
      <c r="HH24" s="61"/>
      <c r="HI24" s="61"/>
      <c r="HJ24" s="61"/>
      <c r="HK24" s="61"/>
      <c r="HL24" s="61"/>
      <c r="HM24" s="61"/>
      <c r="HN24" s="61"/>
      <c r="HO24" s="61"/>
      <c r="HP24" s="61"/>
      <c r="HQ24" s="61"/>
      <c r="HR24" s="61"/>
      <c r="HS24" s="61"/>
      <c r="HT24" s="61"/>
      <c r="HU24" s="61"/>
      <c r="HV24" s="61"/>
      <c r="HW24" s="61"/>
      <c r="HX24" s="61"/>
      <c r="HY24" s="61"/>
      <c r="HZ24" s="61"/>
      <c r="IA24" s="61"/>
      <c r="IB24" s="61"/>
      <c r="IC24" s="61"/>
      <c r="ID24" s="61"/>
      <c r="IE24" s="61"/>
      <c r="IF24" s="61"/>
      <c r="IG24" s="61"/>
      <c r="IH24" s="61"/>
      <c r="II24" s="61"/>
      <c r="IJ24" s="61"/>
      <c r="IK24" s="61"/>
      <c r="IL24" s="61"/>
      <c r="IM24" s="61"/>
      <c r="IN24" s="61"/>
      <c r="IO24" s="61"/>
      <c r="IP24" s="61"/>
      <c r="IQ24" s="61"/>
      <c r="IR24" s="61"/>
      <c r="IS24" s="61"/>
    </row>
    <row r="25" spans="1:253" x14ac:dyDescent="0.3">
      <c r="A25" s="198">
        <v>8</v>
      </c>
      <c r="B25" s="56" t="s">
        <v>137</v>
      </c>
      <c r="C25" s="57" t="s">
        <v>2</v>
      </c>
      <c r="D25" s="65">
        <v>2500</v>
      </c>
      <c r="E25" s="244">
        <v>3.5000000000000003E-2</v>
      </c>
      <c r="F25" s="74">
        <f t="shared" ref="F25" si="1">D25*E25</f>
        <v>87.500000000000014</v>
      </c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  <c r="DO25" s="61"/>
      <c r="DP25" s="61"/>
      <c r="DQ25" s="61"/>
      <c r="DR25" s="61"/>
      <c r="DS25" s="61"/>
      <c r="DT25" s="61"/>
      <c r="DU25" s="61"/>
      <c r="DV25" s="61"/>
      <c r="DW25" s="61"/>
      <c r="DX25" s="61"/>
      <c r="DY25" s="61"/>
      <c r="DZ25" s="61"/>
      <c r="EA25" s="61"/>
      <c r="EB25" s="61"/>
      <c r="EC25" s="61"/>
      <c r="ED25" s="61"/>
      <c r="EE25" s="61"/>
      <c r="EF25" s="61"/>
      <c r="EG25" s="61"/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  <c r="GH25" s="61"/>
      <c r="GI25" s="61"/>
      <c r="GJ25" s="61"/>
      <c r="GK25" s="61"/>
      <c r="GL25" s="61"/>
      <c r="GM25" s="61"/>
      <c r="GN25" s="61"/>
      <c r="GO25" s="61"/>
      <c r="GP25" s="61"/>
      <c r="GQ25" s="61"/>
      <c r="GR25" s="61"/>
      <c r="GS25" s="61"/>
      <c r="GT25" s="61"/>
      <c r="GU25" s="61"/>
      <c r="GV25" s="61"/>
      <c r="GW25" s="61"/>
      <c r="GX25" s="61"/>
      <c r="GY25" s="61"/>
      <c r="GZ25" s="61"/>
      <c r="HA25" s="61"/>
      <c r="HB25" s="61"/>
      <c r="HC25" s="61"/>
      <c r="HD25" s="61"/>
      <c r="HE25" s="61"/>
      <c r="HF25" s="61"/>
      <c r="HG25" s="61"/>
      <c r="HH25" s="61"/>
      <c r="HI25" s="61"/>
      <c r="HJ25" s="61"/>
      <c r="HK25" s="61"/>
      <c r="HL25" s="61"/>
      <c r="HM25" s="61"/>
      <c r="HN25" s="61"/>
      <c r="HO25" s="61"/>
      <c r="HP25" s="61"/>
      <c r="HQ25" s="61"/>
      <c r="HR25" s="61"/>
      <c r="HS25" s="61"/>
      <c r="HT25" s="61"/>
      <c r="HU25" s="61"/>
      <c r="HV25" s="61"/>
      <c r="HW25" s="61"/>
      <c r="HX25" s="61"/>
      <c r="HY25" s="61"/>
      <c r="HZ25" s="61"/>
      <c r="IA25" s="61"/>
      <c r="IB25" s="61"/>
      <c r="IC25" s="61"/>
      <c r="ID25" s="61"/>
      <c r="IE25" s="61"/>
      <c r="IF25" s="61"/>
      <c r="IG25" s="61"/>
      <c r="IH25" s="61"/>
      <c r="II25" s="61"/>
      <c r="IJ25" s="61"/>
      <c r="IK25" s="61"/>
      <c r="IL25" s="61"/>
      <c r="IM25" s="61"/>
      <c r="IN25" s="61"/>
      <c r="IO25" s="61"/>
      <c r="IP25" s="61"/>
      <c r="IQ25" s="61"/>
      <c r="IR25" s="61"/>
      <c r="IS25" s="61"/>
    </row>
    <row r="26" spans="1:253" x14ac:dyDescent="0.3">
      <c r="A26" s="198">
        <v>9</v>
      </c>
      <c r="B26" s="56" t="s">
        <v>130</v>
      </c>
      <c r="C26" s="57" t="s">
        <v>16</v>
      </c>
      <c r="D26" s="65">
        <v>350</v>
      </c>
      <c r="E26" s="83">
        <v>78.81</v>
      </c>
      <c r="F26" s="74">
        <f t="shared" si="0"/>
        <v>27583.5</v>
      </c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  <c r="DI26" s="61"/>
      <c r="DJ26" s="61"/>
      <c r="DK26" s="61"/>
      <c r="DL26" s="61"/>
      <c r="DM26" s="61"/>
      <c r="DN26" s="61"/>
      <c r="DO26" s="61"/>
      <c r="DP26" s="61"/>
      <c r="DQ26" s="61"/>
      <c r="DR26" s="61"/>
      <c r="DS26" s="61"/>
      <c r="DT26" s="61"/>
      <c r="DU26" s="61"/>
      <c r="DV26" s="61"/>
      <c r="DW26" s="61"/>
      <c r="DX26" s="61"/>
      <c r="DY26" s="61"/>
      <c r="DZ26" s="61"/>
      <c r="EA26" s="61"/>
      <c r="EB26" s="61"/>
      <c r="EC26" s="61"/>
      <c r="ED26" s="61"/>
      <c r="EE26" s="61"/>
      <c r="EF26" s="61"/>
      <c r="EG26" s="61"/>
      <c r="EH26" s="61"/>
      <c r="EI26" s="61"/>
      <c r="EJ26" s="61"/>
      <c r="EK26" s="61"/>
      <c r="EL26" s="61"/>
      <c r="EM26" s="61"/>
      <c r="EN26" s="61"/>
      <c r="EO26" s="61"/>
      <c r="EP26" s="61"/>
      <c r="EQ26" s="61"/>
      <c r="ER26" s="61"/>
      <c r="ES26" s="61"/>
      <c r="ET26" s="61"/>
      <c r="EU26" s="61"/>
      <c r="EV26" s="61"/>
      <c r="EW26" s="61"/>
      <c r="EX26" s="61"/>
      <c r="EY26" s="61"/>
      <c r="EZ26" s="61"/>
      <c r="FA26" s="61"/>
      <c r="FB26" s="61"/>
      <c r="FC26" s="61"/>
      <c r="FD26" s="61"/>
      <c r="FE26" s="61"/>
      <c r="FF26" s="61"/>
      <c r="FG26" s="61"/>
      <c r="FH26" s="61"/>
      <c r="FI26" s="61"/>
      <c r="FJ26" s="61"/>
      <c r="FK26" s="61"/>
      <c r="FL26" s="61"/>
      <c r="FM26" s="61"/>
      <c r="FN26" s="61"/>
      <c r="FO26" s="61"/>
      <c r="FP26" s="61"/>
      <c r="FQ26" s="61"/>
      <c r="FR26" s="61"/>
      <c r="FS26" s="61"/>
      <c r="FT26" s="61"/>
      <c r="FU26" s="61"/>
      <c r="FV26" s="61"/>
      <c r="FW26" s="61"/>
      <c r="FX26" s="61"/>
      <c r="FY26" s="61"/>
      <c r="FZ26" s="61"/>
      <c r="GA26" s="61"/>
      <c r="GB26" s="61"/>
      <c r="GC26" s="61"/>
      <c r="GD26" s="61"/>
      <c r="GE26" s="61"/>
      <c r="GF26" s="61"/>
      <c r="GG26" s="61"/>
      <c r="GH26" s="61"/>
      <c r="GI26" s="61"/>
      <c r="GJ26" s="61"/>
      <c r="GK26" s="61"/>
      <c r="GL26" s="61"/>
      <c r="GM26" s="61"/>
      <c r="GN26" s="61"/>
      <c r="GO26" s="61"/>
      <c r="GP26" s="61"/>
      <c r="GQ26" s="61"/>
      <c r="GR26" s="61"/>
      <c r="GS26" s="61"/>
      <c r="GT26" s="61"/>
      <c r="GU26" s="61"/>
      <c r="GV26" s="61"/>
      <c r="GW26" s="61"/>
      <c r="GX26" s="61"/>
      <c r="GY26" s="61"/>
      <c r="GZ26" s="61"/>
      <c r="HA26" s="61"/>
      <c r="HB26" s="61"/>
      <c r="HC26" s="61"/>
      <c r="HD26" s="61"/>
      <c r="HE26" s="61"/>
      <c r="HF26" s="61"/>
      <c r="HG26" s="61"/>
      <c r="HH26" s="61"/>
      <c r="HI26" s="61"/>
      <c r="HJ26" s="61"/>
      <c r="HK26" s="61"/>
      <c r="HL26" s="61"/>
      <c r="HM26" s="61"/>
      <c r="HN26" s="61"/>
      <c r="HO26" s="61"/>
      <c r="HP26" s="61"/>
      <c r="HQ26" s="61"/>
      <c r="HR26" s="61"/>
      <c r="HS26" s="61"/>
      <c r="HT26" s="61"/>
      <c r="HU26" s="61"/>
      <c r="HV26" s="61"/>
      <c r="HW26" s="61"/>
      <c r="HX26" s="61"/>
      <c r="HY26" s="61"/>
      <c r="HZ26" s="61"/>
      <c r="IA26" s="61"/>
      <c r="IB26" s="61"/>
      <c r="IC26" s="61"/>
      <c r="ID26" s="61"/>
      <c r="IE26" s="61"/>
      <c r="IF26" s="61"/>
      <c r="IG26" s="61"/>
      <c r="IH26" s="61"/>
      <c r="II26" s="61"/>
      <c r="IJ26" s="61"/>
      <c r="IK26" s="61"/>
      <c r="IL26" s="61"/>
      <c r="IM26" s="61"/>
      <c r="IN26" s="61"/>
      <c r="IO26" s="61"/>
      <c r="IP26" s="61"/>
      <c r="IQ26" s="61"/>
      <c r="IR26" s="61"/>
      <c r="IS26" s="61"/>
    </row>
    <row r="27" spans="1:253" x14ac:dyDescent="0.3">
      <c r="A27" s="198">
        <v>10</v>
      </c>
      <c r="B27" s="56" t="s">
        <v>133</v>
      </c>
      <c r="C27" s="57" t="s">
        <v>16</v>
      </c>
      <c r="D27" s="65">
        <v>1</v>
      </c>
      <c r="E27" s="83">
        <v>78.81</v>
      </c>
      <c r="F27" s="74">
        <f t="shared" si="0"/>
        <v>78.81</v>
      </c>
      <c r="J27" s="60" t="s">
        <v>31</v>
      </c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  <c r="DO27" s="61"/>
      <c r="DP27" s="61"/>
      <c r="DQ27" s="61"/>
      <c r="DR27" s="61"/>
      <c r="DS27" s="61"/>
      <c r="DT27" s="61"/>
      <c r="DU27" s="61"/>
      <c r="DV27" s="61"/>
      <c r="DW27" s="61"/>
      <c r="DX27" s="61"/>
      <c r="DY27" s="61"/>
      <c r="DZ27" s="61"/>
      <c r="EA27" s="61"/>
      <c r="EB27" s="61"/>
      <c r="EC27" s="61"/>
      <c r="ED27" s="61"/>
      <c r="EE27" s="61"/>
      <c r="EF27" s="61"/>
      <c r="EG27" s="61"/>
      <c r="EH27" s="61"/>
      <c r="EI27" s="61"/>
      <c r="EJ27" s="61"/>
      <c r="EK27" s="61"/>
      <c r="EL27" s="61"/>
      <c r="EM27" s="61"/>
      <c r="EN27" s="61"/>
      <c r="EO27" s="61"/>
      <c r="EP27" s="61"/>
      <c r="EQ27" s="61"/>
      <c r="ER27" s="61"/>
      <c r="ES27" s="61"/>
      <c r="ET27" s="61"/>
      <c r="EU27" s="61"/>
      <c r="EV27" s="61"/>
      <c r="EW27" s="61"/>
      <c r="EX27" s="61"/>
      <c r="EY27" s="61"/>
      <c r="EZ27" s="61"/>
      <c r="FA27" s="61"/>
      <c r="FB27" s="61"/>
      <c r="FC27" s="61"/>
      <c r="FD27" s="61"/>
      <c r="FE27" s="61"/>
      <c r="FF27" s="61"/>
      <c r="FG27" s="61"/>
      <c r="FH27" s="61"/>
      <c r="FI27" s="61"/>
      <c r="FJ27" s="61"/>
      <c r="FK27" s="61"/>
      <c r="FL27" s="61"/>
      <c r="FM27" s="61"/>
      <c r="FN27" s="61"/>
      <c r="FO27" s="61"/>
      <c r="FP27" s="61"/>
      <c r="FQ27" s="61"/>
      <c r="FR27" s="61"/>
      <c r="FS27" s="61"/>
      <c r="FT27" s="61"/>
      <c r="FU27" s="61"/>
      <c r="FV27" s="61"/>
      <c r="FW27" s="61"/>
      <c r="FX27" s="61"/>
      <c r="FY27" s="61"/>
      <c r="FZ27" s="61"/>
      <c r="GA27" s="61"/>
      <c r="GB27" s="61"/>
      <c r="GC27" s="61"/>
      <c r="GD27" s="61"/>
      <c r="GE27" s="61"/>
      <c r="GF27" s="61"/>
      <c r="GG27" s="61"/>
      <c r="GH27" s="61"/>
      <c r="GI27" s="61"/>
      <c r="GJ27" s="61"/>
      <c r="GK27" s="61"/>
      <c r="GL27" s="61"/>
      <c r="GM27" s="61"/>
      <c r="GN27" s="61"/>
      <c r="GO27" s="61"/>
      <c r="GP27" s="61"/>
      <c r="GQ27" s="61"/>
      <c r="GR27" s="61"/>
      <c r="GS27" s="61"/>
      <c r="GT27" s="61"/>
      <c r="GU27" s="61"/>
      <c r="GV27" s="61"/>
      <c r="GW27" s="61"/>
      <c r="GX27" s="61"/>
      <c r="GY27" s="61"/>
      <c r="GZ27" s="61"/>
      <c r="HA27" s="61"/>
      <c r="HB27" s="61"/>
      <c r="HC27" s="61"/>
      <c r="HD27" s="61"/>
      <c r="HE27" s="61"/>
      <c r="HF27" s="61"/>
      <c r="HG27" s="61"/>
      <c r="HH27" s="61"/>
      <c r="HI27" s="61"/>
      <c r="HJ27" s="61"/>
      <c r="HK27" s="61"/>
      <c r="HL27" s="61"/>
      <c r="HM27" s="61"/>
      <c r="HN27" s="61"/>
      <c r="HO27" s="61"/>
      <c r="HP27" s="61"/>
      <c r="HQ27" s="61"/>
      <c r="HR27" s="61"/>
      <c r="HS27" s="61"/>
      <c r="HT27" s="61"/>
      <c r="HU27" s="61"/>
      <c r="HV27" s="61"/>
      <c r="HW27" s="61"/>
      <c r="HX27" s="61"/>
      <c r="HY27" s="61"/>
      <c r="HZ27" s="61"/>
      <c r="IA27" s="61"/>
      <c r="IB27" s="61"/>
      <c r="IC27" s="61"/>
      <c r="ID27" s="61"/>
      <c r="IE27" s="61"/>
      <c r="IF27" s="61"/>
      <c r="IG27" s="61"/>
      <c r="IH27" s="61"/>
      <c r="II27" s="61"/>
      <c r="IJ27" s="61"/>
      <c r="IK27" s="61"/>
      <c r="IL27" s="61"/>
      <c r="IM27" s="61"/>
      <c r="IN27" s="61"/>
      <c r="IO27" s="61"/>
      <c r="IP27" s="61"/>
      <c r="IQ27" s="61"/>
      <c r="IR27" s="61"/>
      <c r="IS27" s="61"/>
    </row>
    <row r="28" spans="1:253" x14ac:dyDescent="0.3">
      <c r="A28" s="198">
        <v>11</v>
      </c>
      <c r="B28" s="56" t="s">
        <v>135</v>
      </c>
      <c r="C28" s="57" t="s">
        <v>56</v>
      </c>
      <c r="D28" s="65">
        <v>2</v>
      </c>
      <c r="E28" s="83">
        <v>17.899999999999999</v>
      </c>
      <c r="F28" s="74">
        <f t="shared" si="0"/>
        <v>35.799999999999997</v>
      </c>
      <c r="J28" s="61"/>
      <c r="K28" s="61"/>
      <c r="L28" s="61" t="s">
        <v>31</v>
      </c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  <c r="DI28" s="61"/>
      <c r="DJ28" s="61"/>
      <c r="DK28" s="61"/>
      <c r="DL28" s="61"/>
      <c r="DM28" s="61"/>
      <c r="DN28" s="61"/>
      <c r="DO28" s="61"/>
      <c r="DP28" s="61"/>
      <c r="DQ28" s="61"/>
      <c r="DR28" s="61"/>
      <c r="DS28" s="61"/>
      <c r="DT28" s="61"/>
      <c r="DU28" s="61"/>
      <c r="DV28" s="61"/>
      <c r="DW28" s="61"/>
      <c r="DX28" s="61"/>
      <c r="DY28" s="61"/>
      <c r="DZ28" s="61"/>
      <c r="EA28" s="61"/>
      <c r="EB28" s="61"/>
      <c r="EC28" s="61"/>
      <c r="ED28" s="61"/>
      <c r="EE28" s="61"/>
      <c r="EF28" s="61"/>
      <c r="EG28" s="61"/>
      <c r="EH28" s="61"/>
      <c r="EI28" s="61"/>
      <c r="EJ28" s="61"/>
      <c r="EK28" s="61"/>
      <c r="EL28" s="61"/>
      <c r="EM28" s="61"/>
      <c r="EN28" s="61"/>
      <c r="EO28" s="61"/>
      <c r="EP28" s="61"/>
      <c r="EQ28" s="61"/>
      <c r="ER28" s="61"/>
      <c r="ES28" s="61"/>
      <c r="ET28" s="61"/>
      <c r="EU28" s="61"/>
      <c r="EV28" s="61"/>
      <c r="EW28" s="61"/>
      <c r="EX28" s="61"/>
      <c r="EY28" s="61"/>
      <c r="EZ28" s="61"/>
      <c r="FA28" s="61"/>
      <c r="FB28" s="61"/>
      <c r="FC28" s="61"/>
      <c r="FD28" s="61"/>
      <c r="FE28" s="61"/>
      <c r="FF28" s="61"/>
      <c r="FG28" s="61"/>
      <c r="FH28" s="61"/>
      <c r="FI28" s="61"/>
      <c r="FJ28" s="61"/>
      <c r="FK28" s="61"/>
      <c r="FL28" s="61"/>
      <c r="FM28" s="61"/>
      <c r="FN28" s="61"/>
      <c r="FO28" s="61"/>
      <c r="FP28" s="61"/>
      <c r="FQ28" s="61"/>
      <c r="FR28" s="61"/>
      <c r="FS28" s="61"/>
      <c r="FT28" s="61"/>
      <c r="FU28" s="61"/>
      <c r="FV28" s="61"/>
      <c r="FW28" s="61"/>
      <c r="FX28" s="61"/>
      <c r="FY28" s="61"/>
      <c r="FZ28" s="61"/>
      <c r="GA28" s="61"/>
      <c r="GB28" s="61"/>
      <c r="GC28" s="61"/>
      <c r="GD28" s="61"/>
      <c r="GE28" s="61"/>
      <c r="GF28" s="61"/>
      <c r="GG28" s="61"/>
      <c r="GH28" s="61"/>
      <c r="GI28" s="61"/>
      <c r="GJ28" s="61"/>
      <c r="GK28" s="61"/>
      <c r="GL28" s="61"/>
      <c r="GM28" s="61"/>
      <c r="GN28" s="61"/>
      <c r="GO28" s="61"/>
      <c r="GP28" s="61"/>
      <c r="GQ28" s="61"/>
      <c r="GR28" s="61"/>
      <c r="GS28" s="61"/>
      <c r="GT28" s="61"/>
      <c r="GU28" s="61"/>
      <c r="GV28" s="61"/>
      <c r="GW28" s="61"/>
      <c r="GX28" s="61"/>
      <c r="GY28" s="61"/>
      <c r="GZ28" s="61"/>
      <c r="HA28" s="61"/>
      <c r="HB28" s="61"/>
      <c r="HC28" s="61"/>
      <c r="HD28" s="61"/>
      <c r="HE28" s="61"/>
      <c r="HF28" s="61"/>
      <c r="HG28" s="61"/>
      <c r="HH28" s="61"/>
      <c r="HI28" s="61"/>
      <c r="HJ28" s="61"/>
      <c r="HK28" s="61"/>
      <c r="HL28" s="61"/>
      <c r="HM28" s="61"/>
      <c r="HN28" s="61"/>
      <c r="HO28" s="61"/>
      <c r="HP28" s="61"/>
      <c r="HQ28" s="61"/>
      <c r="HR28" s="61"/>
      <c r="HS28" s="61"/>
      <c r="HT28" s="61"/>
      <c r="HU28" s="61"/>
      <c r="HV28" s="61"/>
      <c r="HW28" s="61"/>
      <c r="HX28" s="61"/>
      <c r="HY28" s="61"/>
      <c r="HZ28" s="61"/>
      <c r="IA28" s="61"/>
      <c r="IB28" s="61"/>
      <c r="IC28" s="61"/>
      <c r="ID28" s="61"/>
      <c r="IE28" s="61"/>
      <c r="IF28" s="61"/>
      <c r="IG28" s="61"/>
      <c r="IH28" s="61"/>
      <c r="II28" s="61"/>
      <c r="IJ28" s="61"/>
      <c r="IK28" s="61"/>
      <c r="IL28" s="61"/>
      <c r="IM28" s="61"/>
      <c r="IN28" s="61"/>
      <c r="IO28" s="61"/>
      <c r="IP28" s="61"/>
      <c r="IQ28" s="61"/>
      <c r="IR28" s="61"/>
      <c r="IS28" s="61"/>
    </row>
    <row r="29" spans="1:253" x14ac:dyDescent="0.3">
      <c r="A29" s="198">
        <v>12</v>
      </c>
      <c r="B29" s="56" t="s">
        <v>127</v>
      </c>
      <c r="C29" s="57" t="s">
        <v>56</v>
      </c>
      <c r="D29" s="65">
        <v>4</v>
      </c>
      <c r="E29" s="83">
        <v>7.5</v>
      </c>
      <c r="F29" s="74">
        <f t="shared" si="0"/>
        <v>30</v>
      </c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  <c r="DO29" s="61"/>
      <c r="DP29" s="61"/>
      <c r="DQ29" s="61"/>
      <c r="DR29" s="61"/>
      <c r="DS29" s="61"/>
      <c r="DT29" s="61"/>
      <c r="DU29" s="61"/>
      <c r="DV29" s="61"/>
      <c r="DW29" s="61"/>
      <c r="DX29" s="61"/>
      <c r="DY29" s="61"/>
      <c r="DZ29" s="61"/>
      <c r="EA29" s="61"/>
      <c r="EB29" s="61"/>
      <c r="EC29" s="61"/>
      <c r="ED29" s="61"/>
      <c r="EE29" s="61"/>
      <c r="EF29" s="61"/>
      <c r="EG29" s="61"/>
      <c r="EH29" s="61"/>
      <c r="EI29" s="61"/>
      <c r="EJ29" s="61"/>
      <c r="EK29" s="61"/>
      <c r="EL29" s="61"/>
      <c r="EM29" s="61"/>
      <c r="EN29" s="61"/>
      <c r="EO29" s="61"/>
      <c r="EP29" s="61"/>
      <c r="EQ29" s="61"/>
      <c r="ER29" s="61"/>
      <c r="ES29" s="61"/>
      <c r="ET29" s="61"/>
      <c r="EU29" s="61"/>
      <c r="EV29" s="61"/>
      <c r="EW29" s="61"/>
      <c r="EX29" s="61"/>
      <c r="EY29" s="61"/>
      <c r="EZ29" s="61"/>
      <c r="FA29" s="61"/>
      <c r="FB29" s="61"/>
      <c r="FC29" s="61"/>
      <c r="FD29" s="61"/>
      <c r="FE29" s="61"/>
      <c r="FF29" s="61"/>
      <c r="FG29" s="61"/>
      <c r="FH29" s="61"/>
      <c r="FI29" s="61"/>
      <c r="FJ29" s="61"/>
      <c r="FK29" s="61"/>
      <c r="FL29" s="61"/>
      <c r="FM29" s="61"/>
      <c r="FN29" s="61"/>
      <c r="FO29" s="61"/>
      <c r="FP29" s="61"/>
      <c r="FQ29" s="61"/>
      <c r="FR29" s="61"/>
      <c r="FS29" s="61"/>
      <c r="FT29" s="61"/>
      <c r="FU29" s="61"/>
      <c r="FV29" s="61"/>
      <c r="FW29" s="61"/>
      <c r="FX29" s="61"/>
      <c r="FY29" s="61"/>
      <c r="FZ29" s="61"/>
      <c r="GA29" s="61"/>
      <c r="GB29" s="61"/>
      <c r="GC29" s="61"/>
      <c r="GD29" s="61"/>
      <c r="GE29" s="61"/>
      <c r="GF29" s="61"/>
      <c r="GG29" s="61"/>
      <c r="GH29" s="61"/>
      <c r="GI29" s="61"/>
      <c r="GJ29" s="61"/>
      <c r="GK29" s="61"/>
      <c r="GL29" s="61"/>
      <c r="GM29" s="61"/>
      <c r="GN29" s="61"/>
      <c r="GO29" s="61"/>
      <c r="GP29" s="61"/>
      <c r="GQ29" s="61"/>
      <c r="GR29" s="61"/>
      <c r="GS29" s="61"/>
      <c r="GT29" s="61"/>
      <c r="GU29" s="61"/>
      <c r="GV29" s="61"/>
      <c r="GW29" s="61"/>
      <c r="GX29" s="61"/>
      <c r="GY29" s="61"/>
      <c r="GZ29" s="61"/>
      <c r="HA29" s="61"/>
      <c r="HB29" s="61"/>
      <c r="HC29" s="61"/>
      <c r="HD29" s="61"/>
      <c r="HE29" s="61"/>
      <c r="HF29" s="61"/>
      <c r="HG29" s="61"/>
      <c r="HH29" s="61"/>
      <c r="HI29" s="61"/>
      <c r="HJ29" s="61"/>
      <c r="HK29" s="61"/>
      <c r="HL29" s="61"/>
      <c r="HM29" s="61"/>
      <c r="HN29" s="61"/>
      <c r="HO29" s="61"/>
      <c r="HP29" s="61"/>
      <c r="HQ29" s="61"/>
      <c r="HR29" s="61"/>
      <c r="HS29" s="61"/>
      <c r="HT29" s="61"/>
      <c r="HU29" s="61"/>
      <c r="HV29" s="61"/>
      <c r="HW29" s="61"/>
      <c r="HX29" s="61"/>
      <c r="HY29" s="61"/>
      <c r="HZ29" s="61"/>
      <c r="IA29" s="61"/>
      <c r="IB29" s="61"/>
      <c r="IC29" s="61"/>
      <c r="ID29" s="61"/>
      <c r="IE29" s="61"/>
      <c r="IF29" s="61"/>
      <c r="IG29" s="61"/>
      <c r="IH29" s="61"/>
      <c r="II29" s="61"/>
      <c r="IJ29" s="61"/>
      <c r="IK29" s="61"/>
      <c r="IL29" s="61"/>
      <c r="IM29" s="61"/>
      <c r="IN29" s="61"/>
      <c r="IO29" s="61"/>
      <c r="IP29" s="61"/>
      <c r="IQ29" s="61"/>
      <c r="IR29" s="61"/>
      <c r="IS29" s="61"/>
    </row>
    <row r="30" spans="1:253" x14ac:dyDescent="0.3">
      <c r="A30" s="198">
        <v>13</v>
      </c>
      <c r="B30" s="56" t="s">
        <v>58</v>
      </c>
      <c r="C30" s="57" t="s">
        <v>56</v>
      </c>
      <c r="D30" s="65">
        <v>5</v>
      </c>
      <c r="E30" s="83">
        <v>10</v>
      </c>
      <c r="F30" s="74">
        <f t="shared" si="0"/>
        <v>50</v>
      </c>
      <c r="J30" s="61"/>
      <c r="K30" s="61"/>
      <c r="L30" s="61" t="s">
        <v>31</v>
      </c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  <c r="DI30" s="61"/>
      <c r="DJ30" s="61"/>
      <c r="DK30" s="61"/>
      <c r="DL30" s="61"/>
      <c r="DM30" s="61"/>
      <c r="DN30" s="61"/>
      <c r="DO30" s="61"/>
      <c r="DP30" s="61"/>
      <c r="DQ30" s="61"/>
      <c r="DR30" s="61"/>
      <c r="DS30" s="61"/>
      <c r="DT30" s="61"/>
      <c r="DU30" s="61"/>
      <c r="DV30" s="61"/>
      <c r="DW30" s="61"/>
      <c r="DX30" s="61"/>
      <c r="DY30" s="61"/>
      <c r="DZ30" s="61"/>
      <c r="EA30" s="61"/>
      <c r="EB30" s="61"/>
      <c r="EC30" s="61"/>
      <c r="ED30" s="61"/>
      <c r="EE30" s="61"/>
      <c r="EF30" s="61"/>
      <c r="EG30" s="61"/>
      <c r="EH30" s="61"/>
      <c r="EI30" s="61"/>
      <c r="EJ30" s="61"/>
      <c r="EK30" s="61"/>
      <c r="EL30" s="61"/>
      <c r="EM30" s="61"/>
      <c r="EN30" s="61"/>
      <c r="EO30" s="61"/>
      <c r="EP30" s="61"/>
      <c r="EQ30" s="61"/>
      <c r="ER30" s="61"/>
      <c r="ES30" s="61"/>
      <c r="ET30" s="61"/>
      <c r="EU30" s="61"/>
      <c r="EV30" s="61"/>
      <c r="EW30" s="61"/>
      <c r="EX30" s="61"/>
      <c r="EY30" s="61"/>
      <c r="EZ30" s="61"/>
      <c r="FA30" s="61"/>
      <c r="FB30" s="61"/>
      <c r="FC30" s="61"/>
      <c r="FD30" s="61"/>
      <c r="FE30" s="61"/>
      <c r="FF30" s="61"/>
      <c r="FG30" s="61"/>
      <c r="FH30" s="61"/>
      <c r="FI30" s="61"/>
      <c r="FJ30" s="61"/>
      <c r="FK30" s="61"/>
      <c r="FL30" s="61"/>
      <c r="FM30" s="61"/>
      <c r="FN30" s="61"/>
      <c r="FO30" s="61"/>
      <c r="FP30" s="61"/>
      <c r="FQ30" s="61"/>
      <c r="FR30" s="61"/>
      <c r="FS30" s="61"/>
      <c r="FT30" s="61"/>
      <c r="FU30" s="61"/>
      <c r="FV30" s="61"/>
      <c r="FW30" s="61"/>
      <c r="FX30" s="61"/>
      <c r="FY30" s="61"/>
      <c r="FZ30" s="61"/>
      <c r="GA30" s="61"/>
      <c r="GB30" s="61"/>
      <c r="GC30" s="61"/>
      <c r="GD30" s="61"/>
      <c r="GE30" s="61"/>
      <c r="GF30" s="61"/>
      <c r="GG30" s="61"/>
      <c r="GH30" s="61"/>
      <c r="GI30" s="61"/>
      <c r="GJ30" s="61"/>
      <c r="GK30" s="61"/>
      <c r="GL30" s="61"/>
      <c r="GM30" s="61"/>
      <c r="GN30" s="61"/>
      <c r="GO30" s="61"/>
      <c r="GP30" s="61"/>
      <c r="GQ30" s="61"/>
      <c r="GR30" s="61"/>
      <c r="GS30" s="61"/>
      <c r="GT30" s="61"/>
      <c r="GU30" s="61"/>
      <c r="GV30" s="61"/>
      <c r="GW30" s="61"/>
      <c r="GX30" s="61"/>
      <c r="GY30" s="61"/>
      <c r="GZ30" s="61"/>
      <c r="HA30" s="61"/>
      <c r="HB30" s="61"/>
      <c r="HC30" s="61"/>
      <c r="HD30" s="61"/>
      <c r="HE30" s="61"/>
      <c r="HF30" s="61"/>
      <c r="HG30" s="61"/>
      <c r="HH30" s="61"/>
      <c r="HI30" s="61"/>
      <c r="HJ30" s="61"/>
      <c r="HK30" s="61"/>
      <c r="HL30" s="61"/>
      <c r="HM30" s="61"/>
      <c r="HN30" s="61"/>
      <c r="HO30" s="61"/>
      <c r="HP30" s="61"/>
      <c r="HQ30" s="61"/>
      <c r="HR30" s="61"/>
      <c r="HS30" s="61"/>
      <c r="HT30" s="61"/>
      <c r="HU30" s="61"/>
      <c r="HV30" s="61"/>
      <c r="HW30" s="61"/>
      <c r="HX30" s="61"/>
      <c r="HY30" s="61"/>
      <c r="HZ30" s="61"/>
      <c r="IA30" s="61"/>
      <c r="IB30" s="61"/>
      <c r="IC30" s="61"/>
      <c r="ID30" s="61"/>
      <c r="IE30" s="61"/>
      <c r="IF30" s="61"/>
      <c r="IG30" s="61"/>
      <c r="IH30" s="61"/>
      <c r="II30" s="61"/>
      <c r="IJ30" s="61"/>
      <c r="IK30" s="61"/>
      <c r="IL30" s="61"/>
      <c r="IM30" s="61"/>
      <c r="IN30" s="61"/>
      <c r="IO30" s="61"/>
      <c r="IP30" s="61"/>
      <c r="IQ30" s="61"/>
      <c r="IR30" s="61"/>
      <c r="IS30" s="61"/>
    </row>
    <row r="31" spans="1:253" x14ac:dyDescent="0.3">
      <c r="A31" s="198">
        <v>14</v>
      </c>
      <c r="B31" s="56" t="s">
        <v>138</v>
      </c>
      <c r="C31" s="57" t="s">
        <v>2</v>
      </c>
      <c r="D31" s="65">
        <v>1</v>
      </c>
      <c r="E31" s="83">
        <v>16</v>
      </c>
      <c r="F31" s="74">
        <f t="shared" si="0"/>
        <v>16</v>
      </c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  <c r="DO31" s="61"/>
      <c r="DP31" s="61"/>
      <c r="DQ31" s="61"/>
      <c r="DR31" s="61"/>
      <c r="DS31" s="61"/>
      <c r="DT31" s="61"/>
      <c r="DU31" s="61"/>
      <c r="DV31" s="61"/>
      <c r="DW31" s="61"/>
      <c r="DX31" s="61"/>
      <c r="DY31" s="61"/>
      <c r="DZ31" s="61"/>
      <c r="EA31" s="61"/>
      <c r="EB31" s="61"/>
      <c r="EC31" s="61"/>
      <c r="ED31" s="61"/>
      <c r="EE31" s="61"/>
      <c r="EF31" s="61"/>
      <c r="EG31" s="61"/>
      <c r="EH31" s="61"/>
      <c r="EI31" s="61"/>
      <c r="EJ31" s="61"/>
      <c r="EK31" s="61"/>
      <c r="EL31" s="61"/>
      <c r="EM31" s="61"/>
      <c r="EN31" s="61"/>
      <c r="EO31" s="61"/>
      <c r="EP31" s="61"/>
      <c r="EQ31" s="61"/>
      <c r="ER31" s="61"/>
      <c r="ES31" s="61"/>
      <c r="ET31" s="61"/>
      <c r="EU31" s="61"/>
      <c r="EV31" s="61"/>
      <c r="EW31" s="61"/>
      <c r="EX31" s="61"/>
      <c r="EY31" s="61"/>
      <c r="EZ31" s="61"/>
      <c r="FA31" s="61"/>
      <c r="FB31" s="61"/>
      <c r="FC31" s="61"/>
      <c r="FD31" s="61"/>
      <c r="FE31" s="61"/>
      <c r="FF31" s="61"/>
      <c r="FG31" s="61"/>
      <c r="FH31" s="61"/>
      <c r="FI31" s="61"/>
      <c r="FJ31" s="61"/>
      <c r="FK31" s="61"/>
      <c r="FL31" s="61"/>
      <c r="FM31" s="61"/>
      <c r="FN31" s="61"/>
      <c r="FO31" s="61"/>
      <c r="FP31" s="61"/>
      <c r="FQ31" s="61"/>
      <c r="FR31" s="61"/>
      <c r="FS31" s="61"/>
      <c r="FT31" s="61"/>
      <c r="FU31" s="61"/>
      <c r="FV31" s="61"/>
      <c r="FW31" s="61"/>
      <c r="FX31" s="61"/>
      <c r="FY31" s="61"/>
      <c r="FZ31" s="61"/>
      <c r="GA31" s="61"/>
      <c r="GB31" s="61"/>
      <c r="GC31" s="61"/>
      <c r="GD31" s="61"/>
      <c r="GE31" s="61"/>
      <c r="GF31" s="61"/>
      <c r="GG31" s="61"/>
      <c r="GH31" s="61"/>
      <c r="GI31" s="61"/>
      <c r="GJ31" s="61"/>
      <c r="GK31" s="61"/>
      <c r="GL31" s="61"/>
      <c r="GM31" s="61"/>
      <c r="GN31" s="61"/>
      <c r="GO31" s="61"/>
      <c r="GP31" s="61"/>
      <c r="GQ31" s="61"/>
      <c r="GR31" s="61"/>
      <c r="GS31" s="61"/>
      <c r="GT31" s="61"/>
      <c r="GU31" s="61"/>
      <c r="GV31" s="61"/>
      <c r="GW31" s="61"/>
      <c r="GX31" s="61"/>
      <c r="GY31" s="61"/>
      <c r="GZ31" s="61"/>
      <c r="HA31" s="61"/>
      <c r="HB31" s="61"/>
      <c r="HC31" s="61"/>
      <c r="HD31" s="61"/>
      <c r="HE31" s="61"/>
      <c r="HF31" s="61"/>
      <c r="HG31" s="61"/>
      <c r="HH31" s="61"/>
      <c r="HI31" s="61"/>
      <c r="HJ31" s="61"/>
      <c r="HK31" s="61"/>
      <c r="HL31" s="61"/>
      <c r="HM31" s="61"/>
      <c r="HN31" s="61"/>
      <c r="HO31" s="61"/>
      <c r="HP31" s="61"/>
      <c r="HQ31" s="61"/>
      <c r="HR31" s="61"/>
      <c r="HS31" s="61"/>
      <c r="HT31" s="61"/>
      <c r="HU31" s="61"/>
      <c r="HV31" s="61"/>
      <c r="HW31" s="61"/>
      <c r="HX31" s="61"/>
      <c r="HY31" s="61"/>
      <c r="HZ31" s="61"/>
      <c r="IA31" s="61"/>
      <c r="IB31" s="61"/>
      <c r="IC31" s="61"/>
      <c r="ID31" s="61"/>
      <c r="IE31" s="61"/>
      <c r="IF31" s="61"/>
      <c r="IG31" s="61"/>
      <c r="IH31" s="61"/>
      <c r="II31" s="61"/>
      <c r="IJ31" s="61"/>
      <c r="IK31" s="61"/>
      <c r="IL31" s="61"/>
      <c r="IM31" s="61"/>
      <c r="IN31" s="61"/>
      <c r="IO31" s="61"/>
      <c r="IP31" s="61"/>
      <c r="IQ31" s="61"/>
      <c r="IR31" s="61"/>
      <c r="IS31" s="61"/>
    </row>
    <row r="32" spans="1:253" x14ac:dyDescent="0.3">
      <c r="A32" s="198">
        <v>15</v>
      </c>
      <c r="B32" s="56" t="s">
        <v>139</v>
      </c>
      <c r="C32" s="57" t="s">
        <v>2</v>
      </c>
      <c r="D32" s="65">
        <v>5</v>
      </c>
      <c r="E32" s="83">
        <v>1</v>
      </c>
      <c r="F32" s="74">
        <f t="shared" si="0"/>
        <v>5</v>
      </c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  <c r="DI32" s="61"/>
      <c r="DJ32" s="61"/>
      <c r="DK32" s="61"/>
      <c r="DL32" s="61"/>
      <c r="DM32" s="61"/>
      <c r="DN32" s="61"/>
      <c r="DO32" s="61"/>
      <c r="DP32" s="61"/>
      <c r="DQ32" s="61"/>
      <c r="DR32" s="61"/>
      <c r="DS32" s="61"/>
      <c r="DT32" s="61"/>
      <c r="DU32" s="61"/>
      <c r="DV32" s="61"/>
      <c r="DW32" s="61"/>
      <c r="DX32" s="61"/>
      <c r="DY32" s="61"/>
      <c r="DZ32" s="61"/>
      <c r="EA32" s="61"/>
      <c r="EB32" s="61"/>
      <c r="EC32" s="61"/>
      <c r="ED32" s="61"/>
      <c r="EE32" s="61"/>
      <c r="EF32" s="61"/>
      <c r="EG32" s="61"/>
      <c r="EH32" s="61"/>
      <c r="EI32" s="61"/>
      <c r="EJ32" s="61"/>
      <c r="EK32" s="61"/>
      <c r="EL32" s="61"/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  <c r="GH32" s="61"/>
      <c r="GI32" s="61"/>
      <c r="GJ32" s="61"/>
      <c r="GK32" s="61"/>
      <c r="GL32" s="61"/>
      <c r="GM32" s="61"/>
      <c r="GN32" s="61"/>
      <c r="GO32" s="61"/>
      <c r="GP32" s="61"/>
      <c r="GQ32" s="61"/>
      <c r="GR32" s="61"/>
      <c r="GS32" s="61"/>
      <c r="GT32" s="61"/>
      <c r="GU32" s="61"/>
      <c r="GV32" s="61"/>
      <c r="GW32" s="61"/>
      <c r="GX32" s="61"/>
      <c r="GY32" s="61"/>
      <c r="GZ32" s="61"/>
      <c r="HA32" s="61"/>
      <c r="HB32" s="61"/>
      <c r="HC32" s="61"/>
      <c r="HD32" s="61"/>
      <c r="HE32" s="61"/>
      <c r="HF32" s="61"/>
      <c r="HG32" s="61"/>
      <c r="HH32" s="61"/>
      <c r="HI32" s="61"/>
      <c r="HJ32" s="61"/>
      <c r="HK32" s="61"/>
      <c r="HL32" s="61"/>
      <c r="HM32" s="61"/>
      <c r="HN32" s="61"/>
      <c r="HO32" s="61"/>
      <c r="HP32" s="61"/>
      <c r="HQ32" s="61"/>
      <c r="HR32" s="61"/>
      <c r="HS32" s="61"/>
      <c r="HT32" s="61"/>
      <c r="HU32" s="61"/>
      <c r="HV32" s="61"/>
      <c r="HW32" s="61"/>
      <c r="HX32" s="61"/>
      <c r="HY32" s="61"/>
      <c r="HZ32" s="61"/>
      <c r="IA32" s="61"/>
      <c r="IB32" s="61"/>
      <c r="IC32" s="61"/>
      <c r="ID32" s="61"/>
      <c r="IE32" s="61"/>
      <c r="IF32" s="61"/>
      <c r="IG32" s="61"/>
      <c r="IH32" s="61"/>
      <c r="II32" s="61"/>
      <c r="IJ32" s="61"/>
      <c r="IK32" s="61"/>
      <c r="IL32" s="61"/>
      <c r="IM32" s="61"/>
      <c r="IN32" s="61"/>
      <c r="IO32" s="61"/>
      <c r="IP32" s="61"/>
      <c r="IQ32" s="61"/>
      <c r="IR32" s="61"/>
      <c r="IS32" s="61"/>
    </row>
    <row r="33" spans="1:253" x14ac:dyDescent="0.3">
      <c r="A33" s="198">
        <v>16</v>
      </c>
      <c r="B33" s="56" t="s">
        <v>140</v>
      </c>
      <c r="C33" s="57" t="s">
        <v>2</v>
      </c>
      <c r="D33" s="65">
        <v>15</v>
      </c>
      <c r="E33" s="83">
        <v>1</v>
      </c>
      <c r="F33" s="74">
        <f t="shared" si="0"/>
        <v>15</v>
      </c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  <c r="DO33" s="61"/>
      <c r="DP33" s="61"/>
      <c r="DQ33" s="61"/>
      <c r="DR33" s="61"/>
      <c r="DS33" s="61"/>
      <c r="DT33" s="61"/>
      <c r="DU33" s="61"/>
      <c r="DV33" s="61"/>
      <c r="DW33" s="61"/>
      <c r="DX33" s="61"/>
      <c r="DY33" s="61"/>
      <c r="DZ33" s="61"/>
      <c r="EA33" s="61"/>
      <c r="EB33" s="61"/>
      <c r="EC33" s="61"/>
      <c r="ED33" s="61"/>
      <c r="EE33" s="61"/>
      <c r="EF33" s="61"/>
      <c r="EG33" s="61"/>
      <c r="EH33" s="61"/>
      <c r="EI33" s="61"/>
      <c r="EJ33" s="61"/>
      <c r="EK33" s="61"/>
      <c r="EL33" s="61"/>
      <c r="EM33" s="61"/>
      <c r="EN33" s="61"/>
      <c r="EO33" s="61"/>
      <c r="EP33" s="61"/>
      <c r="EQ33" s="61"/>
      <c r="ER33" s="61"/>
      <c r="ES33" s="61"/>
      <c r="ET33" s="61"/>
      <c r="EU33" s="61"/>
      <c r="EV33" s="61"/>
      <c r="EW33" s="61"/>
      <c r="EX33" s="61"/>
      <c r="EY33" s="61"/>
      <c r="EZ33" s="61"/>
      <c r="FA33" s="61"/>
      <c r="FB33" s="61"/>
      <c r="FC33" s="61"/>
      <c r="FD33" s="61"/>
      <c r="FE33" s="61"/>
      <c r="FF33" s="61"/>
      <c r="FG33" s="61"/>
      <c r="FH33" s="61"/>
      <c r="FI33" s="61"/>
      <c r="FJ33" s="61"/>
      <c r="FK33" s="61"/>
      <c r="FL33" s="61"/>
      <c r="FM33" s="61"/>
      <c r="FN33" s="61"/>
      <c r="FO33" s="61"/>
      <c r="FP33" s="61"/>
      <c r="FQ33" s="61"/>
      <c r="FR33" s="61"/>
      <c r="FS33" s="61"/>
      <c r="FT33" s="61"/>
      <c r="FU33" s="61"/>
      <c r="FV33" s="61"/>
      <c r="FW33" s="61"/>
      <c r="FX33" s="61"/>
      <c r="FY33" s="61"/>
      <c r="FZ33" s="61"/>
      <c r="GA33" s="61"/>
      <c r="GB33" s="61"/>
      <c r="GC33" s="61"/>
      <c r="GD33" s="61"/>
      <c r="GE33" s="61"/>
      <c r="GF33" s="61"/>
      <c r="GG33" s="61"/>
      <c r="GH33" s="61"/>
      <c r="GI33" s="61"/>
      <c r="GJ33" s="61"/>
      <c r="GK33" s="61"/>
      <c r="GL33" s="61"/>
      <c r="GM33" s="61"/>
      <c r="GN33" s="61"/>
      <c r="GO33" s="61"/>
      <c r="GP33" s="61"/>
      <c r="GQ33" s="61"/>
      <c r="GR33" s="61"/>
      <c r="GS33" s="61"/>
      <c r="GT33" s="61"/>
      <c r="GU33" s="61"/>
      <c r="GV33" s="61"/>
      <c r="GW33" s="61"/>
      <c r="GX33" s="61"/>
      <c r="GY33" s="61"/>
      <c r="GZ33" s="61"/>
      <c r="HA33" s="61"/>
      <c r="HB33" s="61"/>
      <c r="HC33" s="61"/>
      <c r="HD33" s="61"/>
      <c r="HE33" s="61"/>
      <c r="HF33" s="61"/>
      <c r="HG33" s="61"/>
      <c r="HH33" s="61"/>
      <c r="HI33" s="61"/>
      <c r="HJ33" s="61"/>
      <c r="HK33" s="61"/>
      <c r="HL33" s="61"/>
      <c r="HM33" s="61"/>
      <c r="HN33" s="61"/>
      <c r="HO33" s="61"/>
      <c r="HP33" s="61"/>
      <c r="HQ33" s="61"/>
      <c r="HR33" s="61"/>
      <c r="HS33" s="61"/>
      <c r="HT33" s="61"/>
      <c r="HU33" s="61"/>
      <c r="HV33" s="61"/>
      <c r="HW33" s="61"/>
      <c r="HX33" s="61"/>
      <c r="HY33" s="61"/>
      <c r="HZ33" s="61"/>
      <c r="IA33" s="61"/>
      <c r="IB33" s="61"/>
      <c r="IC33" s="61"/>
      <c r="ID33" s="61"/>
      <c r="IE33" s="61"/>
      <c r="IF33" s="61"/>
      <c r="IG33" s="61"/>
      <c r="IH33" s="61"/>
      <c r="II33" s="61"/>
      <c r="IJ33" s="61"/>
      <c r="IK33" s="61"/>
      <c r="IL33" s="61"/>
      <c r="IM33" s="61"/>
      <c r="IN33" s="61"/>
      <c r="IO33" s="61"/>
      <c r="IP33" s="61"/>
      <c r="IQ33" s="61"/>
      <c r="IR33" s="61"/>
      <c r="IS33" s="61"/>
    </row>
    <row r="34" spans="1:253" x14ac:dyDescent="0.3">
      <c r="A34" s="198">
        <v>17</v>
      </c>
      <c r="B34" s="56" t="s">
        <v>141</v>
      </c>
      <c r="C34" s="57" t="s">
        <v>2</v>
      </c>
      <c r="D34" s="65">
        <v>25</v>
      </c>
      <c r="E34" s="83">
        <v>1.4</v>
      </c>
      <c r="F34" s="74">
        <f t="shared" ref="F34:F49" si="2">D34*E34</f>
        <v>35</v>
      </c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  <c r="DO34" s="61"/>
      <c r="DP34" s="61"/>
      <c r="DQ34" s="61"/>
      <c r="DR34" s="61"/>
      <c r="DS34" s="61"/>
      <c r="DT34" s="61"/>
      <c r="DU34" s="61"/>
      <c r="DV34" s="61"/>
      <c r="DW34" s="61"/>
      <c r="DX34" s="61"/>
      <c r="DY34" s="61"/>
      <c r="DZ34" s="61"/>
      <c r="EA34" s="61"/>
      <c r="EB34" s="61"/>
      <c r="EC34" s="61"/>
      <c r="ED34" s="61"/>
      <c r="EE34" s="61"/>
      <c r="EF34" s="61"/>
      <c r="EG34" s="61"/>
      <c r="EH34" s="61"/>
      <c r="EI34" s="61"/>
      <c r="EJ34" s="61"/>
      <c r="EK34" s="61"/>
      <c r="EL34" s="61"/>
      <c r="EM34" s="61"/>
      <c r="EN34" s="61"/>
      <c r="EO34" s="61"/>
      <c r="EP34" s="61"/>
      <c r="EQ34" s="61"/>
      <c r="ER34" s="61"/>
      <c r="ES34" s="61"/>
      <c r="ET34" s="61"/>
      <c r="EU34" s="61"/>
      <c r="EV34" s="61"/>
      <c r="EW34" s="61"/>
      <c r="EX34" s="61"/>
      <c r="EY34" s="61"/>
      <c r="EZ34" s="61"/>
      <c r="FA34" s="61"/>
      <c r="FB34" s="61"/>
      <c r="FC34" s="61"/>
      <c r="FD34" s="61"/>
      <c r="FE34" s="61"/>
      <c r="FF34" s="61"/>
      <c r="FG34" s="61"/>
      <c r="FH34" s="61"/>
      <c r="FI34" s="61"/>
      <c r="FJ34" s="61"/>
      <c r="FK34" s="61"/>
      <c r="FL34" s="61"/>
      <c r="FM34" s="61"/>
      <c r="FN34" s="61"/>
      <c r="FO34" s="61"/>
      <c r="FP34" s="61"/>
      <c r="FQ34" s="61"/>
      <c r="FR34" s="61"/>
      <c r="FS34" s="61"/>
      <c r="FT34" s="61"/>
      <c r="FU34" s="61"/>
      <c r="FV34" s="61"/>
      <c r="FW34" s="61"/>
      <c r="FX34" s="61"/>
      <c r="FY34" s="61"/>
      <c r="FZ34" s="61"/>
      <c r="GA34" s="61"/>
      <c r="GB34" s="61"/>
      <c r="GC34" s="61"/>
      <c r="GD34" s="61"/>
      <c r="GE34" s="61"/>
      <c r="GF34" s="61"/>
      <c r="GG34" s="61"/>
      <c r="GH34" s="61"/>
      <c r="GI34" s="61"/>
      <c r="GJ34" s="61"/>
      <c r="GK34" s="61"/>
      <c r="GL34" s="61"/>
      <c r="GM34" s="61"/>
      <c r="GN34" s="61"/>
      <c r="GO34" s="61"/>
      <c r="GP34" s="61"/>
      <c r="GQ34" s="61"/>
      <c r="GR34" s="61"/>
      <c r="GS34" s="61"/>
      <c r="GT34" s="61"/>
      <c r="GU34" s="61"/>
      <c r="GV34" s="61"/>
      <c r="GW34" s="61"/>
      <c r="GX34" s="61"/>
      <c r="GY34" s="61"/>
      <c r="GZ34" s="61"/>
      <c r="HA34" s="61"/>
      <c r="HB34" s="61"/>
      <c r="HC34" s="61"/>
      <c r="HD34" s="61"/>
      <c r="HE34" s="61"/>
      <c r="HF34" s="61"/>
      <c r="HG34" s="61"/>
      <c r="HH34" s="61"/>
      <c r="HI34" s="61"/>
      <c r="HJ34" s="61"/>
      <c r="HK34" s="61"/>
      <c r="HL34" s="61"/>
      <c r="HM34" s="61"/>
      <c r="HN34" s="61"/>
      <c r="HO34" s="61"/>
      <c r="HP34" s="61"/>
      <c r="HQ34" s="61"/>
      <c r="HR34" s="61"/>
      <c r="HS34" s="61"/>
      <c r="HT34" s="61"/>
      <c r="HU34" s="61"/>
      <c r="HV34" s="61"/>
      <c r="HW34" s="61"/>
      <c r="HX34" s="61"/>
      <c r="HY34" s="61"/>
      <c r="HZ34" s="61"/>
      <c r="IA34" s="61"/>
      <c r="IB34" s="61"/>
      <c r="IC34" s="61"/>
      <c r="ID34" s="61"/>
      <c r="IE34" s="61"/>
      <c r="IF34" s="61"/>
      <c r="IG34" s="61"/>
      <c r="IH34" s="61"/>
      <c r="II34" s="61"/>
      <c r="IJ34" s="61"/>
      <c r="IK34" s="61"/>
      <c r="IL34" s="61"/>
      <c r="IM34" s="61"/>
      <c r="IN34" s="61"/>
      <c r="IO34" s="61"/>
      <c r="IP34" s="61"/>
      <c r="IQ34" s="61"/>
      <c r="IR34" s="61"/>
      <c r="IS34" s="61"/>
    </row>
    <row r="35" spans="1:253" x14ac:dyDescent="0.3">
      <c r="A35" s="198">
        <v>18</v>
      </c>
      <c r="B35" s="56" t="s">
        <v>142</v>
      </c>
      <c r="C35" s="57" t="s">
        <v>2</v>
      </c>
      <c r="D35" s="65">
        <v>50</v>
      </c>
      <c r="E35" s="83">
        <v>0.25</v>
      </c>
      <c r="F35" s="74">
        <f t="shared" si="2"/>
        <v>12.5</v>
      </c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  <c r="DO35" s="61"/>
      <c r="DP35" s="61"/>
      <c r="DQ35" s="61"/>
      <c r="DR35" s="61"/>
      <c r="DS35" s="61"/>
      <c r="DT35" s="61"/>
      <c r="DU35" s="61"/>
      <c r="DV35" s="61"/>
      <c r="DW35" s="61"/>
      <c r="DX35" s="61"/>
      <c r="DY35" s="61"/>
      <c r="DZ35" s="61"/>
      <c r="EA35" s="61"/>
      <c r="EB35" s="61"/>
      <c r="EC35" s="61"/>
      <c r="ED35" s="61"/>
      <c r="EE35" s="61"/>
      <c r="EF35" s="61"/>
      <c r="EG35" s="61"/>
      <c r="EH35" s="61"/>
      <c r="EI35" s="61"/>
      <c r="EJ35" s="61"/>
      <c r="EK35" s="61"/>
      <c r="EL35" s="61"/>
      <c r="EM35" s="61"/>
      <c r="EN35" s="61"/>
      <c r="EO35" s="61"/>
      <c r="EP35" s="61"/>
      <c r="EQ35" s="61"/>
      <c r="ER35" s="61"/>
      <c r="ES35" s="61"/>
      <c r="ET35" s="61"/>
      <c r="EU35" s="61"/>
      <c r="EV35" s="61"/>
      <c r="EW35" s="61"/>
      <c r="EX35" s="61"/>
      <c r="EY35" s="61"/>
      <c r="EZ35" s="61"/>
      <c r="FA35" s="61"/>
      <c r="FB35" s="61"/>
      <c r="FC35" s="61"/>
      <c r="FD35" s="61"/>
      <c r="FE35" s="61"/>
      <c r="FF35" s="61"/>
      <c r="FG35" s="61"/>
      <c r="FH35" s="61"/>
      <c r="FI35" s="61"/>
      <c r="FJ35" s="61"/>
      <c r="FK35" s="61"/>
      <c r="FL35" s="61"/>
      <c r="FM35" s="61"/>
      <c r="FN35" s="61"/>
      <c r="FO35" s="61"/>
      <c r="FP35" s="61"/>
      <c r="FQ35" s="61"/>
      <c r="FR35" s="61"/>
      <c r="FS35" s="61"/>
      <c r="FT35" s="61"/>
      <c r="FU35" s="61"/>
      <c r="FV35" s="61"/>
      <c r="FW35" s="61"/>
      <c r="FX35" s="61"/>
      <c r="FY35" s="61"/>
      <c r="FZ35" s="61"/>
      <c r="GA35" s="61"/>
      <c r="GB35" s="61"/>
      <c r="GC35" s="61"/>
      <c r="GD35" s="61"/>
      <c r="GE35" s="61"/>
      <c r="GF35" s="61"/>
      <c r="GG35" s="61"/>
      <c r="GH35" s="61"/>
      <c r="GI35" s="61"/>
      <c r="GJ35" s="61"/>
      <c r="GK35" s="61"/>
      <c r="GL35" s="61"/>
      <c r="GM35" s="61"/>
      <c r="GN35" s="61"/>
      <c r="GO35" s="61"/>
      <c r="GP35" s="61"/>
      <c r="GQ35" s="61"/>
      <c r="GR35" s="61"/>
      <c r="GS35" s="61"/>
      <c r="GT35" s="61"/>
      <c r="GU35" s="61"/>
      <c r="GV35" s="61"/>
      <c r="GW35" s="61"/>
      <c r="GX35" s="61"/>
      <c r="GY35" s="61"/>
      <c r="GZ35" s="61"/>
      <c r="HA35" s="61"/>
      <c r="HB35" s="61"/>
      <c r="HC35" s="61"/>
      <c r="HD35" s="61"/>
      <c r="HE35" s="61"/>
      <c r="HF35" s="61"/>
      <c r="HG35" s="61"/>
      <c r="HH35" s="61"/>
      <c r="HI35" s="61"/>
      <c r="HJ35" s="61"/>
      <c r="HK35" s="61"/>
      <c r="HL35" s="61"/>
      <c r="HM35" s="61"/>
      <c r="HN35" s="61"/>
      <c r="HO35" s="61"/>
      <c r="HP35" s="61"/>
      <c r="HQ35" s="61"/>
      <c r="HR35" s="61"/>
      <c r="HS35" s="61"/>
      <c r="HT35" s="61"/>
      <c r="HU35" s="61"/>
      <c r="HV35" s="61"/>
      <c r="HW35" s="61"/>
      <c r="HX35" s="61"/>
      <c r="HY35" s="61"/>
      <c r="HZ35" s="61"/>
      <c r="IA35" s="61"/>
      <c r="IB35" s="61"/>
      <c r="IC35" s="61"/>
      <c r="ID35" s="61"/>
      <c r="IE35" s="61"/>
      <c r="IF35" s="61"/>
      <c r="IG35" s="61"/>
      <c r="IH35" s="61"/>
      <c r="II35" s="61"/>
      <c r="IJ35" s="61"/>
      <c r="IK35" s="61"/>
      <c r="IL35" s="61"/>
      <c r="IM35" s="61"/>
      <c r="IN35" s="61"/>
      <c r="IO35" s="61"/>
      <c r="IP35" s="61"/>
      <c r="IQ35" s="61"/>
      <c r="IR35" s="61"/>
      <c r="IS35" s="61"/>
    </row>
    <row r="36" spans="1:253" x14ac:dyDescent="0.3">
      <c r="A36" s="198">
        <v>19</v>
      </c>
      <c r="B36" s="56" t="s">
        <v>143</v>
      </c>
      <c r="C36" s="57" t="s">
        <v>2</v>
      </c>
      <c r="D36" s="65">
        <v>10</v>
      </c>
      <c r="E36" s="83">
        <v>0.8</v>
      </c>
      <c r="F36" s="74">
        <f t="shared" si="2"/>
        <v>8</v>
      </c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  <c r="CC36" s="61"/>
      <c r="CD36" s="61"/>
      <c r="CE36" s="61"/>
      <c r="CF36" s="61"/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  <c r="DI36" s="61"/>
      <c r="DJ36" s="61"/>
      <c r="DK36" s="61"/>
      <c r="DL36" s="61"/>
      <c r="DM36" s="61"/>
      <c r="DN36" s="61"/>
      <c r="DO36" s="61"/>
      <c r="DP36" s="61"/>
      <c r="DQ36" s="61"/>
      <c r="DR36" s="61"/>
      <c r="DS36" s="61"/>
      <c r="DT36" s="61"/>
      <c r="DU36" s="61"/>
      <c r="DV36" s="61"/>
      <c r="DW36" s="61"/>
      <c r="DX36" s="61"/>
      <c r="DY36" s="61"/>
      <c r="DZ36" s="61"/>
      <c r="EA36" s="61"/>
      <c r="EB36" s="61"/>
      <c r="EC36" s="61"/>
      <c r="ED36" s="61"/>
      <c r="EE36" s="61"/>
      <c r="EF36" s="61"/>
      <c r="EG36" s="61"/>
      <c r="EH36" s="61"/>
      <c r="EI36" s="61"/>
      <c r="EJ36" s="61"/>
      <c r="EK36" s="61"/>
      <c r="EL36" s="61"/>
      <c r="EM36" s="61"/>
      <c r="EN36" s="61"/>
      <c r="EO36" s="61"/>
      <c r="EP36" s="61"/>
      <c r="EQ36" s="61"/>
      <c r="ER36" s="61"/>
      <c r="ES36" s="61"/>
      <c r="ET36" s="61"/>
      <c r="EU36" s="61"/>
      <c r="EV36" s="61"/>
      <c r="EW36" s="61"/>
      <c r="EX36" s="61"/>
      <c r="EY36" s="61"/>
      <c r="EZ36" s="61"/>
      <c r="FA36" s="61"/>
      <c r="FB36" s="61"/>
      <c r="FC36" s="61"/>
      <c r="FD36" s="61"/>
      <c r="FE36" s="61"/>
      <c r="FF36" s="61"/>
      <c r="FG36" s="61"/>
      <c r="FH36" s="61"/>
      <c r="FI36" s="61"/>
      <c r="FJ36" s="61"/>
      <c r="FK36" s="61"/>
      <c r="FL36" s="61"/>
      <c r="FM36" s="61"/>
      <c r="FN36" s="61"/>
      <c r="FO36" s="61"/>
      <c r="FP36" s="61"/>
      <c r="FQ36" s="61"/>
      <c r="FR36" s="61"/>
      <c r="FS36" s="61"/>
      <c r="FT36" s="61"/>
      <c r="FU36" s="61"/>
      <c r="FV36" s="61"/>
      <c r="FW36" s="61"/>
      <c r="FX36" s="61"/>
      <c r="FY36" s="61"/>
      <c r="FZ36" s="61"/>
      <c r="GA36" s="61"/>
      <c r="GB36" s="61"/>
      <c r="GC36" s="61"/>
      <c r="GD36" s="61"/>
      <c r="GE36" s="61"/>
      <c r="GF36" s="61"/>
      <c r="GG36" s="61"/>
      <c r="GH36" s="61"/>
      <c r="GI36" s="61"/>
      <c r="GJ36" s="61"/>
      <c r="GK36" s="61"/>
      <c r="GL36" s="61"/>
      <c r="GM36" s="61"/>
      <c r="GN36" s="61"/>
      <c r="GO36" s="61"/>
      <c r="GP36" s="61"/>
      <c r="GQ36" s="61"/>
      <c r="GR36" s="61"/>
      <c r="GS36" s="61"/>
      <c r="GT36" s="61"/>
      <c r="GU36" s="61"/>
      <c r="GV36" s="61"/>
      <c r="GW36" s="61"/>
      <c r="GX36" s="61"/>
      <c r="GY36" s="61"/>
      <c r="GZ36" s="61"/>
      <c r="HA36" s="61"/>
      <c r="HB36" s="61"/>
      <c r="HC36" s="61"/>
      <c r="HD36" s="61"/>
      <c r="HE36" s="61"/>
      <c r="HF36" s="61"/>
      <c r="HG36" s="61"/>
      <c r="HH36" s="61"/>
      <c r="HI36" s="61"/>
      <c r="HJ36" s="61"/>
      <c r="HK36" s="61"/>
      <c r="HL36" s="61"/>
      <c r="HM36" s="61"/>
      <c r="HN36" s="61"/>
      <c r="HO36" s="61"/>
      <c r="HP36" s="61"/>
      <c r="HQ36" s="61"/>
      <c r="HR36" s="61"/>
      <c r="HS36" s="61"/>
      <c r="HT36" s="61"/>
      <c r="HU36" s="61"/>
      <c r="HV36" s="61"/>
      <c r="HW36" s="61"/>
      <c r="HX36" s="61"/>
      <c r="HY36" s="61"/>
      <c r="HZ36" s="61"/>
      <c r="IA36" s="61"/>
      <c r="IB36" s="61"/>
      <c r="IC36" s="61"/>
      <c r="ID36" s="61"/>
      <c r="IE36" s="61"/>
      <c r="IF36" s="61"/>
      <c r="IG36" s="61"/>
      <c r="IH36" s="61"/>
      <c r="II36" s="61"/>
      <c r="IJ36" s="61"/>
      <c r="IK36" s="61"/>
      <c r="IL36" s="61"/>
      <c r="IM36" s="61"/>
      <c r="IN36" s="61"/>
      <c r="IO36" s="61"/>
      <c r="IP36" s="61"/>
      <c r="IQ36" s="61"/>
      <c r="IR36" s="61"/>
      <c r="IS36" s="61"/>
    </row>
    <row r="37" spans="1:253" x14ac:dyDescent="0.3">
      <c r="A37" s="198">
        <v>20</v>
      </c>
      <c r="B37" s="56" t="s">
        <v>144</v>
      </c>
      <c r="C37" s="57" t="s">
        <v>2</v>
      </c>
      <c r="D37" s="65">
        <v>600</v>
      </c>
      <c r="E37" s="83">
        <v>0.3</v>
      </c>
      <c r="F37" s="74">
        <f t="shared" si="2"/>
        <v>180</v>
      </c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  <c r="DI37" s="61"/>
      <c r="DJ37" s="61"/>
      <c r="DK37" s="61"/>
      <c r="DL37" s="61"/>
      <c r="DM37" s="61"/>
      <c r="DN37" s="61"/>
      <c r="DO37" s="61"/>
      <c r="DP37" s="61"/>
      <c r="DQ37" s="61"/>
      <c r="DR37" s="61"/>
      <c r="DS37" s="61"/>
      <c r="DT37" s="61"/>
      <c r="DU37" s="61"/>
      <c r="DV37" s="61"/>
      <c r="DW37" s="61"/>
      <c r="DX37" s="61"/>
      <c r="DY37" s="61"/>
      <c r="DZ37" s="61"/>
      <c r="EA37" s="61"/>
      <c r="EB37" s="61"/>
      <c r="EC37" s="61"/>
      <c r="ED37" s="61"/>
      <c r="EE37" s="61"/>
      <c r="EF37" s="61"/>
      <c r="EG37" s="61"/>
      <c r="EH37" s="61"/>
      <c r="EI37" s="61"/>
      <c r="EJ37" s="61"/>
      <c r="EK37" s="61"/>
      <c r="EL37" s="61"/>
      <c r="EM37" s="61"/>
      <c r="EN37" s="61"/>
      <c r="EO37" s="61"/>
      <c r="EP37" s="61"/>
      <c r="EQ37" s="61"/>
      <c r="ER37" s="61"/>
      <c r="ES37" s="61"/>
      <c r="ET37" s="61"/>
      <c r="EU37" s="61"/>
      <c r="EV37" s="61"/>
      <c r="EW37" s="61"/>
      <c r="EX37" s="61"/>
      <c r="EY37" s="61"/>
      <c r="EZ37" s="61"/>
      <c r="FA37" s="61"/>
      <c r="FB37" s="61"/>
      <c r="FC37" s="61"/>
      <c r="FD37" s="61"/>
      <c r="FE37" s="61"/>
      <c r="FF37" s="61"/>
      <c r="FG37" s="61"/>
      <c r="FH37" s="61"/>
      <c r="FI37" s="61"/>
      <c r="FJ37" s="61"/>
      <c r="FK37" s="61"/>
      <c r="FL37" s="61"/>
      <c r="FM37" s="61"/>
      <c r="FN37" s="61"/>
      <c r="FO37" s="61"/>
      <c r="FP37" s="61"/>
      <c r="FQ37" s="61"/>
      <c r="FR37" s="61"/>
      <c r="FS37" s="61"/>
      <c r="FT37" s="61"/>
      <c r="FU37" s="61"/>
      <c r="FV37" s="61"/>
      <c r="FW37" s="61"/>
      <c r="FX37" s="61"/>
      <c r="FY37" s="61"/>
      <c r="FZ37" s="61"/>
      <c r="GA37" s="61"/>
      <c r="GB37" s="61"/>
      <c r="GC37" s="61"/>
      <c r="GD37" s="61"/>
      <c r="GE37" s="61"/>
      <c r="GF37" s="61"/>
      <c r="GG37" s="61"/>
      <c r="GH37" s="61"/>
      <c r="GI37" s="61"/>
      <c r="GJ37" s="61"/>
      <c r="GK37" s="61"/>
      <c r="GL37" s="61"/>
      <c r="GM37" s="61"/>
      <c r="GN37" s="61"/>
      <c r="GO37" s="61"/>
      <c r="GP37" s="61"/>
      <c r="GQ37" s="61"/>
      <c r="GR37" s="61"/>
      <c r="GS37" s="61"/>
      <c r="GT37" s="61"/>
      <c r="GU37" s="61"/>
      <c r="GV37" s="61"/>
      <c r="GW37" s="61"/>
      <c r="GX37" s="61"/>
      <c r="GY37" s="61"/>
      <c r="GZ37" s="61"/>
      <c r="HA37" s="61"/>
      <c r="HB37" s="61"/>
      <c r="HC37" s="61"/>
      <c r="HD37" s="61"/>
      <c r="HE37" s="61"/>
      <c r="HF37" s="61"/>
      <c r="HG37" s="61"/>
      <c r="HH37" s="61"/>
      <c r="HI37" s="61"/>
      <c r="HJ37" s="61"/>
      <c r="HK37" s="61"/>
      <c r="HL37" s="61"/>
      <c r="HM37" s="61"/>
      <c r="HN37" s="61"/>
      <c r="HO37" s="61"/>
      <c r="HP37" s="61"/>
      <c r="HQ37" s="61"/>
      <c r="HR37" s="61"/>
      <c r="HS37" s="61"/>
      <c r="HT37" s="61"/>
      <c r="HU37" s="61"/>
      <c r="HV37" s="61"/>
      <c r="HW37" s="61"/>
      <c r="HX37" s="61"/>
      <c r="HY37" s="61"/>
      <c r="HZ37" s="61"/>
      <c r="IA37" s="61"/>
      <c r="IB37" s="61"/>
      <c r="IC37" s="61"/>
      <c r="ID37" s="61"/>
      <c r="IE37" s="61"/>
      <c r="IF37" s="61"/>
      <c r="IG37" s="61"/>
      <c r="IH37" s="61"/>
      <c r="II37" s="61"/>
      <c r="IJ37" s="61"/>
      <c r="IK37" s="61"/>
      <c r="IL37" s="61"/>
      <c r="IM37" s="61"/>
      <c r="IN37" s="61"/>
      <c r="IO37" s="61"/>
      <c r="IP37" s="61"/>
      <c r="IQ37" s="61"/>
      <c r="IR37" s="61"/>
      <c r="IS37" s="61"/>
    </row>
    <row r="38" spans="1:253" x14ac:dyDescent="0.3">
      <c r="A38" s="198">
        <v>21</v>
      </c>
      <c r="B38" s="56" t="s">
        <v>145</v>
      </c>
      <c r="C38" s="57" t="s">
        <v>2</v>
      </c>
      <c r="D38" s="65">
        <v>25</v>
      </c>
      <c r="E38" s="83">
        <v>1.1000000000000001</v>
      </c>
      <c r="F38" s="74">
        <f t="shared" si="2"/>
        <v>27.500000000000004</v>
      </c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1"/>
      <c r="DK38" s="61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1"/>
      <c r="DW38" s="61"/>
      <c r="DX38" s="61"/>
      <c r="DY38" s="61"/>
      <c r="DZ38" s="61"/>
      <c r="EA38" s="61"/>
      <c r="EB38" s="61"/>
      <c r="EC38" s="61"/>
      <c r="ED38" s="61"/>
      <c r="EE38" s="61"/>
      <c r="EF38" s="61"/>
      <c r="EG38" s="61"/>
      <c r="EH38" s="61"/>
      <c r="EI38" s="61"/>
      <c r="EJ38" s="61"/>
      <c r="EK38" s="61"/>
      <c r="EL38" s="61"/>
      <c r="EM38" s="61"/>
      <c r="EN38" s="61"/>
      <c r="EO38" s="61"/>
      <c r="EP38" s="61"/>
      <c r="EQ38" s="61"/>
      <c r="ER38" s="61"/>
      <c r="ES38" s="61"/>
      <c r="ET38" s="61"/>
      <c r="EU38" s="61"/>
      <c r="EV38" s="61"/>
      <c r="EW38" s="61"/>
      <c r="EX38" s="61"/>
      <c r="EY38" s="61"/>
      <c r="EZ38" s="61"/>
      <c r="FA38" s="61"/>
      <c r="FB38" s="61"/>
      <c r="FC38" s="61"/>
      <c r="FD38" s="61"/>
      <c r="FE38" s="61"/>
      <c r="FF38" s="61"/>
      <c r="FG38" s="61"/>
      <c r="FH38" s="61"/>
      <c r="FI38" s="61"/>
      <c r="FJ38" s="61"/>
      <c r="FK38" s="61"/>
      <c r="FL38" s="61"/>
      <c r="FM38" s="61"/>
      <c r="FN38" s="61"/>
      <c r="FO38" s="61"/>
      <c r="FP38" s="61"/>
      <c r="FQ38" s="61"/>
      <c r="FR38" s="61"/>
      <c r="FS38" s="61"/>
      <c r="FT38" s="61"/>
      <c r="FU38" s="61"/>
      <c r="FV38" s="61"/>
      <c r="FW38" s="61"/>
      <c r="FX38" s="61"/>
      <c r="FY38" s="61"/>
      <c r="FZ38" s="61"/>
      <c r="GA38" s="61"/>
      <c r="GB38" s="61"/>
      <c r="GC38" s="61"/>
      <c r="GD38" s="61"/>
      <c r="GE38" s="61"/>
      <c r="GF38" s="61"/>
      <c r="GG38" s="61"/>
      <c r="GH38" s="61"/>
      <c r="GI38" s="61"/>
      <c r="GJ38" s="61"/>
      <c r="GK38" s="61"/>
      <c r="GL38" s="61"/>
      <c r="GM38" s="61"/>
      <c r="GN38" s="61"/>
      <c r="GO38" s="61"/>
      <c r="GP38" s="61"/>
      <c r="GQ38" s="61"/>
      <c r="GR38" s="61"/>
      <c r="GS38" s="61"/>
      <c r="GT38" s="61"/>
      <c r="GU38" s="61"/>
      <c r="GV38" s="61"/>
      <c r="GW38" s="61"/>
      <c r="GX38" s="61"/>
      <c r="GY38" s="61"/>
      <c r="GZ38" s="61"/>
      <c r="HA38" s="61"/>
      <c r="HB38" s="61"/>
      <c r="HC38" s="61"/>
      <c r="HD38" s="61"/>
      <c r="HE38" s="61"/>
      <c r="HF38" s="61"/>
      <c r="HG38" s="61"/>
      <c r="HH38" s="61"/>
      <c r="HI38" s="61"/>
      <c r="HJ38" s="61"/>
      <c r="HK38" s="61"/>
      <c r="HL38" s="61"/>
      <c r="HM38" s="61"/>
      <c r="HN38" s="61"/>
      <c r="HO38" s="61"/>
      <c r="HP38" s="61"/>
      <c r="HQ38" s="61"/>
      <c r="HR38" s="61"/>
      <c r="HS38" s="61"/>
      <c r="HT38" s="61"/>
      <c r="HU38" s="61"/>
      <c r="HV38" s="61"/>
      <c r="HW38" s="61"/>
      <c r="HX38" s="61"/>
      <c r="HY38" s="61"/>
      <c r="HZ38" s="61"/>
      <c r="IA38" s="61"/>
      <c r="IB38" s="61"/>
      <c r="IC38" s="61"/>
      <c r="ID38" s="61"/>
      <c r="IE38" s="61"/>
      <c r="IF38" s="61"/>
      <c r="IG38" s="61"/>
      <c r="IH38" s="61"/>
      <c r="II38" s="61"/>
      <c r="IJ38" s="61"/>
      <c r="IK38" s="61"/>
      <c r="IL38" s="61"/>
      <c r="IM38" s="61"/>
      <c r="IN38" s="61"/>
      <c r="IO38" s="61"/>
      <c r="IP38" s="61"/>
      <c r="IQ38" s="61"/>
      <c r="IR38" s="61"/>
      <c r="IS38" s="61"/>
    </row>
    <row r="39" spans="1:253" x14ac:dyDescent="0.3">
      <c r="A39" s="198">
        <v>22</v>
      </c>
      <c r="B39" s="56" t="s">
        <v>146</v>
      </c>
      <c r="C39" s="57" t="s">
        <v>2</v>
      </c>
      <c r="D39" s="65">
        <v>25</v>
      </c>
      <c r="E39" s="83">
        <v>2.4</v>
      </c>
      <c r="F39" s="74">
        <f t="shared" si="2"/>
        <v>60</v>
      </c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  <c r="DI39" s="61"/>
      <c r="DJ39" s="61"/>
      <c r="DK39" s="61"/>
      <c r="DL39" s="61"/>
      <c r="DM39" s="61"/>
      <c r="DN39" s="61"/>
      <c r="DO39" s="61"/>
      <c r="DP39" s="61"/>
      <c r="DQ39" s="61"/>
      <c r="DR39" s="61"/>
      <c r="DS39" s="61"/>
      <c r="DT39" s="61"/>
      <c r="DU39" s="61"/>
      <c r="DV39" s="61"/>
      <c r="DW39" s="61"/>
      <c r="DX39" s="61"/>
      <c r="DY39" s="61"/>
      <c r="DZ39" s="61"/>
      <c r="EA39" s="61"/>
      <c r="EB39" s="61"/>
      <c r="EC39" s="61"/>
      <c r="ED39" s="61"/>
      <c r="EE39" s="61"/>
      <c r="EF39" s="61"/>
      <c r="EG39" s="61"/>
      <c r="EH39" s="61"/>
      <c r="EI39" s="61"/>
      <c r="EJ39" s="61"/>
      <c r="EK39" s="61"/>
      <c r="EL39" s="61"/>
      <c r="EM39" s="61"/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1"/>
      <c r="FX39" s="61"/>
      <c r="FY39" s="61"/>
      <c r="FZ39" s="61"/>
      <c r="GA39" s="61"/>
      <c r="GB39" s="61"/>
      <c r="GC39" s="61"/>
      <c r="GD39" s="61"/>
      <c r="GE39" s="61"/>
      <c r="GF39" s="61"/>
      <c r="GG39" s="61"/>
      <c r="GH39" s="61"/>
      <c r="GI39" s="61"/>
      <c r="GJ39" s="61"/>
      <c r="GK39" s="61"/>
      <c r="GL39" s="61"/>
      <c r="GM39" s="61"/>
      <c r="GN39" s="61"/>
      <c r="GO39" s="61"/>
      <c r="GP39" s="61"/>
      <c r="GQ39" s="61"/>
      <c r="GR39" s="61"/>
      <c r="GS39" s="61"/>
      <c r="GT39" s="61"/>
      <c r="GU39" s="61"/>
      <c r="GV39" s="61"/>
      <c r="GW39" s="61"/>
      <c r="GX39" s="61"/>
      <c r="GY39" s="61"/>
      <c r="GZ39" s="61"/>
      <c r="HA39" s="61"/>
      <c r="HB39" s="61"/>
      <c r="HC39" s="61"/>
      <c r="HD39" s="61"/>
      <c r="HE39" s="61"/>
      <c r="HF39" s="61"/>
      <c r="HG39" s="61"/>
      <c r="HH39" s="61"/>
      <c r="HI39" s="61"/>
      <c r="HJ39" s="61"/>
      <c r="HK39" s="61"/>
      <c r="HL39" s="61"/>
      <c r="HM39" s="61"/>
      <c r="HN39" s="61"/>
      <c r="HO39" s="61"/>
      <c r="HP39" s="61"/>
      <c r="HQ39" s="61"/>
      <c r="HR39" s="61"/>
      <c r="HS39" s="61"/>
      <c r="HT39" s="61"/>
      <c r="HU39" s="61"/>
      <c r="HV39" s="61"/>
      <c r="HW39" s="61"/>
      <c r="HX39" s="61"/>
      <c r="HY39" s="61"/>
      <c r="HZ39" s="61"/>
      <c r="IA39" s="61"/>
      <c r="IB39" s="61"/>
      <c r="IC39" s="61"/>
      <c r="ID39" s="61"/>
      <c r="IE39" s="61"/>
      <c r="IF39" s="61"/>
      <c r="IG39" s="61"/>
      <c r="IH39" s="61"/>
      <c r="II39" s="61"/>
      <c r="IJ39" s="61"/>
      <c r="IK39" s="61"/>
      <c r="IL39" s="61"/>
      <c r="IM39" s="61"/>
      <c r="IN39" s="61"/>
      <c r="IO39" s="61"/>
      <c r="IP39" s="61"/>
      <c r="IQ39" s="61"/>
      <c r="IR39" s="61"/>
      <c r="IS39" s="61"/>
    </row>
    <row r="40" spans="1:253" x14ac:dyDescent="0.3">
      <c r="A40" s="198">
        <v>23</v>
      </c>
      <c r="B40" s="56" t="s">
        <v>147</v>
      </c>
      <c r="C40" s="57" t="s">
        <v>26</v>
      </c>
      <c r="D40" s="65">
        <v>100</v>
      </c>
      <c r="E40" s="83">
        <v>1.85</v>
      </c>
      <c r="F40" s="74">
        <f t="shared" si="2"/>
        <v>185</v>
      </c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  <c r="DO40" s="61"/>
      <c r="DP40" s="61"/>
      <c r="DQ40" s="61"/>
      <c r="DR40" s="61"/>
      <c r="DS40" s="61"/>
      <c r="DT40" s="61"/>
      <c r="DU40" s="61"/>
      <c r="DV40" s="61"/>
      <c r="DW40" s="61"/>
      <c r="DX40" s="61"/>
      <c r="DY40" s="61"/>
      <c r="DZ40" s="61"/>
      <c r="EA40" s="61"/>
      <c r="EB40" s="61"/>
      <c r="EC40" s="61"/>
      <c r="ED40" s="61"/>
      <c r="EE40" s="61"/>
      <c r="EF40" s="61"/>
      <c r="EG40" s="61"/>
      <c r="EH40" s="61"/>
      <c r="EI40" s="61"/>
      <c r="EJ40" s="61"/>
      <c r="EK40" s="61"/>
      <c r="EL40" s="61"/>
      <c r="EM40" s="61"/>
      <c r="EN40" s="61"/>
      <c r="EO40" s="61"/>
      <c r="EP40" s="61"/>
      <c r="EQ40" s="61"/>
      <c r="ER40" s="61"/>
      <c r="ES40" s="61"/>
      <c r="ET40" s="61"/>
      <c r="EU40" s="61"/>
      <c r="EV40" s="61"/>
      <c r="EW40" s="61"/>
      <c r="EX40" s="61"/>
      <c r="EY40" s="61"/>
      <c r="EZ40" s="61"/>
      <c r="FA40" s="61"/>
      <c r="FB40" s="61"/>
      <c r="FC40" s="61"/>
      <c r="FD40" s="61"/>
      <c r="FE40" s="61"/>
      <c r="FF40" s="61"/>
      <c r="FG40" s="61"/>
      <c r="FH40" s="61"/>
      <c r="FI40" s="61"/>
      <c r="FJ40" s="61"/>
      <c r="FK40" s="61"/>
      <c r="FL40" s="61"/>
      <c r="FM40" s="61"/>
      <c r="FN40" s="61"/>
      <c r="FO40" s="61"/>
      <c r="FP40" s="61"/>
      <c r="FQ40" s="61"/>
      <c r="FR40" s="61"/>
      <c r="FS40" s="61"/>
      <c r="FT40" s="61"/>
      <c r="FU40" s="61"/>
      <c r="FV40" s="61"/>
      <c r="FW40" s="61"/>
      <c r="FX40" s="61"/>
      <c r="FY40" s="61"/>
      <c r="FZ40" s="61"/>
      <c r="GA40" s="61"/>
      <c r="GB40" s="61"/>
      <c r="GC40" s="61"/>
      <c r="GD40" s="61"/>
      <c r="GE40" s="61"/>
      <c r="GF40" s="61"/>
      <c r="GG40" s="61"/>
      <c r="GH40" s="61"/>
      <c r="GI40" s="61"/>
      <c r="GJ40" s="61"/>
      <c r="GK40" s="61"/>
      <c r="GL40" s="61"/>
      <c r="GM40" s="61"/>
      <c r="GN40" s="61"/>
      <c r="GO40" s="61"/>
      <c r="GP40" s="61"/>
      <c r="GQ40" s="61"/>
      <c r="GR40" s="61"/>
      <c r="GS40" s="61"/>
      <c r="GT40" s="61"/>
      <c r="GU40" s="61"/>
      <c r="GV40" s="61"/>
      <c r="GW40" s="61"/>
      <c r="GX40" s="61"/>
      <c r="GY40" s="61"/>
      <c r="GZ40" s="61"/>
      <c r="HA40" s="61"/>
      <c r="HB40" s="61"/>
      <c r="HC40" s="61"/>
      <c r="HD40" s="61"/>
      <c r="HE40" s="61"/>
      <c r="HF40" s="61"/>
      <c r="HG40" s="61"/>
      <c r="HH40" s="61"/>
      <c r="HI40" s="61"/>
      <c r="HJ40" s="61"/>
      <c r="HK40" s="61"/>
      <c r="HL40" s="61"/>
      <c r="HM40" s="61"/>
      <c r="HN40" s="61"/>
      <c r="HO40" s="61"/>
      <c r="HP40" s="61"/>
      <c r="HQ40" s="61"/>
      <c r="HR40" s="61"/>
      <c r="HS40" s="61"/>
      <c r="HT40" s="61"/>
      <c r="HU40" s="61"/>
      <c r="HV40" s="61"/>
      <c r="HW40" s="61"/>
      <c r="HX40" s="61"/>
      <c r="HY40" s="61"/>
      <c r="HZ40" s="61"/>
      <c r="IA40" s="61"/>
      <c r="IB40" s="61"/>
      <c r="IC40" s="61"/>
      <c r="ID40" s="61"/>
      <c r="IE40" s="61"/>
      <c r="IF40" s="61"/>
      <c r="IG40" s="61"/>
      <c r="IH40" s="61"/>
      <c r="II40" s="61"/>
      <c r="IJ40" s="61"/>
      <c r="IK40" s="61"/>
      <c r="IL40" s="61"/>
      <c r="IM40" s="61"/>
      <c r="IN40" s="61"/>
      <c r="IO40" s="61"/>
      <c r="IP40" s="61"/>
      <c r="IQ40" s="61"/>
      <c r="IR40" s="61"/>
      <c r="IS40" s="61"/>
    </row>
    <row r="41" spans="1:253" x14ac:dyDescent="0.3">
      <c r="A41" s="198">
        <v>24</v>
      </c>
      <c r="B41" s="56" t="s">
        <v>148</v>
      </c>
      <c r="C41" s="57" t="s">
        <v>26</v>
      </c>
      <c r="D41" s="65">
        <v>200</v>
      </c>
      <c r="E41" s="83">
        <v>1.85</v>
      </c>
      <c r="F41" s="74">
        <f t="shared" si="2"/>
        <v>370</v>
      </c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  <c r="CC41" s="61"/>
      <c r="CD41" s="61"/>
      <c r="CE41" s="61"/>
      <c r="CF41" s="61"/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  <c r="DI41" s="61"/>
      <c r="DJ41" s="61"/>
      <c r="DK41" s="61"/>
      <c r="DL41" s="61"/>
      <c r="DM41" s="61"/>
      <c r="DN41" s="61"/>
      <c r="DO41" s="61"/>
      <c r="DP41" s="61"/>
      <c r="DQ41" s="61"/>
      <c r="DR41" s="61"/>
      <c r="DS41" s="61"/>
      <c r="DT41" s="61"/>
      <c r="DU41" s="61"/>
      <c r="DV41" s="61"/>
      <c r="DW41" s="61"/>
      <c r="DX41" s="61"/>
      <c r="DY41" s="61"/>
      <c r="DZ41" s="61"/>
      <c r="EA41" s="61"/>
      <c r="EB41" s="61"/>
      <c r="EC41" s="61"/>
      <c r="ED41" s="61"/>
      <c r="EE41" s="61"/>
      <c r="EF41" s="61"/>
      <c r="EG41" s="61"/>
      <c r="EH41" s="61"/>
      <c r="EI41" s="61"/>
      <c r="EJ41" s="61"/>
      <c r="EK41" s="61"/>
      <c r="EL41" s="61"/>
      <c r="EM41" s="61"/>
      <c r="EN41" s="61"/>
      <c r="EO41" s="61"/>
      <c r="EP41" s="61"/>
      <c r="EQ41" s="61"/>
      <c r="ER41" s="61"/>
      <c r="ES41" s="61"/>
      <c r="ET41" s="61"/>
      <c r="EU41" s="61"/>
      <c r="EV41" s="61"/>
      <c r="EW41" s="61"/>
      <c r="EX41" s="61"/>
      <c r="EY41" s="61"/>
      <c r="EZ41" s="61"/>
      <c r="FA41" s="61"/>
      <c r="FB41" s="61"/>
      <c r="FC41" s="61"/>
      <c r="FD41" s="61"/>
      <c r="FE41" s="61"/>
      <c r="FF41" s="61"/>
      <c r="FG41" s="61"/>
      <c r="FH41" s="61"/>
      <c r="FI41" s="61"/>
      <c r="FJ41" s="61"/>
      <c r="FK41" s="61"/>
      <c r="FL41" s="61"/>
      <c r="FM41" s="61"/>
      <c r="FN41" s="61"/>
      <c r="FO41" s="61"/>
      <c r="FP41" s="61"/>
      <c r="FQ41" s="61"/>
      <c r="FR41" s="61"/>
      <c r="FS41" s="61"/>
      <c r="FT41" s="61"/>
      <c r="FU41" s="61"/>
      <c r="FV41" s="61"/>
      <c r="FW41" s="61"/>
      <c r="FX41" s="61"/>
      <c r="FY41" s="61"/>
      <c r="FZ41" s="61"/>
      <c r="GA41" s="61"/>
      <c r="GB41" s="61"/>
      <c r="GC41" s="61"/>
      <c r="GD41" s="61"/>
      <c r="GE41" s="61"/>
      <c r="GF41" s="61"/>
      <c r="GG41" s="61"/>
      <c r="GH41" s="61"/>
      <c r="GI41" s="61"/>
      <c r="GJ41" s="61"/>
      <c r="GK41" s="61"/>
      <c r="GL41" s="61"/>
      <c r="GM41" s="61"/>
      <c r="GN41" s="61"/>
      <c r="GO41" s="61"/>
      <c r="GP41" s="61"/>
      <c r="GQ41" s="61"/>
      <c r="GR41" s="61"/>
      <c r="GS41" s="61"/>
      <c r="GT41" s="61"/>
      <c r="GU41" s="61"/>
      <c r="GV41" s="61"/>
      <c r="GW41" s="61"/>
      <c r="GX41" s="61"/>
      <c r="GY41" s="61"/>
      <c r="GZ41" s="61"/>
      <c r="HA41" s="61"/>
      <c r="HB41" s="61"/>
      <c r="HC41" s="61"/>
      <c r="HD41" s="61"/>
      <c r="HE41" s="61"/>
      <c r="HF41" s="61"/>
      <c r="HG41" s="61"/>
      <c r="HH41" s="61"/>
      <c r="HI41" s="61"/>
      <c r="HJ41" s="61"/>
      <c r="HK41" s="61"/>
      <c r="HL41" s="61"/>
      <c r="HM41" s="61"/>
      <c r="HN41" s="61"/>
      <c r="HO41" s="61"/>
      <c r="HP41" s="61"/>
      <c r="HQ41" s="61"/>
      <c r="HR41" s="61"/>
      <c r="HS41" s="61"/>
      <c r="HT41" s="61"/>
      <c r="HU41" s="61"/>
      <c r="HV41" s="61"/>
      <c r="HW41" s="61"/>
      <c r="HX41" s="61"/>
      <c r="HY41" s="61"/>
      <c r="HZ41" s="61"/>
      <c r="IA41" s="61"/>
      <c r="IB41" s="61"/>
      <c r="IC41" s="61"/>
      <c r="ID41" s="61"/>
      <c r="IE41" s="61"/>
      <c r="IF41" s="61"/>
      <c r="IG41" s="61"/>
      <c r="IH41" s="61"/>
      <c r="II41" s="61"/>
      <c r="IJ41" s="61"/>
      <c r="IK41" s="61"/>
      <c r="IL41" s="61"/>
      <c r="IM41" s="61"/>
      <c r="IN41" s="61"/>
      <c r="IO41" s="61"/>
      <c r="IP41" s="61"/>
      <c r="IQ41" s="61"/>
      <c r="IR41" s="61"/>
      <c r="IS41" s="61"/>
    </row>
    <row r="42" spans="1:253" x14ac:dyDescent="0.3">
      <c r="A42" s="198">
        <v>25</v>
      </c>
      <c r="B42" s="56" t="s">
        <v>149</v>
      </c>
      <c r="C42" s="57" t="s">
        <v>26</v>
      </c>
      <c r="D42" s="65">
        <v>150</v>
      </c>
      <c r="E42" s="83">
        <v>1.85</v>
      </c>
      <c r="F42" s="74">
        <f t="shared" si="2"/>
        <v>277.5</v>
      </c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  <c r="DO42" s="61"/>
      <c r="DP42" s="61"/>
      <c r="DQ42" s="61"/>
      <c r="DR42" s="61"/>
      <c r="DS42" s="61"/>
      <c r="DT42" s="61"/>
      <c r="DU42" s="61"/>
      <c r="DV42" s="61"/>
      <c r="DW42" s="61"/>
      <c r="DX42" s="61"/>
      <c r="DY42" s="61"/>
      <c r="DZ42" s="61"/>
      <c r="EA42" s="61"/>
      <c r="EB42" s="61"/>
      <c r="EC42" s="61"/>
      <c r="ED42" s="61"/>
      <c r="EE42" s="61"/>
      <c r="EF42" s="61"/>
      <c r="EG42" s="61"/>
      <c r="EH42" s="61"/>
      <c r="EI42" s="61"/>
      <c r="EJ42" s="61"/>
      <c r="EK42" s="61"/>
      <c r="EL42" s="61"/>
      <c r="EM42" s="61"/>
      <c r="EN42" s="61"/>
      <c r="EO42" s="61"/>
      <c r="EP42" s="61"/>
      <c r="EQ42" s="61"/>
      <c r="ER42" s="61"/>
      <c r="ES42" s="61"/>
      <c r="ET42" s="61"/>
      <c r="EU42" s="61"/>
      <c r="EV42" s="61"/>
      <c r="EW42" s="61"/>
      <c r="EX42" s="61"/>
      <c r="EY42" s="61"/>
      <c r="EZ42" s="61"/>
      <c r="FA42" s="61"/>
      <c r="FB42" s="61"/>
      <c r="FC42" s="61"/>
      <c r="FD42" s="61"/>
      <c r="FE42" s="61"/>
      <c r="FF42" s="61"/>
      <c r="FG42" s="61"/>
      <c r="FH42" s="61"/>
      <c r="FI42" s="61"/>
      <c r="FJ42" s="61"/>
      <c r="FK42" s="61"/>
      <c r="FL42" s="61"/>
      <c r="FM42" s="61"/>
      <c r="FN42" s="61"/>
      <c r="FO42" s="61"/>
      <c r="FP42" s="61"/>
      <c r="FQ42" s="61"/>
      <c r="FR42" s="61"/>
      <c r="FS42" s="61"/>
      <c r="FT42" s="61"/>
      <c r="FU42" s="61"/>
      <c r="FV42" s="61"/>
      <c r="FW42" s="61"/>
      <c r="FX42" s="61"/>
      <c r="FY42" s="61"/>
      <c r="FZ42" s="61"/>
      <c r="GA42" s="61"/>
      <c r="GB42" s="61"/>
      <c r="GC42" s="61"/>
      <c r="GD42" s="61"/>
      <c r="GE42" s="61"/>
      <c r="GF42" s="61"/>
      <c r="GG42" s="61"/>
      <c r="GH42" s="61"/>
      <c r="GI42" s="61"/>
      <c r="GJ42" s="61"/>
      <c r="GK42" s="61"/>
      <c r="GL42" s="61"/>
      <c r="GM42" s="61"/>
      <c r="GN42" s="61"/>
      <c r="GO42" s="61"/>
      <c r="GP42" s="61"/>
      <c r="GQ42" s="61"/>
      <c r="GR42" s="61"/>
      <c r="GS42" s="61"/>
      <c r="GT42" s="61"/>
      <c r="GU42" s="61"/>
      <c r="GV42" s="61"/>
      <c r="GW42" s="61"/>
      <c r="GX42" s="61"/>
      <c r="GY42" s="61"/>
      <c r="GZ42" s="61"/>
      <c r="HA42" s="61"/>
      <c r="HB42" s="61"/>
      <c r="HC42" s="61"/>
      <c r="HD42" s="61"/>
      <c r="HE42" s="61"/>
      <c r="HF42" s="61"/>
      <c r="HG42" s="61"/>
      <c r="HH42" s="61"/>
      <c r="HI42" s="61"/>
      <c r="HJ42" s="61"/>
      <c r="HK42" s="61"/>
      <c r="HL42" s="61"/>
      <c r="HM42" s="61"/>
      <c r="HN42" s="61"/>
      <c r="HO42" s="61"/>
      <c r="HP42" s="61"/>
      <c r="HQ42" s="61"/>
      <c r="HR42" s="61"/>
      <c r="HS42" s="61"/>
      <c r="HT42" s="61"/>
      <c r="HU42" s="61"/>
      <c r="HV42" s="61"/>
      <c r="HW42" s="61"/>
      <c r="HX42" s="61"/>
      <c r="HY42" s="61"/>
      <c r="HZ42" s="61"/>
      <c r="IA42" s="61"/>
      <c r="IB42" s="61"/>
      <c r="IC42" s="61"/>
      <c r="ID42" s="61"/>
      <c r="IE42" s="61"/>
      <c r="IF42" s="61"/>
      <c r="IG42" s="61"/>
      <c r="IH42" s="61"/>
      <c r="II42" s="61"/>
      <c r="IJ42" s="61"/>
      <c r="IK42" s="61"/>
      <c r="IL42" s="61"/>
      <c r="IM42" s="61"/>
      <c r="IN42" s="61"/>
      <c r="IO42" s="61"/>
      <c r="IP42" s="61"/>
      <c r="IQ42" s="61"/>
      <c r="IR42" s="61"/>
      <c r="IS42" s="61"/>
    </row>
    <row r="43" spans="1:253" x14ac:dyDescent="0.3">
      <c r="A43" s="198">
        <v>26</v>
      </c>
      <c r="B43" s="56" t="s">
        <v>150</v>
      </c>
      <c r="C43" s="57" t="s">
        <v>2</v>
      </c>
      <c r="D43" s="65">
        <v>3</v>
      </c>
      <c r="E43" s="83">
        <v>4</v>
      </c>
      <c r="F43" s="74">
        <f t="shared" si="2"/>
        <v>12</v>
      </c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  <c r="DO43" s="61"/>
      <c r="DP43" s="61"/>
      <c r="DQ43" s="61"/>
      <c r="DR43" s="61"/>
      <c r="DS43" s="61"/>
      <c r="DT43" s="61"/>
      <c r="DU43" s="61"/>
      <c r="DV43" s="61"/>
      <c r="DW43" s="61"/>
      <c r="DX43" s="61"/>
      <c r="DY43" s="61"/>
      <c r="DZ43" s="61"/>
      <c r="EA43" s="61"/>
      <c r="EB43" s="61"/>
      <c r="EC43" s="61"/>
      <c r="ED43" s="61"/>
      <c r="EE43" s="61"/>
      <c r="EF43" s="61"/>
      <c r="EG43" s="61"/>
      <c r="EH43" s="61"/>
      <c r="EI43" s="61"/>
      <c r="EJ43" s="61"/>
      <c r="EK43" s="61"/>
      <c r="EL43" s="61"/>
      <c r="EM43" s="61"/>
      <c r="EN43" s="61"/>
      <c r="EO43" s="61"/>
      <c r="EP43" s="61"/>
      <c r="EQ43" s="61"/>
      <c r="ER43" s="61"/>
      <c r="ES43" s="61"/>
      <c r="ET43" s="61"/>
      <c r="EU43" s="61"/>
      <c r="EV43" s="61"/>
      <c r="EW43" s="61"/>
      <c r="EX43" s="61"/>
      <c r="EY43" s="61"/>
      <c r="EZ43" s="61"/>
      <c r="FA43" s="61"/>
      <c r="FB43" s="61"/>
      <c r="FC43" s="61"/>
      <c r="FD43" s="61"/>
      <c r="FE43" s="61"/>
      <c r="FF43" s="61"/>
      <c r="FG43" s="61"/>
      <c r="FH43" s="61"/>
      <c r="FI43" s="61"/>
      <c r="FJ43" s="61"/>
      <c r="FK43" s="61"/>
      <c r="FL43" s="61"/>
      <c r="FM43" s="61"/>
      <c r="FN43" s="61"/>
      <c r="FO43" s="61"/>
      <c r="FP43" s="61"/>
      <c r="FQ43" s="61"/>
      <c r="FR43" s="61"/>
      <c r="FS43" s="61"/>
      <c r="FT43" s="61"/>
      <c r="FU43" s="61"/>
      <c r="FV43" s="61"/>
      <c r="FW43" s="61"/>
      <c r="FX43" s="61"/>
      <c r="FY43" s="61"/>
      <c r="FZ43" s="61"/>
      <c r="GA43" s="61"/>
      <c r="GB43" s="61"/>
      <c r="GC43" s="61"/>
      <c r="GD43" s="61"/>
      <c r="GE43" s="61"/>
      <c r="GF43" s="61"/>
      <c r="GG43" s="61"/>
      <c r="GH43" s="61"/>
      <c r="GI43" s="61"/>
      <c r="GJ43" s="61"/>
      <c r="GK43" s="61"/>
      <c r="GL43" s="61"/>
      <c r="GM43" s="61"/>
      <c r="GN43" s="61"/>
      <c r="GO43" s="61"/>
      <c r="GP43" s="61"/>
      <c r="GQ43" s="61"/>
      <c r="GR43" s="61"/>
      <c r="GS43" s="61"/>
      <c r="GT43" s="61"/>
      <c r="GU43" s="61"/>
      <c r="GV43" s="61"/>
      <c r="GW43" s="61"/>
      <c r="GX43" s="61"/>
      <c r="GY43" s="61"/>
      <c r="GZ43" s="61"/>
      <c r="HA43" s="61"/>
      <c r="HB43" s="61"/>
      <c r="HC43" s="61"/>
      <c r="HD43" s="61"/>
      <c r="HE43" s="61"/>
      <c r="HF43" s="61"/>
      <c r="HG43" s="61"/>
      <c r="HH43" s="61"/>
      <c r="HI43" s="61"/>
      <c r="HJ43" s="61"/>
      <c r="HK43" s="61"/>
      <c r="HL43" s="61"/>
      <c r="HM43" s="61"/>
      <c r="HN43" s="61"/>
      <c r="HO43" s="61"/>
      <c r="HP43" s="61"/>
      <c r="HQ43" s="61"/>
      <c r="HR43" s="61"/>
      <c r="HS43" s="61"/>
      <c r="HT43" s="61"/>
      <c r="HU43" s="61"/>
      <c r="HV43" s="61"/>
      <c r="HW43" s="61"/>
      <c r="HX43" s="61"/>
      <c r="HY43" s="61"/>
      <c r="HZ43" s="61"/>
      <c r="IA43" s="61"/>
      <c r="IB43" s="61"/>
      <c r="IC43" s="61"/>
      <c r="ID43" s="61"/>
      <c r="IE43" s="61"/>
      <c r="IF43" s="61"/>
      <c r="IG43" s="61"/>
      <c r="IH43" s="61"/>
      <c r="II43" s="61"/>
      <c r="IJ43" s="61"/>
      <c r="IK43" s="61"/>
      <c r="IL43" s="61"/>
      <c r="IM43" s="61"/>
      <c r="IN43" s="61"/>
      <c r="IO43" s="61"/>
      <c r="IP43" s="61"/>
      <c r="IQ43" s="61"/>
      <c r="IR43" s="61"/>
      <c r="IS43" s="61"/>
    </row>
    <row r="44" spans="1:253" x14ac:dyDescent="0.3">
      <c r="A44" s="198">
        <v>27</v>
      </c>
      <c r="B44" s="56" t="s">
        <v>151</v>
      </c>
      <c r="C44" s="57" t="s">
        <v>2</v>
      </c>
      <c r="D44" s="65">
        <v>8</v>
      </c>
      <c r="E44" s="83">
        <v>19</v>
      </c>
      <c r="F44" s="74">
        <f t="shared" si="2"/>
        <v>152</v>
      </c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  <c r="DO44" s="61"/>
      <c r="DP44" s="61"/>
      <c r="DQ44" s="61"/>
      <c r="DR44" s="61"/>
      <c r="DS44" s="61"/>
      <c r="DT44" s="61"/>
      <c r="DU44" s="61"/>
      <c r="DV44" s="61"/>
      <c r="DW44" s="61"/>
      <c r="DX44" s="61"/>
      <c r="DY44" s="61"/>
      <c r="DZ44" s="61"/>
      <c r="EA44" s="61"/>
      <c r="EB44" s="61"/>
      <c r="EC44" s="61"/>
      <c r="ED44" s="61"/>
      <c r="EE44" s="61"/>
      <c r="EF44" s="61"/>
      <c r="EG44" s="61"/>
      <c r="EH44" s="61"/>
      <c r="EI44" s="61"/>
      <c r="EJ44" s="61"/>
      <c r="EK44" s="61"/>
      <c r="EL44" s="61"/>
      <c r="EM44" s="61"/>
      <c r="EN44" s="61"/>
      <c r="EO44" s="61"/>
      <c r="EP44" s="61"/>
      <c r="EQ44" s="61"/>
      <c r="ER44" s="61"/>
      <c r="ES44" s="61"/>
      <c r="ET44" s="61"/>
      <c r="EU44" s="61"/>
      <c r="EV44" s="61"/>
      <c r="EW44" s="61"/>
      <c r="EX44" s="61"/>
      <c r="EY44" s="61"/>
      <c r="EZ44" s="61"/>
      <c r="FA44" s="61"/>
      <c r="FB44" s="61"/>
      <c r="FC44" s="61"/>
      <c r="FD44" s="61"/>
      <c r="FE44" s="61"/>
      <c r="FF44" s="61"/>
      <c r="FG44" s="61"/>
      <c r="FH44" s="61"/>
      <c r="FI44" s="61"/>
      <c r="FJ44" s="61"/>
      <c r="FK44" s="61"/>
      <c r="FL44" s="61"/>
      <c r="FM44" s="61"/>
      <c r="FN44" s="61"/>
      <c r="FO44" s="61"/>
      <c r="FP44" s="61"/>
      <c r="FQ44" s="61"/>
      <c r="FR44" s="61"/>
      <c r="FS44" s="61"/>
      <c r="FT44" s="61"/>
      <c r="FU44" s="61"/>
      <c r="FV44" s="61"/>
      <c r="FW44" s="61"/>
      <c r="FX44" s="61"/>
      <c r="FY44" s="61"/>
      <c r="FZ44" s="61"/>
      <c r="GA44" s="61"/>
      <c r="GB44" s="61"/>
      <c r="GC44" s="61"/>
      <c r="GD44" s="61"/>
      <c r="GE44" s="61"/>
      <c r="GF44" s="61"/>
      <c r="GG44" s="61"/>
      <c r="GH44" s="61"/>
      <c r="GI44" s="61"/>
      <c r="GJ44" s="61"/>
      <c r="GK44" s="61"/>
      <c r="GL44" s="61"/>
      <c r="GM44" s="61"/>
      <c r="GN44" s="61"/>
      <c r="GO44" s="61"/>
      <c r="GP44" s="61"/>
      <c r="GQ44" s="61"/>
      <c r="GR44" s="61"/>
      <c r="GS44" s="61"/>
      <c r="GT44" s="61"/>
      <c r="GU44" s="61"/>
      <c r="GV44" s="61"/>
      <c r="GW44" s="61"/>
      <c r="GX44" s="61"/>
      <c r="GY44" s="61"/>
      <c r="GZ44" s="61"/>
      <c r="HA44" s="61"/>
      <c r="HB44" s="61"/>
      <c r="HC44" s="61"/>
      <c r="HD44" s="61"/>
      <c r="HE44" s="61"/>
      <c r="HF44" s="61"/>
      <c r="HG44" s="61"/>
      <c r="HH44" s="61"/>
      <c r="HI44" s="61"/>
      <c r="HJ44" s="61"/>
      <c r="HK44" s="61"/>
      <c r="HL44" s="61"/>
      <c r="HM44" s="61"/>
      <c r="HN44" s="61"/>
      <c r="HO44" s="61"/>
      <c r="HP44" s="61"/>
      <c r="HQ44" s="61"/>
      <c r="HR44" s="61"/>
      <c r="HS44" s="61"/>
      <c r="HT44" s="61"/>
      <c r="HU44" s="61"/>
      <c r="HV44" s="61"/>
      <c r="HW44" s="61"/>
      <c r="HX44" s="61"/>
      <c r="HY44" s="61"/>
      <c r="HZ44" s="61"/>
      <c r="IA44" s="61"/>
      <c r="IB44" s="61"/>
      <c r="IC44" s="61"/>
      <c r="ID44" s="61"/>
      <c r="IE44" s="61"/>
      <c r="IF44" s="61"/>
      <c r="IG44" s="61"/>
      <c r="IH44" s="61"/>
      <c r="II44" s="61"/>
      <c r="IJ44" s="61"/>
      <c r="IK44" s="61"/>
      <c r="IL44" s="61"/>
      <c r="IM44" s="61"/>
      <c r="IN44" s="61"/>
      <c r="IO44" s="61"/>
      <c r="IP44" s="61"/>
      <c r="IQ44" s="61"/>
      <c r="IR44" s="61"/>
      <c r="IS44" s="61"/>
    </row>
    <row r="45" spans="1:253" x14ac:dyDescent="0.3">
      <c r="A45" s="198">
        <v>28</v>
      </c>
      <c r="B45" s="56" t="s">
        <v>152</v>
      </c>
      <c r="C45" s="57" t="s">
        <v>2</v>
      </c>
      <c r="D45" s="65">
        <v>10</v>
      </c>
      <c r="E45" s="83">
        <v>0.7</v>
      </c>
      <c r="F45" s="74">
        <f t="shared" si="2"/>
        <v>7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1"/>
      <c r="CA45" s="61"/>
      <c r="CB45" s="61"/>
      <c r="CC45" s="61"/>
      <c r="CD45" s="61"/>
      <c r="CE45" s="61"/>
      <c r="CF45" s="61"/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  <c r="DO45" s="61"/>
      <c r="DP45" s="61"/>
      <c r="DQ45" s="61"/>
      <c r="DR45" s="61"/>
      <c r="DS45" s="61"/>
      <c r="DT45" s="61"/>
      <c r="DU45" s="61"/>
      <c r="DV45" s="61"/>
      <c r="DW45" s="61"/>
      <c r="DX45" s="61"/>
      <c r="DY45" s="61"/>
      <c r="DZ45" s="61"/>
      <c r="EA45" s="61"/>
      <c r="EB45" s="61"/>
      <c r="EC45" s="61"/>
      <c r="ED45" s="61"/>
      <c r="EE45" s="61"/>
      <c r="EF45" s="61"/>
      <c r="EG45" s="61"/>
      <c r="EH45" s="61"/>
      <c r="EI45" s="61"/>
      <c r="EJ45" s="61"/>
      <c r="EK45" s="61"/>
      <c r="EL45" s="61"/>
      <c r="EM45" s="61"/>
      <c r="EN45" s="61"/>
      <c r="EO45" s="61"/>
      <c r="EP45" s="61"/>
      <c r="EQ45" s="61"/>
      <c r="ER45" s="61"/>
      <c r="ES45" s="61"/>
      <c r="ET45" s="61"/>
      <c r="EU45" s="61"/>
      <c r="EV45" s="61"/>
      <c r="EW45" s="61"/>
      <c r="EX45" s="61"/>
      <c r="EY45" s="61"/>
      <c r="EZ45" s="61"/>
      <c r="FA45" s="61"/>
      <c r="FB45" s="61"/>
      <c r="FC45" s="61"/>
      <c r="FD45" s="61"/>
      <c r="FE45" s="61"/>
      <c r="FF45" s="61"/>
      <c r="FG45" s="61"/>
      <c r="FH45" s="61"/>
      <c r="FI45" s="61"/>
      <c r="FJ45" s="61"/>
      <c r="FK45" s="61"/>
      <c r="FL45" s="61"/>
      <c r="FM45" s="61"/>
      <c r="FN45" s="61"/>
      <c r="FO45" s="61"/>
      <c r="FP45" s="61"/>
      <c r="FQ45" s="61"/>
      <c r="FR45" s="61"/>
      <c r="FS45" s="61"/>
      <c r="FT45" s="61"/>
      <c r="FU45" s="61"/>
      <c r="FV45" s="61"/>
      <c r="FW45" s="61"/>
      <c r="FX45" s="61"/>
      <c r="FY45" s="61"/>
      <c r="FZ45" s="61"/>
      <c r="GA45" s="61"/>
      <c r="GB45" s="61"/>
      <c r="GC45" s="61"/>
      <c r="GD45" s="61"/>
      <c r="GE45" s="61"/>
      <c r="GF45" s="61"/>
      <c r="GG45" s="61"/>
      <c r="GH45" s="61"/>
      <c r="GI45" s="61"/>
      <c r="GJ45" s="61"/>
      <c r="GK45" s="61"/>
      <c r="GL45" s="61"/>
      <c r="GM45" s="61"/>
      <c r="GN45" s="61"/>
      <c r="GO45" s="61"/>
      <c r="GP45" s="61"/>
      <c r="GQ45" s="61"/>
      <c r="GR45" s="61"/>
      <c r="GS45" s="61"/>
      <c r="GT45" s="61"/>
      <c r="GU45" s="61"/>
      <c r="GV45" s="61"/>
      <c r="GW45" s="61"/>
      <c r="GX45" s="61"/>
      <c r="GY45" s="61"/>
      <c r="GZ45" s="61"/>
      <c r="HA45" s="61"/>
      <c r="HB45" s="61"/>
      <c r="HC45" s="61"/>
      <c r="HD45" s="61"/>
      <c r="HE45" s="61"/>
      <c r="HF45" s="61"/>
      <c r="HG45" s="61"/>
      <c r="HH45" s="61"/>
      <c r="HI45" s="61"/>
      <c r="HJ45" s="61"/>
      <c r="HK45" s="61"/>
      <c r="HL45" s="61"/>
      <c r="HM45" s="61"/>
      <c r="HN45" s="61"/>
      <c r="HO45" s="61"/>
      <c r="HP45" s="61"/>
      <c r="HQ45" s="61"/>
      <c r="HR45" s="61"/>
      <c r="HS45" s="61"/>
      <c r="HT45" s="61"/>
      <c r="HU45" s="61"/>
      <c r="HV45" s="61"/>
      <c r="HW45" s="61"/>
      <c r="HX45" s="61"/>
      <c r="HY45" s="61"/>
      <c r="HZ45" s="61"/>
      <c r="IA45" s="61"/>
      <c r="IB45" s="61"/>
      <c r="IC45" s="61"/>
      <c r="ID45" s="61"/>
      <c r="IE45" s="61"/>
      <c r="IF45" s="61"/>
      <c r="IG45" s="61"/>
      <c r="IH45" s="61"/>
      <c r="II45" s="61"/>
      <c r="IJ45" s="61"/>
      <c r="IK45" s="61"/>
      <c r="IL45" s="61"/>
      <c r="IM45" s="61"/>
      <c r="IN45" s="61"/>
      <c r="IO45" s="61"/>
      <c r="IP45" s="61"/>
      <c r="IQ45" s="61"/>
      <c r="IR45" s="61"/>
      <c r="IS45" s="61"/>
    </row>
    <row r="46" spans="1:253" x14ac:dyDescent="0.3">
      <c r="A46" s="198">
        <v>29</v>
      </c>
      <c r="B46" s="56" t="s">
        <v>153</v>
      </c>
      <c r="C46" s="57" t="s">
        <v>2</v>
      </c>
      <c r="D46" s="65">
        <v>8</v>
      </c>
      <c r="E46" s="83">
        <v>1.8</v>
      </c>
      <c r="F46" s="74">
        <f t="shared" si="2"/>
        <v>14.4</v>
      </c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  <c r="CC46" s="61"/>
      <c r="CD46" s="61"/>
      <c r="CE46" s="61"/>
      <c r="CF46" s="61"/>
      <c r="CG46" s="61"/>
      <c r="CH46" s="61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  <c r="DO46" s="61"/>
      <c r="DP46" s="61"/>
      <c r="DQ46" s="61"/>
      <c r="DR46" s="61"/>
      <c r="DS46" s="61"/>
      <c r="DT46" s="61"/>
      <c r="DU46" s="61"/>
      <c r="DV46" s="61"/>
      <c r="DW46" s="61"/>
      <c r="DX46" s="61"/>
      <c r="DY46" s="61"/>
      <c r="DZ46" s="61"/>
      <c r="EA46" s="61"/>
      <c r="EB46" s="61"/>
      <c r="EC46" s="61"/>
      <c r="ED46" s="61"/>
      <c r="EE46" s="61"/>
      <c r="EF46" s="61"/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  <c r="GH46" s="61"/>
      <c r="GI46" s="61"/>
      <c r="GJ46" s="61"/>
      <c r="GK46" s="61"/>
      <c r="GL46" s="61"/>
      <c r="GM46" s="61"/>
      <c r="GN46" s="61"/>
      <c r="GO46" s="61"/>
      <c r="GP46" s="61"/>
      <c r="GQ46" s="61"/>
      <c r="GR46" s="61"/>
      <c r="GS46" s="61"/>
      <c r="GT46" s="61"/>
      <c r="GU46" s="61"/>
      <c r="GV46" s="61"/>
      <c r="GW46" s="61"/>
      <c r="GX46" s="61"/>
      <c r="GY46" s="61"/>
      <c r="GZ46" s="61"/>
      <c r="HA46" s="61"/>
      <c r="HB46" s="61"/>
      <c r="HC46" s="61"/>
      <c r="HD46" s="61"/>
      <c r="HE46" s="61"/>
      <c r="HF46" s="61"/>
      <c r="HG46" s="61"/>
      <c r="HH46" s="61"/>
      <c r="HI46" s="61"/>
      <c r="HJ46" s="61"/>
      <c r="HK46" s="61"/>
      <c r="HL46" s="61"/>
      <c r="HM46" s="61"/>
      <c r="HN46" s="61"/>
      <c r="HO46" s="61"/>
      <c r="HP46" s="61"/>
      <c r="HQ46" s="61"/>
      <c r="HR46" s="61"/>
      <c r="HS46" s="61"/>
      <c r="HT46" s="61"/>
      <c r="HU46" s="61"/>
      <c r="HV46" s="61"/>
      <c r="HW46" s="61"/>
      <c r="HX46" s="61"/>
      <c r="HY46" s="61"/>
      <c r="HZ46" s="61"/>
      <c r="IA46" s="61"/>
      <c r="IB46" s="61"/>
      <c r="IC46" s="61"/>
      <c r="ID46" s="61"/>
      <c r="IE46" s="61"/>
      <c r="IF46" s="61"/>
      <c r="IG46" s="61"/>
      <c r="IH46" s="61"/>
      <c r="II46" s="61"/>
      <c r="IJ46" s="61"/>
      <c r="IK46" s="61"/>
      <c r="IL46" s="61"/>
      <c r="IM46" s="61"/>
      <c r="IN46" s="61"/>
      <c r="IO46" s="61"/>
      <c r="IP46" s="61"/>
      <c r="IQ46" s="61"/>
      <c r="IR46" s="61"/>
      <c r="IS46" s="61"/>
    </row>
    <row r="47" spans="1:253" x14ac:dyDescent="0.3">
      <c r="A47" s="198">
        <v>30</v>
      </c>
      <c r="B47" s="56" t="s">
        <v>154</v>
      </c>
      <c r="C47" s="57" t="s">
        <v>2</v>
      </c>
      <c r="D47" s="65">
        <v>6</v>
      </c>
      <c r="E47" s="83">
        <v>0.9</v>
      </c>
      <c r="F47" s="74">
        <f t="shared" si="2"/>
        <v>5.4</v>
      </c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1"/>
      <c r="DY47" s="61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1"/>
      <c r="EO47" s="61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1"/>
      <c r="FE47" s="61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1"/>
      <c r="FU47" s="61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1"/>
      <c r="GK47" s="61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1"/>
      <c r="HA47" s="61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1"/>
      <c r="HQ47" s="61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1"/>
      <c r="IG47" s="61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</row>
    <row r="48" spans="1:253" x14ac:dyDescent="0.3">
      <c r="A48" s="198">
        <v>31</v>
      </c>
      <c r="B48" s="56" t="s">
        <v>155</v>
      </c>
      <c r="C48" s="57" t="s">
        <v>2</v>
      </c>
      <c r="D48" s="58">
        <v>5</v>
      </c>
      <c r="E48" s="63">
        <v>2</v>
      </c>
      <c r="F48" s="74">
        <f t="shared" si="2"/>
        <v>10</v>
      </c>
      <c r="I48" s="60" t="s">
        <v>31</v>
      </c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61"/>
      <c r="CB48" s="61"/>
      <c r="CC48" s="61"/>
      <c r="CD48" s="61"/>
      <c r="CE48" s="61"/>
      <c r="CF48" s="61"/>
      <c r="CG48" s="61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  <c r="DO48" s="61"/>
      <c r="DP48" s="61"/>
      <c r="DQ48" s="61"/>
      <c r="DR48" s="61"/>
      <c r="DS48" s="61"/>
      <c r="DT48" s="61"/>
      <c r="DU48" s="61"/>
      <c r="DV48" s="61"/>
      <c r="DW48" s="61"/>
      <c r="DX48" s="61"/>
      <c r="DY48" s="61"/>
      <c r="DZ48" s="61"/>
      <c r="EA48" s="61"/>
      <c r="EB48" s="61"/>
      <c r="EC48" s="61"/>
      <c r="ED48" s="61"/>
      <c r="EE48" s="61"/>
      <c r="EF48" s="61"/>
      <c r="EG48" s="61"/>
      <c r="EH48" s="61"/>
      <c r="EI48" s="61"/>
      <c r="EJ48" s="61"/>
      <c r="EK48" s="61"/>
      <c r="EL48" s="61"/>
      <c r="EM48" s="61"/>
      <c r="EN48" s="61"/>
      <c r="EO48" s="61"/>
      <c r="EP48" s="61"/>
      <c r="EQ48" s="61"/>
      <c r="ER48" s="61"/>
      <c r="ES48" s="61"/>
      <c r="ET48" s="61"/>
      <c r="EU48" s="61"/>
      <c r="EV48" s="61"/>
      <c r="EW48" s="61"/>
      <c r="EX48" s="61"/>
      <c r="EY48" s="61"/>
      <c r="EZ48" s="61"/>
      <c r="FA48" s="61"/>
      <c r="FB48" s="61"/>
      <c r="FC48" s="61"/>
      <c r="FD48" s="61"/>
      <c r="FE48" s="61"/>
      <c r="FF48" s="61"/>
      <c r="FG48" s="61"/>
      <c r="FH48" s="61"/>
      <c r="FI48" s="61"/>
      <c r="FJ48" s="61"/>
      <c r="FK48" s="61"/>
      <c r="FL48" s="61"/>
      <c r="FM48" s="61"/>
      <c r="FN48" s="61"/>
      <c r="FO48" s="61"/>
      <c r="FP48" s="61"/>
      <c r="FQ48" s="61"/>
      <c r="FR48" s="61"/>
      <c r="FS48" s="61"/>
      <c r="FT48" s="61"/>
      <c r="FU48" s="61"/>
      <c r="FV48" s="61"/>
      <c r="FW48" s="61"/>
      <c r="FX48" s="61"/>
      <c r="FY48" s="61"/>
      <c r="FZ48" s="61"/>
      <c r="GA48" s="61"/>
      <c r="GB48" s="61"/>
      <c r="GC48" s="61"/>
      <c r="GD48" s="61"/>
      <c r="GE48" s="61"/>
      <c r="GF48" s="61"/>
      <c r="GG48" s="61"/>
      <c r="GH48" s="61"/>
      <c r="GI48" s="61"/>
      <c r="GJ48" s="61"/>
      <c r="GK48" s="61"/>
      <c r="GL48" s="61"/>
      <c r="GM48" s="61"/>
      <c r="GN48" s="61"/>
      <c r="GO48" s="61"/>
      <c r="GP48" s="61"/>
      <c r="GQ48" s="61"/>
      <c r="GR48" s="61"/>
      <c r="GS48" s="61"/>
      <c r="GT48" s="61"/>
      <c r="GU48" s="61"/>
      <c r="GV48" s="61"/>
      <c r="GW48" s="61"/>
      <c r="GX48" s="61"/>
      <c r="GY48" s="61"/>
      <c r="GZ48" s="61"/>
      <c r="HA48" s="61"/>
      <c r="HB48" s="61"/>
      <c r="HC48" s="61"/>
      <c r="HD48" s="61"/>
      <c r="HE48" s="61"/>
      <c r="HF48" s="61"/>
      <c r="HG48" s="61"/>
      <c r="HH48" s="61"/>
      <c r="HI48" s="61"/>
      <c r="HJ48" s="61"/>
      <c r="HK48" s="61"/>
      <c r="HL48" s="61"/>
      <c r="HM48" s="61"/>
      <c r="HN48" s="61"/>
      <c r="HO48" s="61"/>
      <c r="HP48" s="61"/>
      <c r="HQ48" s="61"/>
      <c r="HR48" s="61"/>
      <c r="HS48" s="61"/>
      <c r="HT48" s="61"/>
      <c r="HU48" s="61"/>
      <c r="HV48" s="61"/>
      <c r="HW48" s="61"/>
      <c r="HX48" s="61"/>
      <c r="HY48" s="61"/>
      <c r="HZ48" s="61"/>
      <c r="IA48" s="61"/>
      <c r="IB48" s="61"/>
      <c r="IC48" s="61"/>
      <c r="ID48" s="61"/>
      <c r="IE48" s="61"/>
      <c r="IF48" s="61"/>
      <c r="IG48" s="61"/>
      <c r="IH48" s="61"/>
      <c r="II48" s="61"/>
      <c r="IJ48" s="61"/>
      <c r="IK48" s="61"/>
      <c r="IL48" s="61"/>
      <c r="IM48" s="61"/>
      <c r="IN48" s="61"/>
      <c r="IO48" s="61"/>
      <c r="IP48" s="61"/>
      <c r="IQ48" s="61"/>
      <c r="IR48" s="61"/>
      <c r="IS48" s="61"/>
    </row>
    <row r="49" spans="1:253" x14ac:dyDescent="0.3">
      <c r="A49" s="198">
        <v>2</v>
      </c>
      <c r="B49" s="56" t="s">
        <v>65</v>
      </c>
      <c r="C49" s="57" t="s">
        <v>2</v>
      </c>
      <c r="D49" s="65">
        <v>22</v>
      </c>
      <c r="E49" s="83">
        <v>84</v>
      </c>
      <c r="F49" s="74">
        <f t="shared" si="2"/>
        <v>1848</v>
      </c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  <c r="CC49" s="61"/>
      <c r="CD49" s="61"/>
      <c r="CE49" s="61"/>
      <c r="CF49" s="61"/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  <c r="DK49" s="61"/>
      <c r="DL49" s="61"/>
      <c r="DM49" s="61"/>
      <c r="DN49" s="61"/>
      <c r="DO49" s="61"/>
      <c r="DP49" s="61"/>
      <c r="DQ49" s="61"/>
      <c r="DR49" s="61"/>
      <c r="DS49" s="61"/>
      <c r="DT49" s="61"/>
      <c r="DU49" s="61"/>
      <c r="DV49" s="61"/>
      <c r="DW49" s="61"/>
      <c r="DX49" s="61"/>
      <c r="DY49" s="61"/>
      <c r="DZ49" s="61"/>
      <c r="EA49" s="61"/>
      <c r="EB49" s="61"/>
      <c r="EC49" s="61"/>
      <c r="ED49" s="61"/>
      <c r="EE49" s="61"/>
      <c r="EF49" s="61"/>
      <c r="EG49" s="61"/>
      <c r="EH49" s="61"/>
      <c r="EI49" s="61"/>
      <c r="EJ49" s="61"/>
      <c r="EK49" s="61"/>
      <c r="EL49" s="61"/>
      <c r="EM49" s="61"/>
      <c r="EN49" s="61"/>
      <c r="EO49" s="61"/>
      <c r="EP49" s="61"/>
      <c r="EQ49" s="61"/>
      <c r="ER49" s="61"/>
      <c r="ES49" s="61"/>
      <c r="ET49" s="61"/>
      <c r="EU49" s="61"/>
      <c r="EV49" s="61"/>
      <c r="EW49" s="61"/>
      <c r="EX49" s="61"/>
      <c r="EY49" s="61"/>
      <c r="EZ49" s="61"/>
      <c r="FA49" s="61"/>
      <c r="FB49" s="61"/>
      <c r="FC49" s="61"/>
      <c r="FD49" s="61"/>
      <c r="FE49" s="61"/>
      <c r="FF49" s="61"/>
      <c r="FG49" s="61"/>
      <c r="FH49" s="61"/>
      <c r="FI49" s="61"/>
      <c r="FJ49" s="61"/>
      <c r="FK49" s="61"/>
      <c r="FL49" s="61"/>
      <c r="FM49" s="61"/>
      <c r="FN49" s="61"/>
      <c r="FO49" s="61"/>
      <c r="FP49" s="61"/>
      <c r="FQ49" s="61"/>
      <c r="FR49" s="61"/>
      <c r="FS49" s="61"/>
      <c r="FT49" s="61"/>
      <c r="FU49" s="61"/>
      <c r="FV49" s="61"/>
      <c r="FW49" s="61"/>
      <c r="FX49" s="61"/>
      <c r="FY49" s="61"/>
      <c r="FZ49" s="61"/>
      <c r="GA49" s="61"/>
      <c r="GB49" s="61"/>
      <c r="GC49" s="61"/>
      <c r="GD49" s="61"/>
      <c r="GE49" s="61"/>
      <c r="GF49" s="61"/>
      <c r="GG49" s="61"/>
      <c r="GH49" s="61"/>
      <c r="GI49" s="61"/>
      <c r="GJ49" s="61"/>
      <c r="GK49" s="61"/>
      <c r="GL49" s="61"/>
      <c r="GM49" s="61"/>
      <c r="GN49" s="61"/>
      <c r="GO49" s="61"/>
      <c r="GP49" s="61"/>
      <c r="GQ49" s="61"/>
      <c r="GR49" s="61"/>
      <c r="GS49" s="61"/>
      <c r="GT49" s="61"/>
      <c r="GU49" s="61"/>
      <c r="GV49" s="61"/>
      <c r="GW49" s="61"/>
      <c r="GX49" s="61"/>
      <c r="GY49" s="61"/>
      <c r="GZ49" s="61"/>
      <c r="HA49" s="61"/>
      <c r="HB49" s="61"/>
      <c r="HC49" s="61"/>
      <c r="HD49" s="61"/>
      <c r="HE49" s="61"/>
      <c r="HF49" s="61"/>
      <c r="HG49" s="61"/>
      <c r="HH49" s="61"/>
      <c r="HI49" s="61"/>
      <c r="HJ49" s="61"/>
      <c r="HK49" s="61"/>
      <c r="HL49" s="61"/>
      <c r="HM49" s="61"/>
      <c r="HN49" s="61"/>
      <c r="HO49" s="61"/>
      <c r="HP49" s="61"/>
      <c r="HQ49" s="61"/>
      <c r="HR49" s="61"/>
      <c r="HS49" s="61"/>
      <c r="HT49" s="61"/>
      <c r="HU49" s="61"/>
      <c r="HV49" s="61"/>
      <c r="HW49" s="61"/>
      <c r="HX49" s="61"/>
      <c r="HY49" s="61"/>
      <c r="HZ49" s="61"/>
      <c r="IA49" s="61"/>
      <c r="IB49" s="61"/>
      <c r="IC49" s="61"/>
      <c r="ID49" s="61"/>
      <c r="IE49" s="61"/>
      <c r="IF49" s="61"/>
      <c r="IG49" s="61"/>
      <c r="IH49" s="61"/>
      <c r="II49" s="61"/>
      <c r="IJ49" s="61"/>
      <c r="IK49" s="61"/>
      <c r="IL49" s="61"/>
      <c r="IM49" s="61"/>
      <c r="IN49" s="61"/>
      <c r="IO49" s="61"/>
      <c r="IP49" s="61"/>
      <c r="IQ49" s="61"/>
      <c r="IR49" s="61"/>
      <c r="IS49" s="61"/>
    </row>
    <row r="50" spans="1:253" x14ac:dyDescent="0.3">
      <c r="A50" s="198"/>
      <c r="B50" s="204"/>
      <c r="C50" s="57"/>
      <c r="D50" s="58"/>
      <c r="E50" s="63"/>
      <c r="F50" s="74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61"/>
      <c r="CC50" s="61"/>
      <c r="CD50" s="61"/>
      <c r="CE50" s="61"/>
      <c r="CF50" s="61"/>
      <c r="CG50" s="61"/>
      <c r="CH50" s="61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  <c r="DN50" s="61"/>
      <c r="DO50" s="61"/>
      <c r="DP50" s="61"/>
      <c r="DQ50" s="61"/>
      <c r="DR50" s="61"/>
      <c r="DS50" s="61"/>
      <c r="DT50" s="61"/>
      <c r="DU50" s="61"/>
      <c r="DV50" s="61"/>
      <c r="DW50" s="61"/>
      <c r="DX50" s="61"/>
      <c r="DY50" s="61"/>
      <c r="DZ50" s="61"/>
      <c r="EA50" s="61"/>
      <c r="EB50" s="61"/>
      <c r="EC50" s="61"/>
      <c r="ED50" s="61"/>
      <c r="EE50" s="61"/>
      <c r="EF50" s="61"/>
      <c r="EG50" s="61"/>
      <c r="EH50" s="61"/>
      <c r="EI50" s="61"/>
      <c r="EJ50" s="61"/>
      <c r="EK50" s="61"/>
      <c r="EL50" s="61"/>
      <c r="EM50" s="61"/>
      <c r="EN50" s="61"/>
      <c r="EO50" s="61"/>
      <c r="EP50" s="61"/>
      <c r="EQ50" s="61"/>
      <c r="ER50" s="61"/>
      <c r="ES50" s="61"/>
      <c r="ET50" s="61"/>
      <c r="EU50" s="61"/>
      <c r="EV50" s="61"/>
      <c r="EW50" s="61"/>
      <c r="EX50" s="61"/>
      <c r="EY50" s="61"/>
      <c r="EZ50" s="61"/>
      <c r="FA50" s="61"/>
      <c r="FB50" s="61"/>
      <c r="FC50" s="61"/>
      <c r="FD50" s="61"/>
      <c r="FE50" s="61"/>
      <c r="FF50" s="61"/>
      <c r="FG50" s="61"/>
      <c r="FH50" s="61"/>
      <c r="FI50" s="61"/>
      <c r="FJ50" s="61"/>
      <c r="FK50" s="61"/>
      <c r="FL50" s="61"/>
      <c r="FM50" s="61"/>
      <c r="FN50" s="61"/>
      <c r="FO50" s="61"/>
      <c r="FP50" s="61"/>
      <c r="FQ50" s="61"/>
      <c r="FR50" s="61"/>
      <c r="FS50" s="61"/>
      <c r="FT50" s="61"/>
      <c r="FU50" s="61"/>
      <c r="FV50" s="61"/>
      <c r="FW50" s="61"/>
      <c r="FX50" s="61"/>
      <c r="FY50" s="61"/>
      <c r="FZ50" s="61"/>
      <c r="GA50" s="61"/>
      <c r="GB50" s="61"/>
      <c r="GC50" s="61"/>
      <c r="GD50" s="61"/>
      <c r="GE50" s="61"/>
      <c r="GF50" s="61"/>
      <c r="GG50" s="61"/>
      <c r="GH50" s="61"/>
      <c r="GI50" s="61"/>
      <c r="GJ50" s="61"/>
      <c r="GK50" s="61"/>
      <c r="GL50" s="61"/>
      <c r="GM50" s="61"/>
      <c r="GN50" s="61"/>
      <c r="GO50" s="61"/>
      <c r="GP50" s="61"/>
      <c r="GQ50" s="61"/>
      <c r="GR50" s="61"/>
      <c r="GS50" s="61"/>
      <c r="GT50" s="61"/>
      <c r="GU50" s="61"/>
      <c r="GV50" s="61"/>
      <c r="GW50" s="61"/>
      <c r="GX50" s="61"/>
      <c r="GY50" s="61"/>
      <c r="GZ50" s="61"/>
      <c r="HA50" s="61"/>
      <c r="HB50" s="61"/>
      <c r="HC50" s="61"/>
      <c r="HD50" s="61"/>
      <c r="HE50" s="61"/>
      <c r="HF50" s="61"/>
      <c r="HG50" s="61"/>
      <c r="HH50" s="61"/>
      <c r="HI50" s="61"/>
      <c r="HJ50" s="61"/>
      <c r="HK50" s="61"/>
      <c r="HL50" s="61"/>
      <c r="HM50" s="61"/>
      <c r="HN50" s="61"/>
      <c r="HO50" s="61"/>
      <c r="HP50" s="61"/>
      <c r="HQ50" s="61"/>
      <c r="HR50" s="61"/>
      <c r="HS50" s="61"/>
      <c r="HT50" s="61"/>
      <c r="HU50" s="61"/>
      <c r="HV50" s="61"/>
      <c r="HW50" s="61"/>
      <c r="HX50" s="61"/>
      <c r="HY50" s="61"/>
      <c r="HZ50" s="61"/>
      <c r="IA50" s="61"/>
      <c r="IB50" s="61"/>
      <c r="IC50" s="61"/>
      <c r="ID50" s="61"/>
      <c r="IE50" s="61"/>
      <c r="IF50" s="61"/>
      <c r="IG50" s="61"/>
      <c r="IH50" s="61"/>
      <c r="II50" s="61"/>
      <c r="IJ50" s="61"/>
      <c r="IK50" s="61"/>
      <c r="IL50" s="61"/>
      <c r="IM50" s="61"/>
      <c r="IN50" s="61"/>
      <c r="IO50" s="61"/>
      <c r="IP50" s="61"/>
      <c r="IQ50" s="61"/>
      <c r="IR50" s="61"/>
      <c r="IS50" s="61"/>
    </row>
    <row r="51" spans="1:253" ht="37.5" x14ac:dyDescent="0.3">
      <c r="A51" s="197">
        <v>2</v>
      </c>
      <c r="B51" s="120" t="s">
        <v>124</v>
      </c>
      <c r="C51" s="57"/>
      <c r="D51" s="58"/>
      <c r="E51" s="63"/>
      <c r="F51" s="74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  <c r="DN51" s="61"/>
      <c r="DO51" s="61"/>
      <c r="DP51" s="61"/>
      <c r="DQ51" s="61"/>
      <c r="DR51" s="61"/>
      <c r="DS51" s="61"/>
      <c r="DT51" s="61"/>
      <c r="DU51" s="61"/>
      <c r="DV51" s="61"/>
      <c r="DW51" s="61"/>
      <c r="DX51" s="61"/>
      <c r="DY51" s="61"/>
      <c r="DZ51" s="61"/>
      <c r="EA51" s="61"/>
      <c r="EB51" s="61"/>
      <c r="EC51" s="61"/>
      <c r="ED51" s="61"/>
      <c r="EE51" s="61"/>
      <c r="EF51" s="61"/>
      <c r="EG51" s="61"/>
      <c r="EH51" s="61"/>
      <c r="EI51" s="61"/>
      <c r="EJ51" s="61"/>
      <c r="EK51" s="61"/>
      <c r="EL51" s="61"/>
      <c r="EM51" s="61"/>
      <c r="EN51" s="61"/>
      <c r="EO51" s="61"/>
      <c r="EP51" s="61"/>
      <c r="EQ51" s="61"/>
      <c r="ER51" s="61"/>
      <c r="ES51" s="61"/>
      <c r="ET51" s="61"/>
      <c r="EU51" s="61"/>
      <c r="EV51" s="61"/>
      <c r="EW51" s="61"/>
      <c r="EX51" s="61"/>
      <c r="EY51" s="61"/>
      <c r="EZ51" s="61"/>
      <c r="FA51" s="61"/>
      <c r="FB51" s="61"/>
      <c r="FC51" s="61"/>
      <c r="FD51" s="61"/>
      <c r="FE51" s="61"/>
      <c r="FF51" s="61"/>
      <c r="FG51" s="61"/>
      <c r="FH51" s="61"/>
      <c r="FI51" s="61"/>
      <c r="FJ51" s="61"/>
      <c r="FK51" s="61"/>
      <c r="FL51" s="61"/>
      <c r="FM51" s="61"/>
      <c r="FN51" s="61"/>
      <c r="FO51" s="61"/>
      <c r="FP51" s="61"/>
      <c r="FQ51" s="61"/>
      <c r="FR51" s="61"/>
      <c r="FS51" s="61"/>
      <c r="FT51" s="61"/>
      <c r="FU51" s="61"/>
      <c r="FV51" s="61"/>
      <c r="FW51" s="61"/>
      <c r="FX51" s="61"/>
      <c r="FY51" s="61"/>
      <c r="FZ51" s="61"/>
      <c r="GA51" s="61"/>
      <c r="GB51" s="61"/>
      <c r="GC51" s="61"/>
      <c r="GD51" s="61"/>
      <c r="GE51" s="61"/>
      <c r="GF51" s="61"/>
      <c r="GG51" s="61"/>
      <c r="GH51" s="61"/>
      <c r="GI51" s="61"/>
      <c r="GJ51" s="61"/>
      <c r="GK51" s="61"/>
      <c r="GL51" s="61"/>
      <c r="GM51" s="61"/>
      <c r="GN51" s="61"/>
      <c r="GO51" s="61"/>
      <c r="GP51" s="61"/>
      <c r="GQ51" s="61"/>
      <c r="GR51" s="61"/>
      <c r="GS51" s="61"/>
      <c r="GT51" s="61"/>
      <c r="GU51" s="61"/>
      <c r="GV51" s="61"/>
      <c r="GW51" s="61"/>
      <c r="GX51" s="61"/>
      <c r="GY51" s="61"/>
      <c r="GZ51" s="61"/>
      <c r="HA51" s="61"/>
      <c r="HB51" s="61"/>
      <c r="HC51" s="61"/>
      <c r="HD51" s="61"/>
      <c r="HE51" s="61"/>
      <c r="HF51" s="61"/>
      <c r="HG51" s="61"/>
      <c r="HH51" s="61"/>
      <c r="HI51" s="61"/>
      <c r="HJ51" s="61"/>
      <c r="HK51" s="61"/>
      <c r="HL51" s="61"/>
      <c r="HM51" s="61"/>
      <c r="HN51" s="61"/>
      <c r="HO51" s="61"/>
      <c r="HP51" s="61"/>
      <c r="HQ51" s="61"/>
      <c r="HR51" s="61"/>
      <c r="HS51" s="61"/>
      <c r="HT51" s="61"/>
      <c r="HU51" s="61"/>
      <c r="HV51" s="61"/>
      <c r="HW51" s="61"/>
      <c r="HX51" s="61"/>
      <c r="HY51" s="61"/>
      <c r="HZ51" s="61"/>
      <c r="IA51" s="61"/>
      <c r="IB51" s="61"/>
      <c r="IC51" s="61"/>
      <c r="ID51" s="61"/>
      <c r="IE51" s="61"/>
      <c r="IF51" s="61"/>
      <c r="IG51" s="61"/>
      <c r="IH51" s="61"/>
      <c r="II51" s="61"/>
      <c r="IJ51" s="61"/>
      <c r="IK51" s="61"/>
      <c r="IL51" s="61"/>
      <c r="IM51" s="61"/>
      <c r="IN51" s="61"/>
      <c r="IO51" s="61"/>
      <c r="IP51" s="61"/>
      <c r="IQ51" s="61"/>
      <c r="IR51" s="61"/>
      <c r="IS51" s="61"/>
    </row>
    <row r="52" spans="1:253" x14ac:dyDescent="0.3">
      <c r="A52" s="198">
        <v>1</v>
      </c>
      <c r="B52" s="64" t="s">
        <v>122</v>
      </c>
      <c r="C52" s="57" t="s">
        <v>22</v>
      </c>
      <c r="D52" s="58">
        <v>653</v>
      </c>
      <c r="E52" s="73">
        <v>0</v>
      </c>
      <c r="F52" s="74">
        <f t="shared" ref="F52:F82" si="3">D52*E52</f>
        <v>0</v>
      </c>
      <c r="I52" s="60" t="s">
        <v>89</v>
      </c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61"/>
      <c r="CB52" s="61"/>
      <c r="CC52" s="61"/>
      <c r="CD52" s="61"/>
      <c r="CE52" s="61"/>
      <c r="CF52" s="61"/>
      <c r="CG52" s="61"/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  <c r="DN52" s="61"/>
      <c r="DO52" s="61"/>
      <c r="DP52" s="61"/>
      <c r="DQ52" s="61"/>
      <c r="DR52" s="61"/>
      <c r="DS52" s="61"/>
      <c r="DT52" s="61"/>
      <c r="DU52" s="61"/>
      <c r="DV52" s="61"/>
      <c r="DW52" s="61"/>
      <c r="DX52" s="61"/>
      <c r="DY52" s="61"/>
      <c r="DZ52" s="61"/>
      <c r="EA52" s="61"/>
      <c r="EB52" s="61"/>
      <c r="EC52" s="61"/>
      <c r="ED52" s="61"/>
      <c r="EE52" s="61"/>
      <c r="EF52" s="61"/>
      <c r="EG52" s="61"/>
      <c r="EH52" s="61"/>
      <c r="EI52" s="61"/>
      <c r="EJ52" s="61"/>
      <c r="EK52" s="61"/>
      <c r="EL52" s="61"/>
      <c r="EM52" s="61"/>
      <c r="EN52" s="61"/>
      <c r="EO52" s="61"/>
      <c r="EP52" s="61"/>
      <c r="EQ52" s="61"/>
      <c r="ER52" s="61"/>
      <c r="ES52" s="61"/>
      <c r="ET52" s="61"/>
      <c r="EU52" s="61"/>
      <c r="EV52" s="61"/>
      <c r="EW52" s="61"/>
      <c r="EX52" s="61"/>
      <c r="EY52" s="61"/>
      <c r="EZ52" s="61"/>
      <c r="FA52" s="61"/>
      <c r="FB52" s="61"/>
      <c r="FC52" s="61"/>
      <c r="FD52" s="61"/>
      <c r="FE52" s="61"/>
      <c r="FF52" s="61"/>
      <c r="FG52" s="61"/>
      <c r="FH52" s="61"/>
      <c r="FI52" s="61"/>
      <c r="FJ52" s="61"/>
      <c r="FK52" s="61"/>
      <c r="FL52" s="61"/>
      <c r="FM52" s="61"/>
      <c r="FN52" s="61"/>
      <c r="FO52" s="61"/>
      <c r="FP52" s="61"/>
      <c r="FQ52" s="61"/>
      <c r="FR52" s="61"/>
      <c r="FS52" s="61"/>
      <c r="FT52" s="61"/>
      <c r="FU52" s="61"/>
      <c r="FV52" s="61"/>
      <c r="FW52" s="61"/>
      <c r="FX52" s="61"/>
      <c r="FY52" s="61"/>
      <c r="FZ52" s="61"/>
      <c r="GA52" s="61"/>
      <c r="GB52" s="61"/>
      <c r="GC52" s="61"/>
      <c r="GD52" s="61"/>
      <c r="GE52" s="61"/>
      <c r="GF52" s="61"/>
      <c r="GG52" s="61"/>
      <c r="GH52" s="61"/>
      <c r="GI52" s="61"/>
      <c r="GJ52" s="61"/>
      <c r="GK52" s="61"/>
      <c r="GL52" s="61"/>
      <c r="GM52" s="61"/>
      <c r="GN52" s="61"/>
      <c r="GO52" s="61"/>
      <c r="GP52" s="61"/>
      <c r="GQ52" s="61"/>
      <c r="GR52" s="61"/>
      <c r="GS52" s="61"/>
      <c r="GT52" s="61"/>
      <c r="GU52" s="61"/>
      <c r="GV52" s="61"/>
      <c r="GW52" s="61"/>
      <c r="GX52" s="61"/>
      <c r="GY52" s="61"/>
      <c r="GZ52" s="61"/>
      <c r="HA52" s="61"/>
      <c r="HB52" s="61"/>
      <c r="HC52" s="61"/>
      <c r="HD52" s="61"/>
      <c r="HE52" s="61"/>
      <c r="HF52" s="61"/>
      <c r="HG52" s="61"/>
      <c r="HH52" s="61"/>
      <c r="HI52" s="61"/>
      <c r="HJ52" s="61"/>
      <c r="HK52" s="61"/>
      <c r="HL52" s="61"/>
      <c r="HM52" s="61"/>
      <c r="HN52" s="61"/>
      <c r="HO52" s="61"/>
      <c r="HP52" s="61"/>
      <c r="HQ52" s="61"/>
      <c r="HR52" s="61"/>
      <c r="HS52" s="61"/>
      <c r="HT52" s="61"/>
      <c r="HU52" s="61"/>
      <c r="HV52" s="61"/>
      <c r="HW52" s="61"/>
      <c r="HX52" s="61"/>
      <c r="HY52" s="61"/>
      <c r="HZ52" s="61"/>
      <c r="IA52" s="61"/>
      <c r="IB52" s="61"/>
      <c r="IC52" s="61"/>
      <c r="ID52" s="61"/>
      <c r="IE52" s="61"/>
      <c r="IF52" s="61"/>
      <c r="IG52" s="61"/>
      <c r="IH52" s="61"/>
      <c r="II52" s="61"/>
      <c r="IJ52" s="61"/>
      <c r="IK52" s="61"/>
      <c r="IL52" s="61"/>
      <c r="IM52" s="61"/>
      <c r="IN52" s="61"/>
      <c r="IO52" s="61"/>
      <c r="IP52" s="61"/>
      <c r="IQ52" s="61"/>
      <c r="IR52" s="61"/>
      <c r="IS52" s="61"/>
    </row>
    <row r="53" spans="1:253" x14ac:dyDescent="0.3">
      <c r="A53" s="198">
        <v>2</v>
      </c>
      <c r="B53" s="56" t="s">
        <v>126</v>
      </c>
      <c r="C53" s="57" t="s">
        <v>16</v>
      </c>
      <c r="D53" s="58">
        <v>3</v>
      </c>
      <c r="E53" s="83">
        <v>350</v>
      </c>
      <c r="F53" s="74">
        <f t="shared" si="3"/>
        <v>1050</v>
      </c>
    </row>
    <row r="54" spans="1:253" x14ac:dyDescent="0.3">
      <c r="A54" s="198">
        <v>3</v>
      </c>
      <c r="B54" s="56" t="s">
        <v>134</v>
      </c>
      <c r="C54" s="57" t="s">
        <v>2</v>
      </c>
      <c r="D54" s="65">
        <v>2</v>
      </c>
      <c r="E54" s="83">
        <v>28</v>
      </c>
      <c r="F54" s="74">
        <f t="shared" si="3"/>
        <v>56</v>
      </c>
    </row>
    <row r="55" spans="1:253" s="314" customFormat="1" x14ac:dyDescent="0.3">
      <c r="A55" s="307">
        <v>4</v>
      </c>
      <c r="B55" s="308" t="s">
        <v>113</v>
      </c>
      <c r="C55" s="309" t="s">
        <v>3</v>
      </c>
      <c r="D55" s="310">
        <v>34.020000000000003</v>
      </c>
      <c r="E55" s="311">
        <v>1332.4</v>
      </c>
      <c r="F55" s="312">
        <f t="shared" si="3"/>
        <v>45328.248000000007</v>
      </c>
      <c r="G55" s="313"/>
      <c r="H55" s="317">
        <v>21.32</v>
      </c>
      <c r="I55" s="313"/>
    </row>
    <row r="56" spans="1:253" x14ac:dyDescent="0.3">
      <c r="A56" s="198">
        <v>5</v>
      </c>
      <c r="B56" s="56" t="s">
        <v>113</v>
      </c>
      <c r="C56" s="57" t="s">
        <v>3</v>
      </c>
      <c r="D56" s="65">
        <f>3.195+6+5.954</f>
        <v>15.149000000000001</v>
      </c>
      <c r="E56" s="83">
        <v>1390</v>
      </c>
      <c r="F56" s="74">
        <f t="shared" si="3"/>
        <v>21057.11</v>
      </c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  <c r="DN56" s="61"/>
      <c r="DO56" s="61"/>
      <c r="DP56" s="61"/>
      <c r="DQ56" s="61"/>
      <c r="DR56" s="61"/>
      <c r="DS56" s="61"/>
      <c r="DT56" s="61"/>
      <c r="DU56" s="61"/>
      <c r="DV56" s="61"/>
      <c r="DW56" s="61"/>
      <c r="DX56" s="61"/>
      <c r="DY56" s="61"/>
      <c r="DZ56" s="61"/>
      <c r="EA56" s="61"/>
      <c r="EB56" s="61"/>
      <c r="EC56" s="61"/>
      <c r="ED56" s="61"/>
      <c r="EE56" s="61"/>
      <c r="EF56" s="61"/>
      <c r="EG56" s="61"/>
      <c r="EH56" s="61"/>
      <c r="EI56" s="61"/>
      <c r="EJ56" s="61"/>
      <c r="EK56" s="61"/>
      <c r="EL56" s="61"/>
      <c r="EM56" s="61"/>
      <c r="EN56" s="61"/>
      <c r="EO56" s="61"/>
      <c r="EP56" s="61"/>
      <c r="EQ56" s="61"/>
      <c r="ER56" s="61"/>
      <c r="ES56" s="61"/>
      <c r="ET56" s="61"/>
      <c r="EU56" s="61"/>
      <c r="EV56" s="61"/>
      <c r="EW56" s="61"/>
      <c r="EX56" s="61"/>
      <c r="EY56" s="61"/>
      <c r="EZ56" s="61"/>
      <c r="FA56" s="61"/>
      <c r="FB56" s="61"/>
      <c r="FC56" s="61"/>
      <c r="FD56" s="61"/>
      <c r="FE56" s="61"/>
      <c r="FF56" s="61"/>
      <c r="FG56" s="61"/>
      <c r="FH56" s="61"/>
      <c r="FI56" s="61"/>
      <c r="FJ56" s="61"/>
      <c r="FK56" s="61"/>
      <c r="FL56" s="61"/>
      <c r="FM56" s="61"/>
      <c r="FN56" s="61"/>
      <c r="FO56" s="61"/>
      <c r="FP56" s="61"/>
      <c r="FQ56" s="61"/>
      <c r="FR56" s="61"/>
      <c r="FS56" s="61"/>
      <c r="FT56" s="61"/>
      <c r="FU56" s="61"/>
      <c r="FV56" s="61"/>
      <c r="FW56" s="61"/>
      <c r="FX56" s="61"/>
      <c r="FY56" s="61"/>
      <c r="FZ56" s="61"/>
      <c r="GA56" s="61"/>
      <c r="GB56" s="61"/>
      <c r="GC56" s="61"/>
      <c r="GD56" s="61"/>
      <c r="GE56" s="61"/>
      <c r="GF56" s="61"/>
      <c r="GG56" s="61"/>
      <c r="GH56" s="61"/>
      <c r="GI56" s="61"/>
      <c r="GJ56" s="61"/>
      <c r="GK56" s="61"/>
      <c r="GL56" s="61"/>
      <c r="GM56" s="61"/>
      <c r="GN56" s="61"/>
      <c r="GO56" s="61"/>
      <c r="GP56" s="61"/>
      <c r="GQ56" s="61"/>
      <c r="GR56" s="61"/>
      <c r="GS56" s="61"/>
      <c r="GT56" s="61"/>
      <c r="GU56" s="61"/>
      <c r="GV56" s="61"/>
      <c r="GW56" s="61"/>
      <c r="GX56" s="61"/>
      <c r="GY56" s="61"/>
      <c r="GZ56" s="61"/>
      <c r="HA56" s="61"/>
      <c r="HB56" s="61"/>
      <c r="HC56" s="61"/>
      <c r="HD56" s="61"/>
      <c r="HE56" s="61"/>
      <c r="HF56" s="61"/>
      <c r="HG56" s="61"/>
      <c r="HH56" s="61"/>
      <c r="HI56" s="61"/>
      <c r="HJ56" s="61"/>
      <c r="HK56" s="61"/>
      <c r="HL56" s="61"/>
      <c r="HM56" s="61"/>
      <c r="HN56" s="61"/>
      <c r="HO56" s="61"/>
      <c r="HP56" s="61"/>
      <c r="HQ56" s="61"/>
      <c r="HR56" s="61"/>
      <c r="HS56" s="61"/>
      <c r="HT56" s="61"/>
      <c r="HU56" s="61"/>
      <c r="HV56" s="61"/>
      <c r="HW56" s="61"/>
      <c r="HX56" s="61"/>
      <c r="HY56" s="61"/>
      <c r="HZ56" s="61"/>
      <c r="IA56" s="61"/>
      <c r="IB56" s="61"/>
      <c r="IC56" s="61"/>
      <c r="ID56" s="61"/>
      <c r="IE56" s="61"/>
      <c r="IF56" s="61"/>
      <c r="IG56" s="61"/>
      <c r="IH56" s="61"/>
      <c r="II56" s="61"/>
      <c r="IJ56" s="61"/>
      <c r="IK56" s="61"/>
      <c r="IL56" s="61"/>
      <c r="IM56" s="61"/>
      <c r="IN56" s="61"/>
      <c r="IO56" s="61"/>
      <c r="IP56" s="61"/>
      <c r="IQ56" s="61"/>
      <c r="IR56" s="61"/>
      <c r="IS56" s="61"/>
    </row>
    <row r="57" spans="1:253" x14ac:dyDescent="0.3">
      <c r="A57" s="198">
        <v>6</v>
      </c>
      <c r="B57" s="56" t="s">
        <v>113</v>
      </c>
      <c r="C57" s="57" t="s">
        <v>16</v>
      </c>
      <c r="D57" s="72">
        <v>63</v>
      </c>
      <c r="E57" s="83">
        <v>1250</v>
      </c>
      <c r="F57" s="74">
        <f t="shared" si="3"/>
        <v>78750</v>
      </c>
      <c r="G57" s="60">
        <v>90.85</v>
      </c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/>
      <c r="BT57" s="61"/>
      <c r="BU57" s="61"/>
      <c r="BV57" s="61"/>
      <c r="BW57" s="61"/>
      <c r="BX57" s="61"/>
      <c r="BY57" s="61"/>
      <c r="BZ57" s="61"/>
      <c r="CA57" s="61"/>
      <c r="CB57" s="61"/>
      <c r="CC57" s="61"/>
      <c r="CD57" s="61"/>
      <c r="CE57" s="61"/>
      <c r="CF57" s="61"/>
      <c r="CG57" s="61"/>
      <c r="CH57" s="61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  <c r="DI57" s="61"/>
      <c r="DJ57" s="61"/>
      <c r="DK57" s="61"/>
      <c r="DL57" s="61"/>
      <c r="DM57" s="61"/>
      <c r="DN57" s="61"/>
      <c r="DO57" s="61"/>
      <c r="DP57" s="61"/>
      <c r="DQ57" s="61"/>
      <c r="DR57" s="61"/>
      <c r="DS57" s="61"/>
      <c r="DT57" s="61"/>
      <c r="DU57" s="61"/>
      <c r="DV57" s="61"/>
      <c r="DW57" s="61"/>
      <c r="DX57" s="61"/>
      <c r="DY57" s="61"/>
      <c r="DZ57" s="61"/>
      <c r="EA57" s="61"/>
      <c r="EB57" s="61"/>
      <c r="EC57" s="61"/>
      <c r="ED57" s="61"/>
      <c r="EE57" s="61"/>
      <c r="EF57" s="61"/>
      <c r="EG57" s="61"/>
      <c r="EH57" s="61"/>
      <c r="EI57" s="61"/>
      <c r="EJ57" s="61"/>
      <c r="EK57" s="61"/>
      <c r="EL57" s="61"/>
      <c r="EM57" s="61"/>
      <c r="EN57" s="61"/>
      <c r="EO57" s="61"/>
      <c r="EP57" s="61"/>
      <c r="EQ57" s="61"/>
      <c r="ER57" s="61"/>
      <c r="ES57" s="61"/>
      <c r="ET57" s="61"/>
      <c r="EU57" s="61"/>
      <c r="EV57" s="61"/>
      <c r="EW57" s="61"/>
      <c r="EX57" s="61"/>
      <c r="EY57" s="61"/>
      <c r="EZ57" s="61"/>
      <c r="FA57" s="61"/>
      <c r="FB57" s="61"/>
      <c r="FC57" s="61"/>
      <c r="FD57" s="61"/>
      <c r="FE57" s="61"/>
      <c r="FF57" s="61"/>
      <c r="FG57" s="61"/>
      <c r="FH57" s="61"/>
      <c r="FI57" s="61"/>
      <c r="FJ57" s="61"/>
      <c r="FK57" s="61"/>
      <c r="FL57" s="61"/>
      <c r="FM57" s="61"/>
      <c r="FN57" s="61"/>
      <c r="FO57" s="61"/>
      <c r="FP57" s="61"/>
      <c r="FQ57" s="61"/>
      <c r="FR57" s="61"/>
      <c r="FS57" s="61"/>
      <c r="FT57" s="61"/>
      <c r="FU57" s="61"/>
      <c r="FV57" s="61"/>
      <c r="FW57" s="61"/>
      <c r="FX57" s="61"/>
      <c r="FY57" s="61"/>
      <c r="FZ57" s="61"/>
      <c r="GA57" s="61"/>
      <c r="GB57" s="61"/>
      <c r="GC57" s="61"/>
      <c r="GD57" s="61"/>
      <c r="GE57" s="61"/>
      <c r="GF57" s="61"/>
      <c r="GG57" s="61"/>
      <c r="GH57" s="61"/>
      <c r="GI57" s="61"/>
      <c r="GJ57" s="61"/>
      <c r="GK57" s="61"/>
      <c r="GL57" s="61"/>
      <c r="GM57" s="61"/>
      <c r="GN57" s="61"/>
      <c r="GO57" s="61"/>
      <c r="GP57" s="61"/>
      <c r="GQ57" s="61"/>
      <c r="GR57" s="61"/>
      <c r="GS57" s="61"/>
      <c r="GT57" s="61"/>
      <c r="GU57" s="61"/>
      <c r="GV57" s="61"/>
      <c r="GW57" s="61"/>
      <c r="GX57" s="61"/>
      <c r="GY57" s="61"/>
      <c r="GZ57" s="61"/>
      <c r="HA57" s="61"/>
      <c r="HB57" s="61"/>
      <c r="HC57" s="61"/>
      <c r="HD57" s="61"/>
      <c r="HE57" s="61"/>
      <c r="HF57" s="61"/>
      <c r="HG57" s="61"/>
      <c r="HH57" s="61"/>
      <c r="HI57" s="61"/>
      <c r="HJ57" s="61"/>
      <c r="HK57" s="61"/>
      <c r="HL57" s="61"/>
      <c r="HM57" s="61"/>
      <c r="HN57" s="61"/>
      <c r="HO57" s="61"/>
      <c r="HP57" s="61"/>
      <c r="HQ57" s="61"/>
      <c r="HR57" s="61"/>
      <c r="HS57" s="61"/>
      <c r="HT57" s="61"/>
      <c r="HU57" s="61"/>
      <c r="HV57" s="61"/>
      <c r="HW57" s="61"/>
      <c r="HX57" s="61"/>
      <c r="HY57" s="61"/>
      <c r="HZ57" s="61"/>
      <c r="IA57" s="61"/>
      <c r="IB57" s="61"/>
      <c r="IC57" s="61"/>
      <c r="ID57" s="61"/>
      <c r="IE57" s="61"/>
      <c r="IF57" s="61"/>
      <c r="IG57" s="61"/>
      <c r="IH57" s="61"/>
      <c r="II57" s="61"/>
      <c r="IJ57" s="61"/>
      <c r="IK57" s="61"/>
      <c r="IL57" s="61"/>
      <c r="IM57" s="61"/>
      <c r="IN57" s="61"/>
      <c r="IO57" s="61"/>
      <c r="IP57" s="61"/>
      <c r="IQ57" s="61"/>
      <c r="IR57" s="61"/>
      <c r="IS57" s="61"/>
    </row>
    <row r="58" spans="1:253" x14ac:dyDescent="0.3">
      <c r="A58" s="198">
        <v>7</v>
      </c>
      <c r="B58" s="56" t="s">
        <v>136</v>
      </c>
      <c r="C58" s="57" t="s">
        <v>2</v>
      </c>
      <c r="D58" s="65">
        <v>2500</v>
      </c>
      <c r="E58" s="244">
        <v>2.5000000000000001E-2</v>
      </c>
      <c r="F58" s="74">
        <f t="shared" si="3"/>
        <v>62.5</v>
      </c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  <c r="DK58" s="61"/>
      <c r="DL58" s="61"/>
      <c r="DM58" s="61"/>
      <c r="DN58" s="61"/>
      <c r="DO58" s="61"/>
      <c r="DP58" s="61"/>
      <c r="DQ58" s="61"/>
      <c r="DR58" s="61"/>
      <c r="DS58" s="61"/>
      <c r="DT58" s="61"/>
      <c r="DU58" s="61"/>
      <c r="DV58" s="61"/>
      <c r="DW58" s="61"/>
      <c r="DX58" s="61"/>
      <c r="DY58" s="61"/>
      <c r="DZ58" s="61"/>
      <c r="EA58" s="61"/>
      <c r="EB58" s="61"/>
      <c r="EC58" s="61"/>
      <c r="ED58" s="61"/>
      <c r="EE58" s="61"/>
      <c r="EF58" s="61"/>
      <c r="EG58" s="61"/>
      <c r="EH58" s="61"/>
      <c r="EI58" s="61"/>
      <c r="EJ58" s="61"/>
      <c r="EK58" s="61"/>
      <c r="EL58" s="61"/>
      <c r="EM58" s="61"/>
      <c r="EN58" s="61"/>
      <c r="EO58" s="61"/>
      <c r="EP58" s="61"/>
      <c r="EQ58" s="61"/>
      <c r="ER58" s="61"/>
      <c r="ES58" s="61"/>
      <c r="ET58" s="61"/>
      <c r="EU58" s="61"/>
      <c r="EV58" s="61"/>
      <c r="EW58" s="61"/>
      <c r="EX58" s="61"/>
      <c r="EY58" s="61"/>
      <c r="EZ58" s="61"/>
      <c r="FA58" s="61"/>
      <c r="FB58" s="61"/>
      <c r="FC58" s="61"/>
      <c r="FD58" s="61"/>
      <c r="FE58" s="61"/>
      <c r="FF58" s="61"/>
      <c r="FG58" s="61"/>
      <c r="FH58" s="61"/>
      <c r="FI58" s="61"/>
      <c r="FJ58" s="61"/>
      <c r="FK58" s="61"/>
      <c r="FL58" s="61"/>
      <c r="FM58" s="61"/>
      <c r="FN58" s="61"/>
      <c r="FO58" s="61"/>
      <c r="FP58" s="61"/>
      <c r="FQ58" s="61"/>
      <c r="FR58" s="61"/>
      <c r="FS58" s="61"/>
      <c r="FT58" s="61"/>
      <c r="FU58" s="61"/>
      <c r="FV58" s="61"/>
      <c r="FW58" s="61"/>
      <c r="FX58" s="61"/>
      <c r="FY58" s="61"/>
      <c r="FZ58" s="61"/>
      <c r="GA58" s="61"/>
      <c r="GB58" s="61"/>
      <c r="GC58" s="61"/>
      <c r="GD58" s="61"/>
      <c r="GE58" s="61"/>
      <c r="GF58" s="61"/>
      <c r="GG58" s="61"/>
      <c r="GH58" s="61"/>
      <c r="GI58" s="61"/>
      <c r="GJ58" s="61"/>
      <c r="GK58" s="61"/>
      <c r="GL58" s="61"/>
      <c r="GM58" s="61"/>
      <c r="GN58" s="61"/>
      <c r="GO58" s="61"/>
      <c r="GP58" s="61"/>
      <c r="GQ58" s="61"/>
      <c r="GR58" s="61"/>
      <c r="GS58" s="61"/>
      <c r="GT58" s="61"/>
      <c r="GU58" s="61"/>
      <c r="GV58" s="61"/>
      <c r="GW58" s="61"/>
      <c r="GX58" s="61"/>
      <c r="GY58" s="61"/>
      <c r="GZ58" s="61"/>
      <c r="HA58" s="61"/>
      <c r="HB58" s="61"/>
      <c r="HC58" s="61"/>
      <c r="HD58" s="61"/>
      <c r="HE58" s="61"/>
      <c r="HF58" s="61"/>
      <c r="HG58" s="61"/>
      <c r="HH58" s="61"/>
      <c r="HI58" s="61"/>
      <c r="HJ58" s="61"/>
      <c r="HK58" s="61"/>
      <c r="HL58" s="61"/>
      <c r="HM58" s="61"/>
      <c r="HN58" s="61"/>
      <c r="HO58" s="61"/>
      <c r="HP58" s="61"/>
      <c r="HQ58" s="61"/>
      <c r="HR58" s="61"/>
      <c r="HS58" s="61"/>
      <c r="HT58" s="61"/>
      <c r="HU58" s="61"/>
      <c r="HV58" s="61"/>
      <c r="HW58" s="61"/>
      <c r="HX58" s="61"/>
      <c r="HY58" s="61"/>
      <c r="HZ58" s="61"/>
      <c r="IA58" s="61"/>
      <c r="IB58" s="61"/>
      <c r="IC58" s="61"/>
      <c r="ID58" s="61"/>
      <c r="IE58" s="61"/>
      <c r="IF58" s="61"/>
      <c r="IG58" s="61"/>
      <c r="IH58" s="61"/>
      <c r="II58" s="61"/>
      <c r="IJ58" s="61"/>
      <c r="IK58" s="61"/>
      <c r="IL58" s="61"/>
      <c r="IM58" s="61"/>
      <c r="IN58" s="61"/>
      <c r="IO58" s="61"/>
      <c r="IP58" s="61"/>
      <c r="IQ58" s="61"/>
      <c r="IR58" s="61"/>
      <c r="IS58" s="61"/>
    </row>
    <row r="59" spans="1:253" x14ac:dyDescent="0.3">
      <c r="A59" s="198">
        <v>8</v>
      </c>
      <c r="B59" s="56" t="s">
        <v>137</v>
      </c>
      <c r="C59" s="57" t="s">
        <v>2</v>
      </c>
      <c r="D59" s="65">
        <v>2500</v>
      </c>
      <c r="E59" s="244">
        <v>3.5000000000000003E-2</v>
      </c>
      <c r="F59" s="74">
        <f t="shared" si="3"/>
        <v>87.500000000000014</v>
      </c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  <c r="BV59" s="61"/>
      <c r="BW59" s="61"/>
      <c r="BX59" s="61"/>
      <c r="BY59" s="61"/>
      <c r="BZ59" s="61"/>
      <c r="CA59" s="61"/>
      <c r="CB59" s="61"/>
      <c r="CC59" s="61"/>
      <c r="CD59" s="61"/>
      <c r="CE59" s="61"/>
      <c r="CF59" s="61"/>
      <c r="CG59" s="61"/>
      <c r="CH59" s="61"/>
      <c r="CI59" s="61"/>
      <c r="CJ59" s="61"/>
      <c r="CK59" s="61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  <c r="DI59" s="61"/>
      <c r="DJ59" s="61"/>
      <c r="DK59" s="61"/>
      <c r="DL59" s="61"/>
      <c r="DM59" s="61"/>
      <c r="DN59" s="61"/>
      <c r="DO59" s="61"/>
      <c r="DP59" s="61"/>
      <c r="DQ59" s="61"/>
      <c r="DR59" s="61"/>
      <c r="DS59" s="61"/>
      <c r="DT59" s="61"/>
      <c r="DU59" s="61"/>
      <c r="DV59" s="61"/>
      <c r="DW59" s="61"/>
      <c r="DX59" s="61"/>
      <c r="DY59" s="61"/>
      <c r="DZ59" s="61"/>
      <c r="EA59" s="61"/>
      <c r="EB59" s="61"/>
      <c r="EC59" s="61"/>
      <c r="ED59" s="61"/>
      <c r="EE59" s="61"/>
      <c r="EF59" s="61"/>
      <c r="EG59" s="61"/>
      <c r="EH59" s="61"/>
      <c r="EI59" s="61"/>
      <c r="EJ59" s="61"/>
      <c r="EK59" s="61"/>
      <c r="EL59" s="61"/>
      <c r="EM59" s="61"/>
      <c r="EN59" s="61"/>
      <c r="EO59" s="61"/>
      <c r="EP59" s="61"/>
      <c r="EQ59" s="61"/>
      <c r="ER59" s="61"/>
      <c r="ES59" s="61"/>
      <c r="ET59" s="61"/>
      <c r="EU59" s="61"/>
      <c r="EV59" s="61"/>
      <c r="EW59" s="61"/>
      <c r="EX59" s="61"/>
      <c r="EY59" s="61"/>
      <c r="EZ59" s="61"/>
      <c r="FA59" s="61"/>
      <c r="FB59" s="61"/>
      <c r="FC59" s="61"/>
      <c r="FD59" s="61"/>
      <c r="FE59" s="61"/>
      <c r="FF59" s="61"/>
      <c r="FG59" s="61"/>
      <c r="FH59" s="61"/>
      <c r="FI59" s="61"/>
      <c r="FJ59" s="61"/>
      <c r="FK59" s="61"/>
      <c r="FL59" s="61"/>
      <c r="FM59" s="61"/>
      <c r="FN59" s="61"/>
      <c r="FO59" s="61"/>
      <c r="FP59" s="61"/>
      <c r="FQ59" s="61"/>
      <c r="FR59" s="61"/>
      <c r="FS59" s="61"/>
      <c r="FT59" s="61"/>
      <c r="FU59" s="61"/>
      <c r="FV59" s="61"/>
      <c r="FW59" s="61"/>
      <c r="FX59" s="61"/>
      <c r="FY59" s="61"/>
      <c r="FZ59" s="61"/>
      <c r="GA59" s="61"/>
      <c r="GB59" s="61"/>
      <c r="GC59" s="61"/>
      <c r="GD59" s="61"/>
      <c r="GE59" s="61"/>
      <c r="GF59" s="61"/>
      <c r="GG59" s="61"/>
      <c r="GH59" s="61"/>
      <c r="GI59" s="61"/>
      <c r="GJ59" s="61"/>
      <c r="GK59" s="61"/>
      <c r="GL59" s="61"/>
      <c r="GM59" s="61"/>
      <c r="GN59" s="61"/>
      <c r="GO59" s="61"/>
      <c r="GP59" s="61"/>
      <c r="GQ59" s="61"/>
      <c r="GR59" s="61"/>
      <c r="GS59" s="61"/>
      <c r="GT59" s="61"/>
      <c r="GU59" s="61"/>
      <c r="GV59" s="61"/>
      <c r="GW59" s="61"/>
      <c r="GX59" s="61"/>
      <c r="GY59" s="61"/>
      <c r="GZ59" s="61"/>
      <c r="HA59" s="61"/>
      <c r="HB59" s="61"/>
      <c r="HC59" s="61"/>
      <c r="HD59" s="61"/>
      <c r="HE59" s="61"/>
      <c r="HF59" s="61"/>
      <c r="HG59" s="61"/>
      <c r="HH59" s="61"/>
      <c r="HI59" s="61"/>
      <c r="HJ59" s="61"/>
      <c r="HK59" s="61"/>
      <c r="HL59" s="61"/>
      <c r="HM59" s="61"/>
      <c r="HN59" s="61"/>
      <c r="HO59" s="61"/>
      <c r="HP59" s="61"/>
      <c r="HQ59" s="61"/>
      <c r="HR59" s="61"/>
      <c r="HS59" s="61"/>
      <c r="HT59" s="61"/>
      <c r="HU59" s="61"/>
      <c r="HV59" s="61"/>
      <c r="HW59" s="61"/>
      <c r="HX59" s="61"/>
      <c r="HY59" s="61"/>
      <c r="HZ59" s="61"/>
      <c r="IA59" s="61"/>
      <c r="IB59" s="61"/>
      <c r="IC59" s="61"/>
      <c r="ID59" s="61"/>
      <c r="IE59" s="61"/>
      <c r="IF59" s="61"/>
      <c r="IG59" s="61"/>
      <c r="IH59" s="61"/>
      <c r="II59" s="61"/>
      <c r="IJ59" s="61"/>
      <c r="IK59" s="61"/>
      <c r="IL59" s="61"/>
      <c r="IM59" s="61"/>
      <c r="IN59" s="61"/>
      <c r="IO59" s="61"/>
      <c r="IP59" s="61"/>
      <c r="IQ59" s="61"/>
      <c r="IR59" s="61"/>
      <c r="IS59" s="61"/>
    </row>
    <row r="60" spans="1:253" x14ac:dyDescent="0.3">
      <c r="A60" s="198">
        <v>9</v>
      </c>
      <c r="B60" s="56" t="s">
        <v>130</v>
      </c>
      <c r="C60" s="57" t="s">
        <v>16</v>
      </c>
      <c r="D60" s="65">
        <v>351</v>
      </c>
      <c r="E60" s="83">
        <v>78.81</v>
      </c>
      <c r="F60" s="74">
        <f t="shared" si="3"/>
        <v>27662.31</v>
      </c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  <c r="DI60" s="61"/>
      <c r="DJ60" s="61"/>
      <c r="DK60" s="61"/>
      <c r="DL60" s="61"/>
      <c r="DM60" s="61"/>
      <c r="DN60" s="61"/>
      <c r="DO60" s="61"/>
      <c r="DP60" s="61"/>
      <c r="DQ60" s="61"/>
      <c r="DR60" s="61"/>
      <c r="DS60" s="61"/>
      <c r="DT60" s="61"/>
      <c r="DU60" s="61"/>
      <c r="DV60" s="61"/>
      <c r="DW60" s="61"/>
      <c r="DX60" s="61"/>
      <c r="DY60" s="61"/>
      <c r="DZ60" s="61"/>
      <c r="EA60" s="61"/>
      <c r="EB60" s="61"/>
      <c r="EC60" s="61"/>
      <c r="ED60" s="61"/>
      <c r="EE60" s="61"/>
      <c r="EF60" s="61"/>
      <c r="EG60" s="61"/>
      <c r="EH60" s="61"/>
      <c r="EI60" s="61"/>
      <c r="EJ60" s="61"/>
      <c r="EK60" s="61"/>
      <c r="EL60" s="61"/>
      <c r="EM60" s="61"/>
      <c r="EN60" s="61"/>
      <c r="EO60" s="61"/>
      <c r="EP60" s="61"/>
      <c r="EQ60" s="61"/>
      <c r="ER60" s="61"/>
      <c r="ES60" s="61"/>
      <c r="ET60" s="61"/>
      <c r="EU60" s="61"/>
      <c r="EV60" s="61"/>
      <c r="EW60" s="61"/>
      <c r="EX60" s="61"/>
      <c r="EY60" s="61"/>
      <c r="EZ60" s="61"/>
      <c r="FA60" s="61"/>
      <c r="FB60" s="61"/>
      <c r="FC60" s="61"/>
      <c r="FD60" s="61"/>
      <c r="FE60" s="61"/>
      <c r="FF60" s="61"/>
      <c r="FG60" s="61"/>
      <c r="FH60" s="61"/>
      <c r="FI60" s="61"/>
      <c r="FJ60" s="61"/>
      <c r="FK60" s="61"/>
      <c r="FL60" s="61"/>
      <c r="FM60" s="61"/>
      <c r="FN60" s="61"/>
      <c r="FO60" s="61"/>
      <c r="FP60" s="61"/>
      <c r="FQ60" s="61"/>
      <c r="FR60" s="61"/>
      <c r="FS60" s="61"/>
      <c r="FT60" s="61"/>
      <c r="FU60" s="61"/>
      <c r="FV60" s="61"/>
      <c r="FW60" s="61"/>
      <c r="FX60" s="61"/>
      <c r="FY60" s="61"/>
      <c r="FZ60" s="61"/>
      <c r="GA60" s="61"/>
      <c r="GB60" s="61"/>
      <c r="GC60" s="61"/>
      <c r="GD60" s="61"/>
      <c r="GE60" s="61"/>
      <c r="GF60" s="61"/>
      <c r="GG60" s="61"/>
      <c r="GH60" s="61"/>
      <c r="GI60" s="61"/>
      <c r="GJ60" s="61"/>
      <c r="GK60" s="61"/>
      <c r="GL60" s="61"/>
      <c r="GM60" s="61"/>
      <c r="GN60" s="61"/>
      <c r="GO60" s="61"/>
      <c r="GP60" s="61"/>
      <c r="GQ60" s="61"/>
      <c r="GR60" s="61"/>
      <c r="GS60" s="61"/>
      <c r="GT60" s="61"/>
      <c r="GU60" s="61"/>
      <c r="GV60" s="61"/>
      <c r="GW60" s="61"/>
      <c r="GX60" s="61"/>
      <c r="GY60" s="61"/>
      <c r="GZ60" s="61"/>
      <c r="HA60" s="61"/>
      <c r="HB60" s="61"/>
      <c r="HC60" s="61"/>
      <c r="HD60" s="61"/>
      <c r="HE60" s="61"/>
      <c r="HF60" s="61"/>
      <c r="HG60" s="61"/>
      <c r="HH60" s="61"/>
      <c r="HI60" s="61"/>
      <c r="HJ60" s="61"/>
      <c r="HK60" s="61"/>
      <c r="HL60" s="61"/>
      <c r="HM60" s="61"/>
      <c r="HN60" s="61"/>
      <c r="HO60" s="61"/>
      <c r="HP60" s="61"/>
      <c r="HQ60" s="61"/>
      <c r="HR60" s="61"/>
      <c r="HS60" s="61"/>
      <c r="HT60" s="61"/>
      <c r="HU60" s="61"/>
      <c r="HV60" s="61"/>
      <c r="HW60" s="61"/>
      <c r="HX60" s="61"/>
      <c r="HY60" s="61"/>
      <c r="HZ60" s="61"/>
      <c r="IA60" s="61"/>
      <c r="IB60" s="61"/>
      <c r="IC60" s="61"/>
      <c r="ID60" s="61"/>
      <c r="IE60" s="61"/>
      <c r="IF60" s="61"/>
      <c r="IG60" s="61"/>
      <c r="IH60" s="61"/>
      <c r="II60" s="61"/>
      <c r="IJ60" s="61"/>
      <c r="IK60" s="61"/>
      <c r="IL60" s="61"/>
      <c r="IM60" s="61"/>
      <c r="IN60" s="61"/>
      <c r="IO60" s="61"/>
      <c r="IP60" s="61"/>
      <c r="IQ60" s="61"/>
      <c r="IR60" s="61"/>
      <c r="IS60" s="61"/>
    </row>
    <row r="61" spans="1:253" x14ac:dyDescent="0.3">
      <c r="A61" s="198">
        <v>10</v>
      </c>
      <c r="B61" s="56" t="s">
        <v>133</v>
      </c>
      <c r="C61" s="57" t="s">
        <v>16</v>
      </c>
      <c r="D61" s="65">
        <v>1</v>
      </c>
      <c r="E61" s="83">
        <v>78.81</v>
      </c>
      <c r="F61" s="74">
        <f t="shared" si="3"/>
        <v>78.81</v>
      </c>
      <c r="J61" s="60" t="s">
        <v>31</v>
      </c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  <c r="DK61" s="61"/>
      <c r="DL61" s="61"/>
      <c r="DM61" s="61"/>
      <c r="DN61" s="61"/>
      <c r="DO61" s="61"/>
      <c r="DP61" s="61"/>
      <c r="DQ61" s="61"/>
      <c r="DR61" s="61"/>
      <c r="DS61" s="61"/>
      <c r="DT61" s="61"/>
      <c r="DU61" s="61"/>
      <c r="DV61" s="61"/>
      <c r="DW61" s="61"/>
      <c r="DX61" s="61"/>
      <c r="DY61" s="61"/>
      <c r="DZ61" s="61"/>
      <c r="EA61" s="61"/>
      <c r="EB61" s="61"/>
      <c r="EC61" s="61"/>
      <c r="ED61" s="61"/>
      <c r="EE61" s="61"/>
      <c r="EF61" s="61"/>
      <c r="EG61" s="61"/>
      <c r="EH61" s="61"/>
      <c r="EI61" s="61"/>
      <c r="EJ61" s="61"/>
      <c r="EK61" s="61"/>
      <c r="EL61" s="61"/>
      <c r="EM61" s="61"/>
      <c r="EN61" s="61"/>
      <c r="EO61" s="61"/>
      <c r="EP61" s="61"/>
      <c r="EQ61" s="61"/>
      <c r="ER61" s="61"/>
      <c r="ES61" s="61"/>
      <c r="ET61" s="61"/>
      <c r="EU61" s="61"/>
      <c r="EV61" s="61"/>
      <c r="EW61" s="61"/>
      <c r="EX61" s="61"/>
      <c r="EY61" s="61"/>
      <c r="EZ61" s="61"/>
      <c r="FA61" s="61"/>
      <c r="FB61" s="61"/>
      <c r="FC61" s="61"/>
      <c r="FD61" s="61"/>
      <c r="FE61" s="61"/>
      <c r="FF61" s="61"/>
      <c r="FG61" s="61"/>
      <c r="FH61" s="61"/>
      <c r="FI61" s="61"/>
      <c r="FJ61" s="61"/>
      <c r="FK61" s="61"/>
      <c r="FL61" s="61"/>
      <c r="FM61" s="61"/>
      <c r="FN61" s="61"/>
      <c r="FO61" s="61"/>
      <c r="FP61" s="61"/>
      <c r="FQ61" s="61"/>
      <c r="FR61" s="61"/>
      <c r="FS61" s="61"/>
      <c r="FT61" s="61"/>
      <c r="FU61" s="61"/>
      <c r="FV61" s="61"/>
      <c r="FW61" s="61"/>
      <c r="FX61" s="61"/>
      <c r="FY61" s="61"/>
      <c r="FZ61" s="61"/>
      <c r="GA61" s="61"/>
      <c r="GB61" s="61"/>
      <c r="GC61" s="61"/>
      <c r="GD61" s="61"/>
      <c r="GE61" s="61"/>
      <c r="GF61" s="61"/>
      <c r="GG61" s="61"/>
      <c r="GH61" s="61"/>
      <c r="GI61" s="61"/>
      <c r="GJ61" s="61"/>
      <c r="GK61" s="61"/>
      <c r="GL61" s="61"/>
      <c r="GM61" s="61"/>
      <c r="GN61" s="61"/>
      <c r="GO61" s="61"/>
      <c r="GP61" s="61"/>
      <c r="GQ61" s="61"/>
      <c r="GR61" s="61"/>
      <c r="GS61" s="61"/>
      <c r="GT61" s="61"/>
      <c r="GU61" s="61"/>
      <c r="GV61" s="61"/>
      <c r="GW61" s="61"/>
      <c r="GX61" s="61"/>
      <c r="GY61" s="61"/>
      <c r="GZ61" s="61"/>
      <c r="HA61" s="61"/>
      <c r="HB61" s="61"/>
      <c r="HC61" s="61"/>
      <c r="HD61" s="61"/>
      <c r="HE61" s="61"/>
      <c r="HF61" s="61"/>
      <c r="HG61" s="61"/>
      <c r="HH61" s="61"/>
      <c r="HI61" s="61"/>
      <c r="HJ61" s="61"/>
      <c r="HK61" s="61"/>
      <c r="HL61" s="61"/>
      <c r="HM61" s="61"/>
      <c r="HN61" s="61"/>
      <c r="HO61" s="61"/>
      <c r="HP61" s="61"/>
      <c r="HQ61" s="61"/>
      <c r="HR61" s="61"/>
      <c r="HS61" s="61"/>
      <c r="HT61" s="61"/>
      <c r="HU61" s="61"/>
      <c r="HV61" s="61"/>
      <c r="HW61" s="61"/>
      <c r="HX61" s="61"/>
      <c r="HY61" s="61"/>
      <c r="HZ61" s="61"/>
      <c r="IA61" s="61"/>
      <c r="IB61" s="61"/>
      <c r="IC61" s="61"/>
      <c r="ID61" s="61"/>
      <c r="IE61" s="61"/>
      <c r="IF61" s="61"/>
      <c r="IG61" s="61"/>
      <c r="IH61" s="61"/>
      <c r="II61" s="61"/>
      <c r="IJ61" s="61"/>
      <c r="IK61" s="61"/>
      <c r="IL61" s="61"/>
      <c r="IM61" s="61"/>
      <c r="IN61" s="61"/>
      <c r="IO61" s="61"/>
      <c r="IP61" s="61"/>
      <c r="IQ61" s="61"/>
      <c r="IR61" s="61"/>
      <c r="IS61" s="61"/>
    </row>
    <row r="62" spans="1:253" x14ac:dyDescent="0.3">
      <c r="A62" s="198">
        <v>11</v>
      </c>
      <c r="B62" s="56" t="s">
        <v>135</v>
      </c>
      <c r="C62" s="57" t="s">
        <v>56</v>
      </c>
      <c r="D62" s="65">
        <v>1</v>
      </c>
      <c r="E62" s="83">
        <v>17.899999999999999</v>
      </c>
      <c r="F62" s="74">
        <f t="shared" si="3"/>
        <v>17.899999999999999</v>
      </c>
      <c r="J62" s="61"/>
      <c r="K62" s="61"/>
      <c r="L62" s="61" t="s">
        <v>31</v>
      </c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  <c r="DN62" s="61"/>
      <c r="DO62" s="61"/>
      <c r="DP62" s="61"/>
      <c r="DQ62" s="61"/>
      <c r="DR62" s="61"/>
      <c r="DS62" s="61"/>
      <c r="DT62" s="61"/>
      <c r="DU62" s="61"/>
      <c r="DV62" s="61"/>
      <c r="DW62" s="61"/>
      <c r="DX62" s="61"/>
      <c r="DY62" s="61"/>
      <c r="DZ62" s="61"/>
      <c r="EA62" s="61"/>
      <c r="EB62" s="61"/>
      <c r="EC62" s="61"/>
      <c r="ED62" s="61"/>
      <c r="EE62" s="61"/>
      <c r="EF62" s="61"/>
      <c r="EG62" s="61"/>
      <c r="EH62" s="61"/>
      <c r="EI62" s="61"/>
      <c r="EJ62" s="61"/>
      <c r="EK62" s="61"/>
      <c r="EL62" s="61"/>
      <c r="EM62" s="61"/>
      <c r="EN62" s="61"/>
      <c r="EO62" s="61"/>
      <c r="EP62" s="61"/>
      <c r="EQ62" s="61"/>
      <c r="ER62" s="61"/>
      <c r="ES62" s="61"/>
      <c r="ET62" s="61"/>
      <c r="EU62" s="61"/>
      <c r="EV62" s="61"/>
      <c r="EW62" s="61"/>
      <c r="EX62" s="61"/>
      <c r="EY62" s="61"/>
      <c r="EZ62" s="61"/>
      <c r="FA62" s="61"/>
      <c r="FB62" s="61"/>
      <c r="FC62" s="61"/>
      <c r="FD62" s="61"/>
      <c r="FE62" s="61"/>
      <c r="FF62" s="61"/>
      <c r="FG62" s="61"/>
      <c r="FH62" s="61"/>
      <c r="FI62" s="61"/>
      <c r="FJ62" s="61"/>
      <c r="FK62" s="61"/>
      <c r="FL62" s="61"/>
      <c r="FM62" s="61"/>
      <c r="FN62" s="61"/>
      <c r="FO62" s="61"/>
      <c r="FP62" s="61"/>
      <c r="FQ62" s="61"/>
      <c r="FR62" s="61"/>
      <c r="FS62" s="61"/>
      <c r="FT62" s="61"/>
      <c r="FU62" s="61"/>
      <c r="FV62" s="61"/>
      <c r="FW62" s="61"/>
      <c r="FX62" s="61"/>
      <c r="FY62" s="61"/>
      <c r="FZ62" s="61"/>
      <c r="GA62" s="61"/>
      <c r="GB62" s="61"/>
      <c r="GC62" s="61"/>
      <c r="GD62" s="61"/>
      <c r="GE62" s="61"/>
      <c r="GF62" s="61"/>
      <c r="GG62" s="61"/>
      <c r="GH62" s="61"/>
      <c r="GI62" s="61"/>
      <c r="GJ62" s="61"/>
      <c r="GK62" s="61"/>
      <c r="GL62" s="61"/>
      <c r="GM62" s="61"/>
      <c r="GN62" s="61"/>
      <c r="GO62" s="61"/>
      <c r="GP62" s="61"/>
      <c r="GQ62" s="61"/>
      <c r="GR62" s="61"/>
      <c r="GS62" s="61"/>
      <c r="GT62" s="61"/>
      <c r="GU62" s="61"/>
      <c r="GV62" s="61"/>
      <c r="GW62" s="61"/>
      <c r="GX62" s="61"/>
      <c r="GY62" s="61"/>
      <c r="GZ62" s="61"/>
      <c r="HA62" s="61"/>
      <c r="HB62" s="61"/>
      <c r="HC62" s="61"/>
      <c r="HD62" s="61"/>
      <c r="HE62" s="61"/>
      <c r="HF62" s="61"/>
      <c r="HG62" s="61"/>
      <c r="HH62" s="61"/>
      <c r="HI62" s="61"/>
      <c r="HJ62" s="61"/>
      <c r="HK62" s="61"/>
      <c r="HL62" s="61"/>
      <c r="HM62" s="61"/>
      <c r="HN62" s="61"/>
      <c r="HO62" s="61"/>
      <c r="HP62" s="61"/>
      <c r="HQ62" s="61"/>
      <c r="HR62" s="61"/>
      <c r="HS62" s="61"/>
      <c r="HT62" s="61"/>
      <c r="HU62" s="61"/>
      <c r="HV62" s="61"/>
      <c r="HW62" s="61"/>
      <c r="HX62" s="61"/>
      <c r="HY62" s="61"/>
      <c r="HZ62" s="61"/>
      <c r="IA62" s="61"/>
      <c r="IB62" s="61"/>
      <c r="IC62" s="61"/>
      <c r="ID62" s="61"/>
      <c r="IE62" s="61"/>
      <c r="IF62" s="61"/>
      <c r="IG62" s="61"/>
      <c r="IH62" s="61"/>
      <c r="II62" s="61"/>
      <c r="IJ62" s="61"/>
      <c r="IK62" s="61"/>
      <c r="IL62" s="61"/>
      <c r="IM62" s="61"/>
      <c r="IN62" s="61"/>
      <c r="IO62" s="61"/>
      <c r="IP62" s="61"/>
      <c r="IQ62" s="61"/>
      <c r="IR62" s="61"/>
      <c r="IS62" s="61"/>
    </row>
    <row r="63" spans="1:253" x14ac:dyDescent="0.3">
      <c r="A63" s="198">
        <v>12</v>
      </c>
      <c r="B63" s="56" t="s">
        <v>127</v>
      </c>
      <c r="C63" s="57" t="s">
        <v>56</v>
      </c>
      <c r="D63" s="65">
        <v>5</v>
      </c>
      <c r="E63" s="83">
        <v>7.5</v>
      </c>
      <c r="F63" s="74">
        <f t="shared" si="3"/>
        <v>37.5</v>
      </c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  <c r="DK63" s="61"/>
      <c r="DL63" s="61"/>
      <c r="DM63" s="61"/>
      <c r="DN63" s="61"/>
      <c r="DO63" s="61"/>
      <c r="DP63" s="61"/>
      <c r="DQ63" s="61"/>
      <c r="DR63" s="61"/>
      <c r="DS63" s="61"/>
      <c r="DT63" s="61"/>
      <c r="DU63" s="61"/>
      <c r="DV63" s="61"/>
      <c r="DW63" s="61"/>
      <c r="DX63" s="61"/>
      <c r="DY63" s="61"/>
      <c r="DZ63" s="61"/>
      <c r="EA63" s="61"/>
      <c r="EB63" s="61"/>
      <c r="EC63" s="61"/>
      <c r="ED63" s="61"/>
      <c r="EE63" s="61"/>
      <c r="EF63" s="61"/>
      <c r="EG63" s="61"/>
      <c r="EH63" s="61"/>
      <c r="EI63" s="61"/>
      <c r="EJ63" s="61"/>
      <c r="EK63" s="61"/>
      <c r="EL63" s="61"/>
      <c r="EM63" s="61"/>
      <c r="EN63" s="61"/>
      <c r="EO63" s="61"/>
      <c r="EP63" s="61"/>
      <c r="EQ63" s="61"/>
      <c r="ER63" s="61"/>
      <c r="ES63" s="61"/>
      <c r="ET63" s="61"/>
      <c r="EU63" s="61"/>
      <c r="EV63" s="61"/>
      <c r="EW63" s="61"/>
      <c r="EX63" s="61"/>
      <c r="EY63" s="61"/>
      <c r="EZ63" s="61"/>
      <c r="FA63" s="61"/>
      <c r="FB63" s="61"/>
      <c r="FC63" s="61"/>
      <c r="FD63" s="61"/>
      <c r="FE63" s="61"/>
      <c r="FF63" s="61"/>
      <c r="FG63" s="61"/>
      <c r="FH63" s="61"/>
      <c r="FI63" s="61"/>
      <c r="FJ63" s="61"/>
      <c r="FK63" s="61"/>
      <c r="FL63" s="61"/>
      <c r="FM63" s="61"/>
      <c r="FN63" s="61"/>
      <c r="FO63" s="61"/>
      <c r="FP63" s="61"/>
      <c r="FQ63" s="61"/>
      <c r="FR63" s="61"/>
      <c r="FS63" s="61"/>
      <c r="FT63" s="61"/>
      <c r="FU63" s="61"/>
      <c r="FV63" s="61"/>
      <c r="FW63" s="61"/>
      <c r="FX63" s="61"/>
      <c r="FY63" s="61"/>
      <c r="FZ63" s="61"/>
      <c r="GA63" s="61"/>
      <c r="GB63" s="61"/>
      <c r="GC63" s="61"/>
      <c r="GD63" s="61"/>
      <c r="GE63" s="61"/>
      <c r="GF63" s="61"/>
      <c r="GG63" s="61"/>
      <c r="GH63" s="61"/>
      <c r="GI63" s="61"/>
      <c r="GJ63" s="61"/>
      <c r="GK63" s="61"/>
      <c r="GL63" s="61"/>
      <c r="GM63" s="61"/>
      <c r="GN63" s="61"/>
      <c r="GO63" s="61"/>
      <c r="GP63" s="61"/>
      <c r="GQ63" s="61"/>
      <c r="GR63" s="61"/>
      <c r="GS63" s="61"/>
      <c r="GT63" s="61"/>
      <c r="GU63" s="61"/>
      <c r="GV63" s="61"/>
      <c r="GW63" s="61"/>
      <c r="GX63" s="61"/>
      <c r="GY63" s="61"/>
      <c r="GZ63" s="61"/>
      <c r="HA63" s="61"/>
      <c r="HB63" s="61"/>
      <c r="HC63" s="61"/>
      <c r="HD63" s="61"/>
      <c r="HE63" s="61"/>
      <c r="HF63" s="61"/>
      <c r="HG63" s="61"/>
      <c r="HH63" s="61"/>
      <c r="HI63" s="61"/>
      <c r="HJ63" s="61"/>
      <c r="HK63" s="61"/>
      <c r="HL63" s="61"/>
      <c r="HM63" s="61"/>
      <c r="HN63" s="61"/>
      <c r="HO63" s="61"/>
      <c r="HP63" s="61"/>
      <c r="HQ63" s="61"/>
      <c r="HR63" s="61"/>
      <c r="HS63" s="61"/>
      <c r="HT63" s="61"/>
      <c r="HU63" s="61"/>
      <c r="HV63" s="61"/>
      <c r="HW63" s="61"/>
      <c r="HX63" s="61"/>
      <c r="HY63" s="61"/>
      <c r="HZ63" s="61"/>
      <c r="IA63" s="61"/>
      <c r="IB63" s="61"/>
      <c r="IC63" s="61"/>
      <c r="ID63" s="61"/>
      <c r="IE63" s="61"/>
      <c r="IF63" s="61"/>
      <c r="IG63" s="61"/>
      <c r="IH63" s="61"/>
      <c r="II63" s="61"/>
      <c r="IJ63" s="61"/>
      <c r="IK63" s="61"/>
      <c r="IL63" s="61"/>
      <c r="IM63" s="61"/>
      <c r="IN63" s="61"/>
      <c r="IO63" s="61"/>
      <c r="IP63" s="61"/>
      <c r="IQ63" s="61"/>
      <c r="IR63" s="61"/>
      <c r="IS63" s="61"/>
    </row>
    <row r="64" spans="1:253" x14ac:dyDescent="0.3">
      <c r="A64" s="198">
        <v>13</v>
      </c>
      <c r="B64" s="56" t="s">
        <v>58</v>
      </c>
      <c r="C64" s="57" t="s">
        <v>56</v>
      </c>
      <c r="D64" s="65">
        <v>4</v>
      </c>
      <c r="E64" s="83">
        <v>10</v>
      </c>
      <c r="F64" s="74">
        <f t="shared" si="3"/>
        <v>40</v>
      </c>
      <c r="J64" s="61"/>
      <c r="K64" s="61"/>
      <c r="L64" s="61" t="s">
        <v>31</v>
      </c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  <c r="DN64" s="61"/>
      <c r="DO64" s="61"/>
      <c r="DP64" s="61"/>
      <c r="DQ64" s="61"/>
      <c r="DR64" s="61"/>
      <c r="DS64" s="61"/>
      <c r="DT64" s="61"/>
      <c r="DU64" s="61"/>
      <c r="DV64" s="61"/>
      <c r="DW64" s="61"/>
      <c r="DX64" s="61"/>
      <c r="DY64" s="61"/>
      <c r="DZ64" s="61"/>
      <c r="EA64" s="61"/>
      <c r="EB64" s="61"/>
      <c r="EC64" s="61"/>
      <c r="ED64" s="61"/>
      <c r="EE64" s="61"/>
      <c r="EF64" s="61"/>
      <c r="EG64" s="61"/>
      <c r="EH64" s="61"/>
      <c r="EI64" s="61"/>
      <c r="EJ64" s="61"/>
      <c r="EK64" s="61"/>
      <c r="EL64" s="61"/>
      <c r="EM64" s="61"/>
      <c r="EN64" s="61"/>
      <c r="EO64" s="61"/>
      <c r="EP64" s="61"/>
      <c r="EQ64" s="61"/>
      <c r="ER64" s="61"/>
      <c r="ES64" s="61"/>
      <c r="ET64" s="61"/>
      <c r="EU64" s="61"/>
      <c r="EV64" s="61"/>
      <c r="EW64" s="61"/>
      <c r="EX64" s="61"/>
      <c r="EY64" s="61"/>
      <c r="EZ64" s="61"/>
      <c r="FA64" s="61"/>
      <c r="FB64" s="61"/>
      <c r="FC64" s="61"/>
      <c r="FD64" s="61"/>
      <c r="FE64" s="61"/>
      <c r="FF64" s="61"/>
      <c r="FG64" s="61"/>
      <c r="FH64" s="61"/>
      <c r="FI64" s="61"/>
      <c r="FJ64" s="61"/>
      <c r="FK64" s="61"/>
      <c r="FL64" s="61"/>
      <c r="FM64" s="61"/>
      <c r="FN64" s="61"/>
      <c r="FO64" s="61"/>
      <c r="FP64" s="61"/>
      <c r="FQ64" s="61"/>
      <c r="FR64" s="61"/>
      <c r="FS64" s="61"/>
      <c r="FT64" s="61"/>
      <c r="FU64" s="61"/>
      <c r="FV64" s="61"/>
      <c r="FW64" s="61"/>
      <c r="FX64" s="61"/>
      <c r="FY64" s="61"/>
      <c r="FZ64" s="61"/>
      <c r="GA64" s="61"/>
      <c r="GB64" s="61"/>
      <c r="GC64" s="61"/>
      <c r="GD64" s="61"/>
      <c r="GE64" s="61"/>
      <c r="GF64" s="61"/>
      <c r="GG64" s="61"/>
      <c r="GH64" s="61"/>
      <c r="GI64" s="61"/>
      <c r="GJ64" s="61"/>
      <c r="GK64" s="61"/>
      <c r="GL64" s="61"/>
      <c r="GM64" s="61"/>
      <c r="GN64" s="61"/>
      <c r="GO64" s="61"/>
      <c r="GP64" s="61"/>
      <c r="GQ64" s="61"/>
      <c r="GR64" s="61"/>
      <c r="GS64" s="61"/>
      <c r="GT64" s="61"/>
      <c r="GU64" s="61"/>
      <c r="GV64" s="61"/>
      <c r="GW64" s="61"/>
      <c r="GX64" s="61"/>
      <c r="GY64" s="61"/>
      <c r="GZ64" s="61"/>
      <c r="HA64" s="61"/>
      <c r="HB64" s="61"/>
      <c r="HC64" s="61"/>
      <c r="HD64" s="61"/>
      <c r="HE64" s="61"/>
      <c r="HF64" s="61"/>
      <c r="HG64" s="61"/>
      <c r="HH64" s="61"/>
      <c r="HI64" s="61"/>
      <c r="HJ64" s="61"/>
      <c r="HK64" s="61"/>
      <c r="HL64" s="61"/>
      <c r="HM64" s="61"/>
      <c r="HN64" s="61"/>
      <c r="HO64" s="61"/>
      <c r="HP64" s="61"/>
      <c r="HQ64" s="61"/>
      <c r="HR64" s="61"/>
      <c r="HS64" s="61"/>
      <c r="HT64" s="61"/>
      <c r="HU64" s="61"/>
      <c r="HV64" s="61"/>
      <c r="HW64" s="61"/>
      <c r="HX64" s="61"/>
      <c r="HY64" s="61"/>
      <c r="HZ64" s="61"/>
      <c r="IA64" s="61"/>
      <c r="IB64" s="61"/>
      <c r="IC64" s="61"/>
      <c r="ID64" s="61"/>
      <c r="IE64" s="61"/>
      <c r="IF64" s="61"/>
      <c r="IG64" s="61"/>
      <c r="IH64" s="61"/>
      <c r="II64" s="61"/>
      <c r="IJ64" s="61"/>
      <c r="IK64" s="61"/>
      <c r="IL64" s="61"/>
      <c r="IM64" s="61"/>
      <c r="IN64" s="61"/>
      <c r="IO64" s="61"/>
      <c r="IP64" s="61"/>
      <c r="IQ64" s="61"/>
      <c r="IR64" s="61"/>
      <c r="IS64" s="61"/>
    </row>
    <row r="65" spans="1:253" x14ac:dyDescent="0.3">
      <c r="A65" s="198">
        <v>14</v>
      </c>
      <c r="B65" s="56" t="s">
        <v>138</v>
      </c>
      <c r="C65" s="57" t="s">
        <v>2</v>
      </c>
      <c r="D65" s="65">
        <v>0</v>
      </c>
      <c r="E65" s="83">
        <v>16</v>
      </c>
      <c r="F65" s="74">
        <f t="shared" si="3"/>
        <v>0</v>
      </c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  <c r="DO65" s="61"/>
      <c r="DP65" s="61"/>
      <c r="DQ65" s="61"/>
      <c r="DR65" s="61"/>
      <c r="DS65" s="61"/>
      <c r="DT65" s="61"/>
      <c r="DU65" s="61"/>
      <c r="DV65" s="61"/>
      <c r="DW65" s="61"/>
      <c r="DX65" s="61"/>
      <c r="DY65" s="61"/>
      <c r="DZ65" s="61"/>
      <c r="EA65" s="61"/>
      <c r="EB65" s="61"/>
      <c r="EC65" s="61"/>
      <c r="ED65" s="61"/>
      <c r="EE65" s="61"/>
      <c r="EF65" s="61"/>
      <c r="EG65" s="61"/>
      <c r="EH65" s="61"/>
      <c r="EI65" s="61"/>
      <c r="EJ65" s="61"/>
      <c r="EK65" s="61"/>
      <c r="EL65" s="61"/>
      <c r="EM65" s="61"/>
      <c r="EN65" s="61"/>
      <c r="EO65" s="61"/>
      <c r="EP65" s="61"/>
      <c r="EQ65" s="61"/>
      <c r="ER65" s="61"/>
      <c r="ES65" s="61"/>
      <c r="ET65" s="61"/>
      <c r="EU65" s="61"/>
      <c r="EV65" s="61"/>
      <c r="EW65" s="61"/>
      <c r="EX65" s="61"/>
      <c r="EY65" s="61"/>
      <c r="EZ65" s="61"/>
      <c r="FA65" s="61"/>
      <c r="FB65" s="61"/>
      <c r="FC65" s="61"/>
      <c r="FD65" s="61"/>
      <c r="FE65" s="61"/>
      <c r="FF65" s="61"/>
      <c r="FG65" s="61"/>
      <c r="FH65" s="61"/>
      <c r="FI65" s="61"/>
      <c r="FJ65" s="61"/>
      <c r="FK65" s="61"/>
      <c r="FL65" s="61"/>
      <c r="FM65" s="61"/>
      <c r="FN65" s="61"/>
      <c r="FO65" s="61"/>
      <c r="FP65" s="61"/>
      <c r="FQ65" s="61"/>
      <c r="FR65" s="61"/>
      <c r="FS65" s="61"/>
      <c r="FT65" s="61"/>
      <c r="FU65" s="61"/>
      <c r="FV65" s="61"/>
      <c r="FW65" s="61"/>
      <c r="FX65" s="61"/>
      <c r="FY65" s="61"/>
      <c r="FZ65" s="61"/>
      <c r="GA65" s="61"/>
      <c r="GB65" s="61"/>
      <c r="GC65" s="61"/>
      <c r="GD65" s="61"/>
      <c r="GE65" s="61"/>
      <c r="GF65" s="61"/>
      <c r="GG65" s="61"/>
      <c r="GH65" s="61"/>
      <c r="GI65" s="61"/>
      <c r="GJ65" s="61"/>
      <c r="GK65" s="61"/>
      <c r="GL65" s="61"/>
      <c r="GM65" s="61"/>
      <c r="GN65" s="61"/>
      <c r="GO65" s="61"/>
      <c r="GP65" s="61"/>
      <c r="GQ65" s="61"/>
      <c r="GR65" s="61"/>
      <c r="GS65" s="61"/>
      <c r="GT65" s="61"/>
      <c r="GU65" s="61"/>
      <c r="GV65" s="61"/>
      <c r="GW65" s="61"/>
      <c r="GX65" s="61"/>
      <c r="GY65" s="61"/>
      <c r="GZ65" s="61"/>
      <c r="HA65" s="61"/>
      <c r="HB65" s="61"/>
      <c r="HC65" s="61"/>
      <c r="HD65" s="61"/>
      <c r="HE65" s="61"/>
      <c r="HF65" s="61"/>
      <c r="HG65" s="61"/>
      <c r="HH65" s="61"/>
      <c r="HI65" s="61"/>
      <c r="HJ65" s="61"/>
      <c r="HK65" s="61"/>
      <c r="HL65" s="61"/>
      <c r="HM65" s="61"/>
      <c r="HN65" s="61"/>
      <c r="HO65" s="61"/>
      <c r="HP65" s="61"/>
      <c r="HQ65" s="61"/>
      <c r="HR65" s="61"/>
      <c r="HS65" s="61"/>
      <c r="HT65" s="61"/>
      <c r="HU65" s="61"/>
      <c r="HV65" s="61"/>
      <c r="HW65" s="61"/>
      <c r="HX65" s="61"/>
      <c r="HY65" s="61"/>
      <c r="HZ65" s="61"/>
      <c r="IA65" s="61"/>
      <c r="IB65" s="61"/>
      <c r="IC65" s="61"/>
      <c r="ID65" s="61"/>
      <c r="IE65" s="61"/>
      <c r="IF65" s="61"/>
      <c r="IG65" s="61"/>
      <c r="IH65" s="61"/>
      <c r="II65" s="61"/>
      <c r="IJ65" s="61"/>
      <c r="IK65" s="61"/>
      <c r="IL65" s="61"/>
      <c r="IM65" s="61"/>
      <c r="IN65" s="61"/>
      <c r="IO65" s="61"/>
      <c r="IP65" s="61"/>
      <c r="IQ65" s="61"/>
      <c r="IR65" s="61"/>
      <c r="IS65" s="61"/>
    </row>
    <row r="66" spans="1:253" x14ac:dyDescent="0.3">
      <c r="A66" s="198">
        <v>15</v>
      </c>
      <c r="B66" s="56" t="s">
        <v>139</v>
      </c>
      <c r="C66" s="57" t="s">
        <v>2</v>
      </c>
      <c r="D66" s="65">
        <v>5</v>
      </c>
      <c r="E66" s="83">
        <v>1</v>
      </c>
      <c r="F66" s="74">
        <f t="shared" si="3"/>
        <v>5</v>
      </c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  <c r="DO66" s="61"/>
      <c r="DP66" s="61"/>
      <c r="DQ66" s="61"/>
      <c r="DR66" s="61"/>
      <c r="DS66" s="61"/>
      <c r="DT66" s="61"/>
      <c r="DU66" s="61"/>
      <c r="DV66" s="61"/>
      <c r="DW66" s="61"/>
      <c r="DX66" s="61"/>
      <c r="DY66" s="61"/>
      <c r="DZ66" s="61"/>
      <c r="EA66" s="61"/>
      <c r="EB66" s="61"/>
      <c r="EC66" s="61"/>
      <c r="ED66" s="61"/>
      <c r="EE66" s="61"/>
      <c r="EF66" s="61"/>
      <c r="EG66" s="61"/>
      <c r="EH66" s="61"/>
      <c r="EI66" s="61"/>
      <c r="EJ66" s="61"/>
      <c r="EK66" s="61"/>
      <c r="EL66" s="61"/>
      <c r="EM66" s="61"/>
      <c r="EN66" s="61"/>
      <c r="EO66" s="61"/>
      <c r="EP66" s="61"/>
      <c r="EQ66" s="61"/>
      <c r="ER66" s="61"/>
      <c r="ES66" s="61"/>
      <c r="ET66" s="61"/>
      <c r="EU66" s="61"/>
      <c r="EV66" s="61"/>
      <c r="EW66" s="61"/>
      <c r="EX66" s="61"/>
      <c r="EY66" s="61"/>
      <c r="EZ66" s="61"/>
      <c r="FA66" s="61"/>
      <c r="FB66" s="61"/>
      <c r="FC66" s="61"/>
      <c r="FD66" s="61"/>
      <c r="FE66" s="61"/>
      <c r="FF66" s="61"/>
      <c r="FG66" s="61"/>
      <c r="FH66" s="61"/>
      <c r="FI66" s="61"/>
      <c r="FJ66" s="61"/>
      <c r="FK66" s="61"/>
      <c r="FL66" s="61"/>
      <c r="FM66" s="61"/>
      <c r="FN66" s="61"/>
      <c r="FO66" s="61"/>
      <c r="FP66" s="61"/>
      <c r="FQ66" s="61"/>
      <c r="FR66" s="61"/>
      <c r="FS66" s="61"/>
      <c r="FT66" s="61"/>
      <c r="FU66" s="61"/>
      <c r="FV66" s="61"/>
      <c r="FW66" s="61"/>
      <c r="FX66" s="61"/>
      <c r="FY66" s="61"/>
      <c r="FZ66" s="61"/>
      <c r="GA66" s="61"/>
      <c r="GB66" s="61"/>
      <c r="GC66" s="61"/>
      <c r="GD66" s="61"/>
      <c r="GE66" s="61"/>
      <c r="GF66" s="61"/>
      <c r="GG66" s="61"/>
      <c r="GH66" s="61"/>
      <c r="GI66" s="61"/>
      <c r="GJ66" s="61"/>
      <c r="GK66" s="61"/>
      <c r="GL66" s="61"/>
      <c r="GM66" s="61"/>
      <c r="GN66" s="61"/>
      <c r="GO66" s="61"/>
      <c r="GP66" s="61"/>
      <c r="GQ66" s="61"/>
      <c r="GR66" s="61"/>
      <c r="GS66" s="61"/>
      <c r="GT66" s="61"/>
      <c r="GU66" s="61"/>
      <c r="GV66" s="61"/>
      <c r="GW66" s="61"/>
      <c r="GX66" s="61"/>
      <c r="GY66" s="61"/>
      <c r="GZ66" s="61"/>
      <c r="HA66" s="61"/>
      <c r="HB66" s="61"/>
      <c r="HC66" s="61"/>
      <c r="HD66" s="61"/>
      <c r="HE66" s="61"/>
      <c r="HF66" s="61"/>
      <c r="HG66" s="61"/>
      <c r="HH66" s="61"/>
      <c r="HI66" s="61"/>
      <c r="HJ66" s="61"/>
      <c r="HK66" s="61"/>
      <c r="HL66" s="61"/>
      <c r="HM66" s="61"/>
      <c r="HN66" s="61"/>
      <c r="HO66" s="61"/>
      <c r="HP66" s="61"/>
      <c r="HQ66" s="61"/>
      <c r="HR66" s="61"/>
      <c r="HS66" s="61"/>
      <c r="HT66" s="61"/>
      <c r="HU66" s="61"/>
      <c r="HV66" s="61"/>
      <c r="HW66" s="61"/>
      <c r="HX66" s="61"/>
      <c r="HY66" s="61"/>
      <c r="HZ66" s="61"/>
      <c r="IA66" s="61"/>
      <c r="IB66" s="61"/>
      <c r="IC66" s="61"/>
      <c r="ID66" s="61"/>
      <c r="IE66" s="61"/>
      <c r="IF66" s="61"/>
      <c r="IG66" s="61"/>
      <c r="IH66" s="61"/>
      <c r="II66" s="61"/>
      <c r="IJ66" s="61"/>
      <c r="IK66" s="61"/>
      <c r="IL66" s="61"/>
      <c r="IM66" s="61"/>
      <c r="IN66" s="61"/>
      <c r="IO66" s="61"/>
      <c r="IP66" s="61"/>
      <c r="IQ66" s="61"/>
      <c r="IR66" s="61"/>
      <c r="IS66" s="61"/>
    </row>
    <row r="67" spans="1:253" x14ac:dyDescent="0.3">
      <c r="A67" s="198">
        <v>16</v>
      </c>
      <c r="B67" s="56" t="s">
        <v>140</v>
      </c>
      <c r="C67" s="57" t="s">
        <v>2</v>
      </c>
      <c r="D67" s="65">
        <v>15</v>
      </c>
      <c r="E67" s="83">
        <v>1</v>
      </c>
      <c r="F67" s="74">
        <f t="shared" si="3"/>
        <v>15</v>
      </c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  <c r="DI67" s="61"/>
      <c r="DJ67" s="61"/>
      <c r="DK67" s="61"/>
      <c r="DL67" s="61"/>
      <c r="DM67" s="61"/>
      <c r="DN67" s="61"/>
      <c r="DO67" s="61"/>
      <c r="DP67" s="61"/>
      <c r="DQ67" s="61"/>
      <c r="DR67" s="61"/>
      <c r="DS67" s="61"/>
      <c r="DT67" s="61"/>
      <c r="DU67" s="61"/>
      <c r="DV67" s="61"/>
      <c r="DW67" s="61"/>
      <c r="DX67" s="61"/>
      <c r="DY67" s="61"/>
      <c r="DZ67" s="61"/>
      <c r="EA67" s="61"/>
      <c r="EB67" s="61"/>
      <c r="EC67" s="61"/>
      <c r="ED67" s="61"/>
      <c r="EE67" s="61"/>
      <c r="EF67" s="61"/>
      <c r="EG67" s="61"/>
      <c r="EH67" s="61"/>
      <c r="EI67" s="61"/>
      <c r="EJ67" s="61"/>
      <c r="EK67" s="61"/>
      <c r="EL67" s="61"/>
      <c r="EM67" s="61"/>
      <c r="EN67" s="61"/>
      <c r="EO67" s="61"/>
      <c r="EP67" s="61"/>
      <c r="EQ67" s="61"/>
      <c r="ER67" s="61"/>
      <c r="ES67" s="61"/>
      <c r="ET67" s="61"/>
      <c r="EU67" s="61"/>
      <c r="EV67" s="61"/>
      <c r="EW67" s="61"/>
      <c r="EX67" s="61"/>
      <c r="EY67" s="61"/>
      <c r="EZ67" s="61"/>
      <c r="FA67" s="61"/>
      <c r="FB67" s="61"/>
      <c r="FC67" s="61"/>
      <c r="FD67" s="61"/>
      <c r="FE67" s="61"/>
      <c r="FF67" s="61"/>
      <c r="FG67" s="61"/>
      <c r="FH67" s="61"/>
      <c r="FI67" s="61"/>
      <c r="FJ67" s="61"/>
      <c r="FK67" s="61"/>
      <c r="FL67" s="61"/>
      <c r="FM67" s="61"/>
      <c r="FN67" s="61"/>
      <c r="FO67" s="61"/>
      <c r="FP67" s="61"/>
      <c r="FQ67" s="61"/>
      <c r="FR67" s="61"/>
      <c r="FS67" s="61"/>
      <c r="FT67" s="61"/>
      <c r="FU67" s="61"/>
      <c r="FV67" s="61"/>
      <c r="FW67" s="61"/>
      <c r="FX67" s="61"/>
      <c r="FY67" s="61"/>
      <c r="FZ67" s="61"/>
      <c r="GA67" s="61"/>
      <c r="GB67" s="61"/>
      <c r="GC67" s="61"/>
      <c r="GD67" s="61"/>
      <c r="GE67" s="61"/>
      <c r="GF67" s="61"/>
      <c r="GG67" s="61"/>
      <c r="GH67" s="61"/>
      <c r="GI67" s="61"/>
      <c r="GJ67" s="61"/>
      <c r="GK67" s="61"/>
      <c r="GL67" s="61"/>
      <c r="GM67" s="61"/>
      <c r="GN67" s="61"/>
      <c r="GO67" s="61"/>
      <c r="GP67" s="61"/>
      <c r="GQ67" s="61"/>
      <c r="GR67" s="61"/>
      <c r="GS67" s="61"/>
      <c r="GT67" s="61"/>
      <c r="GU67" s="61"/>
      <c r="GV67" s="61"/>
      <c r="GW67" s="61"/>
      <c r="GX67" s="61"/>
      <c r="GY67" s="61"/>
      <c r="GZ67" s="61"/>
      <c r="HA67" s="61"/>
      <c r="HB67" s="61"/>
      <c r="HC67" s="61"/>
      <c r="HD67" s="61"/>
      <c r="HE67" s="61"/>
      <c r="HF67" s="61"/>
      <c r="HG67" s="61"/>
      <c r="HH67" s="61"/>
      <c r="HI67" s="61"/>
      <c r="HJ67" s="61"/>
      <c r="HK67" s="61"/>
      <c r="HL67" s="61"/>
      <c r="HM67" s="61"/>
      <c r="HN67" s="61"/>
      <c r="HO67" s="61"/>
      <c r="HP67" s="61"/>
      <c r="HQ67" s="61"/>
      <c r="HR67" s="61"/>
      <c r="HS67" s="61"/>
      <c r="HT67" s="61"/>
      <c r="HU67" s="61"/>
      <c r="HV67" s="61"/>
      <c r="HW67" s="61"/>
      <c r="HX67" s="61"/>
      <c r="HY67" s="61"/>
      <c r="HZ67" s="61"/>
      <c r="IA67" s="61"/>
      <c r="IB67" s="61"/>
      <c r="IC67" s="61"/>
      <c r="ID67" s="61"/>
      <c r="IE67" s="61"/>
      <c r="IF67" s="61"/>
      <c r="IG67" s="61"/>
      <c r="IH67" s="61"/>
      <c r="II67" s="61"/>
      <c r="IJ67" s="61"/>
      <c r="IK67" s="61"/>
      <c r="IL67" s="61"/>
      <c r="IM67" s="61"/>
      <c r="IN67" s="61"/>
      <c r="IO67" s="61"/>
      <c r="IP67" s="61"/>
      <c r="IQ67" s="61"/>
      <c r="IR67" s="61"/>
      <c r="IS67" s="61"/>
    </row>
    <row r="68" spans="1:253" x14ac:dyDescent="0.3">
      <c r="A68" s="198">
        <v>17</v>
      </c>
      <c r="B68" s="56" t="s">
        <v>141</v>
      </c>
      <c r="C68" s="57" t="s">
        <v>2</v>
      </c>
      <c r="D68" s="65">
        <v>25</v>
      </c>
      <c r="E68" s="83">
        <v>1.4</v>
      </c>
      <c r="F68" s="74">
        <f t="shared" si="3"/>
        <v>35</v>
      </c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  <c r="DI68" s="61"/>
      <c r="DJ68" s="61"/>
      <c r="DK68" s="61"/>
      <c r="DL68" s="61"/>
      <c r="DM68" s="61"/>
      <c r="DN68" s="61"/>
      <c r="DO68" s="61"/>
      <c r="DP68" s="61"/>
      <c r="DQ68" s="61"/>
      <c r="DR68" s="61"/>
      <c r="DS68" s="61"/>
      <c r="DT68" s="61"/>
      <c r="DU68" s="61"/>
      <c r="DV68" s="61"/>
      <c r="DW68" s="61"/>
      <c r="DX68" s="61"/>
      <c r="DY68" s="61"/>
      <c r="DZ68" s="61"/>
      <c r="EA68" s="61"/>
      <c r="EB68" s="61"/>
      <c r="EC68" s="61"/>
      <c r="ED68" s="61"/>
      <c r="EE68" s="61"/>
      <c r="EF68" s="61"/>
      <c r="EG68" s="61"/>
      <c r="EH68" s="61"/>
      <c r="EI68" s="61"/>
      <c r="EJ68" s="61"/>
      <c r="EK68" s="61"/>
      <c r="EL68" s="61"/>
      <c r="EM68" s="61"/>
      <c r="EN68" s="61"/>
      <c r="EO68" s="61"/>
      <c r="EP68" s="61"/>
      <c r="EQ68" s="61"/>
      <c r="ER68" s="61"/>
      <c r="ES68" s="61"/>
      <c r="ET68" s="61"/>
      <c r="EU68" s="61"/>
      <c r="EV68" s="61"/>
      <c r="EW68" s="61"/>
      <c r="EX68" s="61"/>
      <c r="EY68" s="61"/>
      <c r="EZ68" s="61"/>
      <c r="FA68" s="61"/>
      <c r="FB68" s="61"/>
      <c r="FC68" s="61"/>
      <c r="FD68" s="61"/>
      <c r="FE68" s="61"/>
      <c r="FF68" s="61"/>
      <c r="FG68" s="61"/>
      <c r="FH68" s="61"/>
      <c r="FI68" s="61"/>
      <c r="FJ68" s="61"/>
      <c r="FK68" s="61"/>
      <c r="FL68" s="61"/>
      <c r="FM68" s="61"/>
      <c r="FN68" s="61"/>
      <c r="FO68" s="61"/>
      <c r="FP68" s="61"/>
      <c r="FQ68" s="61"/>
      <c r="FR68" s="61"/>
      <c r="FS68" s="61"/>
      <c r="FT68" s="61"/>
      <c r="FU68" s="61"/>
      <c r="FV68" s="61"/>
      <c r="FW68" s="61"/>
      <c r="FX68" s="61"/>
      <c r="FY68" s="61"/>
      <c r="FZ68" s="61"/>
      <c r="GA68" s="61"/>
      <c r="GB68" s="61"/>
      <c r="GC68" s="61"/>
      <c r="GD68" s="61"/>
      <c r="GE68" s="61"/>
      <c r="GF68" s="61"/>
      <c r="GG68" s="61"/>
      <c r="GH68" s="61"/>
      <c r="GI68" s="61"/>
      <c r="GJ68" s="61"/>
      <c r="GK68" s="61"/>
      <c r="GL68" s="61"/>
      <c r="GM68" s="61"/>
      <c r="GN68" s="61"/>
      <c r="GO68" s="61"/>
      <c r="GP68" s="61"/>
      <c r="GQ68" s="61"/>
      <c r="GR68" s="61"/>
      <c r="GS68" s="61"/>
      <c r="GT68" s="61"/>
      <c r="GU68" s="61"/>
      <c r="GV68" s="61"/>
      <c r="GW68" s="61"/>
      <c r="GX68" s="61"/>
      <c r="GY68" s="61"/>
      <c r="GZ68" s="61"/>
      <c r="HA68" s="61"/>
      <c r="HB68" s="61"/>
      <c r="HC68" s="61"/>
      <c r="HD68" s="61"/>
      <c r="HE68" s="61"/>
      <c r="HF68" s="61"/>
      <c r="HG68" s="61"/>
      <c r="HH68" s="61"/>
      <c r="HI68" s="61"/>
      <c r="HJ68" s="61"/>
      <c r="HK68" s="61"/>
      <c r="HL68" s="61"/>
      <c r="HM68" s="61"/>
      <c r="HN68" s="61"/>
      <c r="HO68" s="61"/>
      <c r="HP68" s="61"/>
      <c r="HQ68" s="61"/>
      <c r="HR68" s="61"/>
      <c r="HS68" s="61"/>
      <c r="HT68" s="61"/>
      <c r="HU68" s="61"/>
      <c r="HV68" s="61"/>
      <c r="HW68" s="61"/>
      <c r="HX68" s="61"/>
      <c r="HY68" s="61"/>
      <c r="HZ68" s="61"/>
      <c r="IA68" s="61"/>
      <c r="IB68" s="61"/>
      <c r="IC68" s="61"/>
      <c r="ID68" s="61"/>
      <c r="IE68" s="61"/>
      <c r="IF68" s="61"/>
      <c r="IG68" s="61"/>
      <c r="IH68" s="61"/>
      <c r="II68" s="61"/>
      <c r="IJ68" s="61"/>
      <c r="IK68" s="61"/>
      <c r="IL68" s="61"/>
      <c r="IM68" s="61"/>
      <c r="IN68" s="61"/>
      <c r="IO68" s="61"/>
      <c r="IP68" s="61"/>
      <c r="IQ68" s="61"/>
      <c r="IR68" s="61"/>
      <c r="IS68" s="61"/>
    </row>
    <row r="69" spans="1:253" x14ac:dyDescent="0.3">
      <c r="A69" s="198">
        <v>18</v>
      </c>
      <c r="B69" s="56" t="s">
        <v>142</v>
      </c>
      <c r="C69" s="57" t="s">
        <v>2</v>
      </c>
      <c r="D69" s="65">
        <v>50</v>
      </c>
      <c r="E69" s="83">
        <v>0.25</v>
      </c>
      <c r="F69" s="74">
        <f t="shared" si="3"/>
        <v>12.5</v>
      </c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  <c r="DI69" s="61"/>
      <c r="DJ69" s="61"/>
      <c r="DK69" s="61"/>
      <c r="DL69" s="61"/>
      <c r="DM69" s="61"/>
      <c r="DN69" s="61"/>
      <c r="DO69" s="61"/>
      <c r="DP69" s="61"/>
      <c r="DQ69" s="61"/>
      <c r="DR69" s="61"/>
      <c r="DS69" s="61"/>
      <c r="DT69" s="61"/>
      <c r="DU69" s="61"/>
      <c r="DV69" s="61"/>
      <c r="DW69" s="61"/>
      <c r="DX69" s="61"/>
      <c r="DY69" s="61"/>
      <c r="DZ69" s="61"/>
      <c r="EA69" s="61"/>
      <c r="EB69" s="61"/>
      <c r="EC69" s="61"/>
      <c r="ED69" s="61"/>
      <c r="EE69" s="61"/>
      <c r="EF69" s="61"/>
      <c r="EG69" s="61"/>
      <c r="EH69" s="61"/>
      <c r="EI69" s="61"/>
      <c r="EJ69" s="61"/>
      <c r="EK69" s="61"/>
      <c r="EL69" s="61"/>
      <c r="EM69" s="61"/>
      <c r="EN69" s="61"/>
      <c r="EO69" s="61"/>
      <c r="EP69" s="61"/>
      <c r="EQ69" s="61"/>
      <c r="ER69" s="61"/>
      <c r="ES69" s="61"/>
      <c r="ET69" s="61"/>
      <c r="EU69" s="61"/>
      <c r="EV69" s="61"/>
      <c r="EW69" s="61"/>
      <c r="EX69" s="61"/>
      <c r="EY69" s="61"/>
      <c r="EZ69" s="61"/>
      <c r="FA69" s="61"/>
      <c r="FB69" s="61"/>
      <c r="FC69" s="61"/>
      <c r="FD69" s="61"/>
      <c r="FE69" s="61"/>
      <c r="FF69" s="61"/>
      <c r="FG69" s="61"/>
      <c r="FH69" s="61"/>
      <c r="FI69" s="61"/>
      <c r="FJ69" s="61"/>
      <c r="FK69" s="61"/>
      <c r="FL69" s="61"/>
      <c r="FM69" s="61"/>
      <c r="FN69" s="61"/>
      <c r="FO69" s="61"/>
      <c r="FP69" s="61"/>
      <c r="FQ69" s="61"/>
      <c r="FR69" s="61"/>
      <c r="FS69" s="61"/>
      <c r="FT69" s="61"/>
      <c r="FU69" s="61"/>
      <c r="FV69" s="61"/>
      <c r="FW69" s="61"/>
      <c r="FX69" s="61"/>
      <c r="FY69" s="61"/>
      <c r="FZ69" s="61"/>
      <c r="GA69" s="61"/>
      <c r="GB69" s="61"/>
      <c r="GC69" s="61"/>
      <c r="GD69" s="61"/>
      <c r="GE69" s="61"/>
      <c r="GF69" s="61"/>
      <c r="GG69" s="61"/>
      <c r="GH69" s="61"/>
      <c r="GI69" s="61"/>
      <c r="GJ69" s="61"/>
      <c r="GK69" s="61"/>
      <c r="GL69" s="61"/>
      <c r="GM69" s="61"/>
      <c r="GN69" s="61"/>
      <c r="GO69" s="61"/>
      <c r="GP69" s="61"/>
      <c r="GQ69" s="61"/>
      <c r="GR69" s="61"/>
      <c r="GS69" s="61"/>
      <c r="GT69" s="61"/>
      <c r="GU69" s="61"/>
      <c r="GV69" s="61"/>
      <c r="GW69" s="61"/>
      <c r="GX69" s="61"/>
      <c r="GY69" s="61"/>
      <c r="GZ69" s="61"/>
      <c r="HA69" s="61"/>
      <c r="HB69" s="61"/>
      <c r="HC69" s="61"/>
      <c r="HD69" s="61"/>
      <c r="HE69" s="61"/>
      <c r="HF69" s="61"/>
      <c r="HG69" s="61"/>
      <c r="HH69" s="61"/>
      <c r="HI69" s="61"/>
      <c r="HJ69" s="61"/>
      <c r="HK69" s="61"/>
      <c r="HL69" s="61"/>
      <c r="HM69" s="61"/>
      <c r="HN69" s="61"/>
      <c r="HO69" s="61"/>
      <c r="HP69" s="61"/>
      <c r="HQ69" s="61"/>
      <c r="HR69" s="61"/>
      <c r="HS69" s="61"/>
      <c r="HT69" s="61"/>
      <c r="HU69" s="61"/>
      <c r="HV69" s="61"/>
      <c r="HW69" s="61"/>
      <c r="HX69" s="61"/>
      <c r="HY69" s="61"/>
      <c r="HZ69" s="61"/>
      <c r="IA69" s="61"/>
      <c r="IB69" s="61"/>
      <c r="IC69" s="61"/>
      <c r="ID69" s="61"/>
      <c r="IE69" s="61"/>
      <c r="IF69" s="61"/>
      <c r="IG69" s="61"/>
      <c r="IH69" s="61"/>
      <c r="II69" s="61"/>
      <c r="IJ69" s="61"/>
      <c r="IK69" s="61"/>
      <c r="IL69" s="61"/>
      <c r="IM69" s="61"/>
      <c r="IN69" s="61"/>
      <c r="IO69" s="61"/>
      <c r="IP69" s="61"/>
      <c r="IQ69" s="61"/>
      <c r="IR69" s="61"/>
      <c r="IS69" s="61"/>
    </row>
    <row r="70" spans="1:253" x14ac:dyDescent="0.3">
      <c r="A70" s="198">
        <v>19</v>
      </c>
      <c r="B70" s="56" t="s">
        <v>143</v>
      </c>
      <c r="C70" s="57" t="s">
        <v>2</v>
      </c>
      <c r="D70" s="65">
        <v>10</v>
      </c>
      <c r="E70" s="83">
        <v>0.8</v>
      </c>
      <c r="F70" s="74">
        <f t="shared" si="3"/>
        <v>8</v>
      </c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  <c r="DI70" s="61"/>
      <c r="DJ70" s="61"/>
      <c r="DK70" s="61"/>
      <c r="DL70" s="61"/>
      <c r="DM70" s="61"/>
      <c r="DN70" s="61"/>
      <c r="DO70" s="61"/>
      <c r="DP70" s="61"/>
      <c r="DQ70" s="61"/>
      <c r="DR70" s="61"/>
      <c r="DS70" s="61"/>
      <c r="DT70" s="61"/>
      <c r="DU70" s="61"/>
      <c r="DV70" s="61"/>
      <c r="DW70" s="61"/>
      <c r="DX70" s="61"/>
      <c r="DY70" s="61"/>
      <c r="DZ70" s="61"/>
      <c r="EA70" s="61"/>
      <c r="EB70" s="61"/>
      <c r="EC70" s="61"/>
      <c r="ED70" s="61"/>
      <c r="EE70" s="61"/>
      <c r="EF70" s="61"/>
      <c r="EG70" s="61"/>
      <c r="EH70" s="61"/>
      <c r="EI70" s="61"/>
      <c r="EJ70" s="61"/>
      <c r="EK70" s="61"/>
      <c r="EL70" s="61"/>
      <c r="EM70" s="61"/>
      <c r="EN70" s="61"/>
      <c r="EO70" s="61"/>
      <c r="EP70" s="61"/>
      <c r="EQ70" s="61"/>
      <c r="ER70" s="61"/>
      <c r="ES70" s="61"/>
      <c r="ET70" s="61"/>
      <c r="EU70" s="61"/>
      <c r="EV70" s="61"/>
      <c r="EW70" s="61"/>
      <c r="EX70" s="61"/>
      <c r="EY70" s="61"/>
      <c r="EZ70" s="61"/>
      <c r="FA70" s="61"/>
      <c r="FB70" s="61"/>
      <c r="FC70" s="61"/>
      <c r="FD70" s="61"/>
      <c r="FE70" s="61"/>
      <c r="FF70" s="61"/>
      <c r="FG70" s="61"/>
      <c r="FH70" s="61"/>
      <c r="FI70" s="61"/>
      <c r="FJ70" s="61"/>
      <c r="FK70" s="61"/>
      <c r="FL70" s="61"/>
      <c r="FM70" s="61"/>
      <c r="FN70" s="61"/>
      <c r="FO70" s="61"/>
      <c r="FP70" s="61"/>
      <c r="FQ70" s="61"/>
      <c r="FR70" s="61"/>
      <c r="FS70" s="61"/>
      <c r="FT70" s="61"/>
      <c r="FU70" s="61"/>
      <c r="FV70" s="61"/>
      <c r="FW70" s="61"/>
      <c r="FX70" s="61"/>
      <c r="FY70" s="61"/>
      <c r="FZ70" s="61"/>
      <c r="GA70" s="61"/>
      <c r="GB70" s="61"/>
      <c r="GC70" s="61"/>
      <c r="GD70" s="61"/>
      <c r="GE70" s="61"/>
      <c r="GF70" s="61"/>
      <c r="GG70" s="61"/>
      <c r="GH70" s="61"/>
      <c r="GI70" s="61"/>
      <c r="GJ70" s="61"/>
      <c r="GK70" s="61"/>
      <c r="GL70" s="61"/>
      <c r="GM70" s="61"/>
      <c r="GN70" s="61"/>
      <c r="GO70" s="61"/>
      <c r="GP70" s="61"/>
      <c r="GQ70" s="61"/>
      <c r="GR70" s="61"/>
      <c r="GS70" s="61"/>
      <c r="GT70" s="61"/>
      <c r="GU70" s="61"/>
      <c r="GV70" s="61"/>
      <c r="GW70" s="61"/>
      <c r="GX70" s="61"/>
      <c r="GY70" s="61"/>
      <c r="GZ70" s="61"/>
      <c r="HA70" s="61"/>
      <c r="HB70" s="61"/>
      <c r="HC70" s="61"/>
      <c r="HD70" s="61"/>
      <c r="HE70" s="61"/>
      <c r="HF70" s="61"/>
      <c r="HG70" s="61"/>
      <c r="HH70" s="61"/>
      <c r="HI70" s="61"/>
      <c r="HJ70" s="61"/>
      <c r="HK70" s="61"/>
      <c r="HL70" s="61"/>
      <c r="HM70" s="61"/>
      <c r="HN70" s="61"/>
      <c r="HO70" s="61"/>
      <c r="HP70" s="61"/>
      <c r="HQ70" s="61"/>
      <c r="HR70" s="61"/>
      <c r="HS70" s="61"/>
      <c r="HT70" s="61"/>
      <c r="HU70" s="61"/>
      <c r="HV70" s="61"/>
      <c r="HW70" s="61"/>
      <c r="HX70" s="61"/>
      <c r="HY70" s="61"/>
      <c r="HZ70" s="61"/>
      <c r="IA70" s="61"/>
      <c r="IB70" s="61"/>
      <c r="IC70" s="61"/>
      <c r="ID70" s="61"/>
      <c r="IE70" s="61"/>
      <c r="IF70" s="61"/>
      <c r="IG70" s="61"/>
      <c r="IH70" s="61"/>
      <c r="II70" s="61"/>
      <c r="IJ70" s="61"/>
      <c r="IK70" s="61"/>
      <c r="IL70" s="61"/>
      <c r="IM70" s="61"/>
      <c r="IN70" s="61"/>
      <c r="IO70" s="61"/>
      <c r="IP70" s="61"/>
      <c r="IQ70" s="61"/>
      <c r="IR70" s="61"/>
      <c r="IS70" s="61"/>
    </row>
    <row r="71" spans="1:253" x14ac:dyDescent="0.3">
      <c r="A71" s="198">
        <v>20</v>
      </c>
      <c r="B71" s="56" t="s">
        <v>144</v>
      </c>
      <c r="C71" s="57" t="s">
        <v>2</v>
      </c>
      <c r="D71" s="65">
        <v>600</v>
      </c>
      <c r="E71" s="83">
        <v>0.3</v>
      </c>
      <c r="F71" s="74">
        <f t="shared" si="3"/>
        <v>180</v>
      </c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  <c r="DO71" s="61"/>
      <c r="DP71" s="61"/>
      <c r="DQ71" s="61"/>
      <c r="DR71" s="61"/>
      <c r="DS71" s="61"/>
      <c r="DT71" s="61"/>
      <c r="DU71" s="61"/>
      <c r="DV71" s="61"/>
      <c r="DW71" s="61"/>
      <c r="DX71" s="61"/>
      <c r="DY71" s="61"/>
      <c r="DZ71" s="61"/>
      <c r="EA71" s="61"/>
      <c r="EB71" s="61"/>
      <c r="EC71" s="61"/>
      <c r="ED71" s="61"/>
      <c r="EE71" s="61"/>
      <c r="EF71" s="61"/>
      <c r="EG71" s="61"/>
      <c r="EH71" s="61"/>
      <c r="EI71" s="61"/>
      <c r="EJ71" s="61"/>
      <c r="EK71" s="61"/>
      <c r="EL71" s="61"/>
      <c r="EM71" s="61"/>
      <c r="EN71" s="61"/>
      <c r="EO71" s="61"/>
      <c r="EP71" s="61"/>
      <c r="EQ71" s="61"/>
      <c r="ER71" s="61"/>
      <c r="ES71" s="61"/>
      <c r="ET71" s="61"/>
      <c r="EU71" s="61"/>
      <c r="EV71" s="61"/>
      <c r="EW71" s="61"/>
      <c r="EX71" s="61"/>
      <c r="EY71" s="61"/>
      <c r="EZ71" s="61"/>
      <c r="FA71" s="61"/>
      <c r="FB71" s="61"/>
      <c r="FC71" s="61"/>
      <c r="FD71" s="61"/>
      <c r="FE71" s="61"/>
      <c r="FF71" s="61"/>
      <c r="FG71" s="61"/>
      <c r="FH71" s="61"/>
      <c r="FI71" s="61"/>
      <c r="FJ71" s="61"/>
      <c r="FK71" s="61"/>
      <c r="FL71" s="61"/>
      <c r="FM71" s="61"/>
      <c r="FN71" s="61"/>
      <c r="FO71" s="61"/>
      <c r="FP71" s="61"/>
      <c r="FQ71" s="61"/>
      <c r="FR71" s="61"/>
      <c r="FS71" s="61"/>
      <c r="FT71" s="61"/>
      <c r="FU71" s="61"/>
      <c r="FV71" s="61"/>
      <c r="FW71" s="61"/>
      <c r="FX71" s="61"/>
      <c r="FY71" s="61"/>
      <c r="FZ71" s="61"/>
      <c r="GA71" s="61"/>
      <c r="GB71" s="61"/>
      <c r="GC71" s="61"/>
      <c r="GD71" s="61"/>
      <c r="GE71" s="61"/>
      <c r="GF71" s="61"/>
      <c r="GG71" s="61"/>
      <c r="GH71" s="61"/>
      <c r="GI71" s="61"/>
      <c r="GJ71" s="61"/>
      <c r="GK71" s="61"/>
      <c r="GL71" s="61"/>
      <c r="GM71" s="61"/>
      <c r="GN71" s="61"/>
      <c r="GO71" s="61"/>
      <c r="GP71" s="61"/>
      <c r="GQ71" s="61"/>
      <c r="GR71" s="61"/>
      <c r="GS71" s="61"/>
      <c r="GT71" s="61"/>
      <c r="GU71" s="61"/>
      <c r="GV71" s="61"/>
      <c r="GW71" s="61"/>
      <c r="GX71" s="61"/>
      <c r="GY71" s="61"/>
      <c r="GZ71" s="61"/>
      <c r="HA71" s="61"/>
      <c r="HB71" s="61"/>
      <c r="HC71" s="61"/>
      <c r="HD71" s="61"/>
      <c r="HE71" s="61"/>
      <c r="HF71" s="61"/>
      <c r="HG71" s="61"/>
      <c r="HH71" s="61"/>
      <c r="HI71" s="61"/>
      <c r="HJ71" s="61"/>
      <c r="HK71" s="61"/>
      <c r="HL71" s="61"/>
      <c r="HM71" s="61"/>
      <c r="HN71" s="61"/>
      <c r="HO71" s="61"/>
      <c r="HP71" s="61"/>
      <c r="HQ71" s="61"/>
      <c r="HR71" s="61"/>
      <c r="HS71" s="61"/>
      <c r="HT71" s="61"/>
      <c r="HU71" s="61"/>
      <c r="HV71" s="61"/>
      <c r="HW71" s="61"/>
      <c r="HX71" s="61"/>
      <c r="HY71" s="61"/>
      <c r="HZ71" s="61"/>
      <c r="IA71" s="61"/>
      <c r="IB71" s="61"/>
      <c r="IC71" s="61"/>
      <c r="ID71" s="61"/>
      <c r="IE71" s="61"/>
      <c r="IF71" s="61"/>
      <c r="IG71" s="61"/>
      <c r="IH71" s="61"/>
      <c r="II71" s="61"/>
      <c r="IJ71" s="61"/>
      <c r="IK71" s="61"/>
      <c r="IL71" s="61"/>
      <c r="IM71" s="61"/>
      <c r="IN71" s="61"/>
      <c r="IO71" s="61"/>
      <c r="IP71" s="61"/>
      <c r="IQ71" s="61"/>
      <c r="IR71" s="61"/>
      <c r="IS71" s="61"/>
    </row>
    <row r="72" spans="1:253" x14ac:dyDescent="0.3">
      <c r="A72" s="198">
        <v>21</v>
      </c>
      <c r="B72" s="56" t="s">
        <v>145</v>
      </c>
      <c r="C72" s="57" t="s">
        <v>2</v>
      </c>
      <c r="D72" s="65">
        <v>25</v>
      </c>
      <c r="E72" s="83">
        <v>1.1000000000000001</v>
      </c>
      <c r="F72" s="74">
        <f t="shared" si="3"/>
        <v>27.500000000000004</v>
      </c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  <c r="DO72" s="61"/>
      <c r="DP72" s="61"/>
      <c r="DQ72" s="61"/>
      <c r="DR72" s="61"/>
      <c r="DS72" s="61"/>
      <c r="DT72" s="61"/>
      <c r="DU72" s="61"/>
      <c r="DV72" s="61"/>
      <c r="DW72" s="61"/>
      <c r="DX72" s="61"/>
      <c r="DY72" s="61"/>
      <c r="DZ72" s="61"/>
      <c r="EA72" s="61"/>
      <c r="EB72" s="61"/>
      <c r="EC72" s="61"/>
      <c r="ED72" s="61"/>
      <c r="EE72" s="61"/>
      <c r="EF72" s="61"/>
      <c r="EG72" s="61"/>
      <c r="EH72" s="61"/>
      <c r="EI72" s="61"/>
      <c r="EJ72" s="61"/>
      <c r="EK72" s="61"/>
      <c r="EL72" s="61"/>
      <c r="EM72" s="61"/>
      <c r="EN72" s="61"/>
      <c r="EO72" s="61"/>
      <c r="EP72" s="61"/>
      <c r="EQ72" s="61"/>
      <c r="ER72" s="61"/>
      <c r="ES72" s="61"/>
      <c r="ET72" s="61"/>
      <c r="EU72" s="61"/>
      <c r="EV72" s="61"/>
      <c r="EW72" s="61"/>
      <c r="EX72" s="61"/>
      <c r="EY72" s="61"/>
      <c r="EZ72" s="61"/>
      <c r="FA72" s="61"/>
      <c r="FB72" s="61"/>
      <c r="FC72" s="61"/>
      <c r="FD72" s="61"/>
      <c r="FE72" s="61"/>
      <c r="FF72" s="61"/>
      <c r="FG72" s="61"/>
      <c r="FH72" s="61"/>
      <c r="FI72" s="61"/>
      <c r="FJ72" s="61"/>
      <c r="FK72" s="61"/>
      <c r="FL72" s="61"/>
      <c r="FM72" s="61"/>
      <c r="FN72" s="61"/>
      <c r="FO72" s="61"/>
      <c r="FP72" s="61"/>
      <c r="FQ72" s="61"/>
      <c r="FR72" s="61"/>
      <c r="FS72" s="61"/>
      <c r="FT72" s="61"/>
      <c r="FU72" s="61"/>
      <c r="FV72" s="61"/>
      <c r="FW72" s="61"/>
      <c r="FX72" s="61"/>
      <c r="FY72" s="61"/>
      <c r="FZ72" s="61"/>
      <c r="GA72" s="61"/>
      <c r="GB72" s="61"/>
      <c r="GC72" s="61"/>
      <c r="GD72" s="61"/>
      <c r="GE72" s="61"/>
      <c r="GF72" s="61"/>
      <c r="GG72" s="61"/>
      <c r="GH72" s="61"/>
      <c r="GI72" s="61"/>
      <c r="GJ72" s="61"/>
      <c r="GK72" s="61"/>
      <c r="GL72" s="61"/>
      <c r="GM72" s="61"/>
      <c r="GN72" s="61"/>
      <c r="GO72" s="61"/>
      <c r="GP72" s="61"/>
      <c r="GQ72" s="61"/>
      <c r="GR72" s="61"/>
      <c r="GS72" s="61"/>
      <c r="GT72" s="61"/>
      <c r="GU72" s="61"/>
      <c r="GV72" s="61"/>
      <c r="GW72" s="61"/>
      <c r="GX72" s="61"/>
      <c r="GY72" s="61"/>
      <c r="GZ72" s="61"/>
      <c r="HA72" s="61"/>
      <c r="HB72" s="61"/>
      <c r="HC72" s="61"/>
      <c r="HD72" s="61"/>
      <c r="HE72" s="61"/>
      <c r="HF72" s="61"/>
      <c r="HG72" s="61"/>
      <c r="HH72" s="61"/>
      <c r="HI72" s="61"/>
      <c r="HJ72" s="61"/>
      <c r="HK72" s="61"/>
      <c r="HL72" s="61"/>
      <c r="HM72" s="61"/>
      <c r="HN72" s="61"/>
      <c r="HO72" s="61"/>
      <c r="HP72" s="61"/>
      <c r="HQ72" s="61"/>
      <c r="HR72" s="61"/>
      <c r="HS72" s="61"/>
      <c r="HT72" s="61"/>
      <c r="HU72" s="61"/>
      <c r="HV72" s="61"/>
      <c r="HW72" s="61"/>
      <c r="HX72" s="61"/>
      <c r="HY72" s="61"/>
      <c r="HZ72" s="61"/>
      <c r="IA72" s="61"/>
      <c r="IB72" s="61"/>
      <c r="IC72" s="61"/>
      <c r="ID72" s="61"/>
      <c r="IE72" s="61"/>
      <c r="IF72" s="61"/>
      <c r="IG72" s="61"/>
      <c r="IH72" s="61"/>
      <c r="II72" s="61"/>
      <c r="IJ72" s="61"/>
      <c r="IK72" s="61"/>
      <c r="IL72" s="61"/>
      <c r="IM72" s="61"/>
      <c r="IN72" s="61"/>
      <c r="IO72" s="61"/>
      <c r="IP72" s="61"/>
      <c r="IQ72" s="61"/>
      <c r="IR72" s="61"/>
      <c r="IS72" s="61"/>
    </row>
    <row r="73" spans="1:253" x14ac:dyDescent="0.3">
      <c r="A73" s="198">
        <v>22</v>
      </c>
      <c r="B73" s="56" t="s">
        <v>146</v>
      </c>
      <c r="C73" s="57" t="s">
        <v>2</v>
      </c>
      <c r="D73" s="65">
        <v>25</v>
      </c>
      <c r="E73" s="83">
        <v>2.4</v>
      </c>
      <c r="F73" s="74">
        <f t="shared" si="3"/>
        <v>60</v>
      </c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  <c r="DO73" s="61"/>
      <c r="DP73" s="61"/>
      <c r="DQ73" s="61"/>
      <c r="DR73" s="61"/>
      <c r="DS73" s="61"/>
      <c r="DT73" s="61"/>
      <c r="DU73" s="61"/>
      <c r="DV73" s="61"/>
      <c r="DW73" s="61"/>
      <c r="DX73" s="61"/>
      <c r="DY73" s="61"/>
      <c r="DZ73" s="61"/>
      <c r="EA73" s="61"/>
      <c r="EB73" s="61"/>
      <c r="EC73" s="61"/>
      <c r="ED73" s="61"/>
      <c r="EE73" s="61"/>
      <c r="EF73" s="61"/>
      <c r="EG73" s="61"/>
      <c r="EH73" s="61"/>
      <c r="EI73" s="61"/>
      <c r="EJ73" s="61"/>
      <c r="EK73" s="61"/>
      <c r="EL73" s="61"/>
      <c r="EM73" s="61"/>
      <c r="EN73" s="61"/>
      <c r="EO73" s="61"/>
      <c r="EP73" s="61"/>
      <c r="EQ73" s="61"/>
      <c r="ER73" s="61"/>
      <c r="ES73" s="61"/>
      <c r="ET73" s="61"/>
      <c r="EU73" s="61"/>
      <c r="EV73" s="61"/>
      <c r="EW73" s="61"/>
      <c r="EX73" s="61"/>
      <c r="EY73" s="61"/>
      <c r="EZ73" s="61"/>
      <c r="FA73" s="61"/>
      <c r="FB73" s="61"/>
      <c r="FC73" s="61"/>
      <c r="FD73" s="61"/>
      <c r="FE73" s="61"/>
      <c r="FF73" s="61"/>
      <c r="FG73" s="61"/>
      <c r="FH73" s="61"/>
      <c r="FI73" s="61"/>
      <c r="FJ73" s="61"/>
      <c r="FK73" s="61"/>
      <c r="FL73" s="61"/>
      <c r="FM73" s="61"/>
      <c r="FN73" s="61"/>
      <c r="FO73" s="61"/>
      <c r="FP73" s="61"/>
      <c r="FQ73" s="61"/>
      <c r="FR73" s="61"/>
      <c r="FS73" s="61"/>
      <c r="FT73" s="61"/>
      <c r="FU73" s="61"/>
      <c r="FV73" s="61"/>
      <c r="FW73" s="61"/>
      <c r="FX73" s="61"/>
      <c r="FY73" s="61"/>
      <c r="FZ73" s="61"/>
      <c r="GA73" s="61"/>
      <c r="GB73" s="61"/>
      <c r="GC73" s="61"/>
      <c r="GD73" s="61"/>
      <c r="GE73" s="61"/>
      <c r="GF73" s="61"/>
      <c r="GG73" s="61"/>
      <c r="GH73" s="61"/>
      <c r="GI73" s="61"/>
      <c r="GJ73" s="61"/>
      <c r="GK73" s="61"/>
      <c r="GL73" s="61"/>
      <c r="GM73" s="61"/>
      <c r="GN73" s="61"/>
      <c r="GO73" s="61"/>
      <c r="GP73" s="61"/>
      <c r="GQ73" s="61"/>
      <c r="GR73" s="61"/>
      <c r="GS73" s="61"/>
      <c r="GT73" s="61"/>
      <c r="GU73" s="61"/>
      <c r="GV73" s="61"/>
      <c r="GW73" s="61"/>
      <c r="GX73" s="61"/>
      <c r="GY73" s="61"/>
      <c r="GZ73" s="61"/>
      <c r="HA73" s="61"/>
      <c r="HB73" s="61"/>
      <c r="HC73" s="61"/>
      <c r="HD73" s="61"/>
      <c r="HE73" s="61"/>
      <c r="HF73" s="61"/>
      <c r="HG73" s="61"/>
      <c r="HH73" s="61"/>
      <c r="HI73" s="61"/>
      <c r="HJ73" s="61"/>
      <c r="HK73" s="61"/>
      <c r="HL73" s="61"/>
      <c r="HM73" s="61"/>
      <c r="HN73" s="61"/>
      <c r="HO73" s="61"/>
      <c r="HP73" s="61"/>
      <c r="HQ73" s="61"/>
      <c r="HR73" s="61"/>
      <c r="HS73" s="61"/>
      <c r="HT73" s="61"/>
      <c r="HU73" s="61"/>
      <c r="HV73" s="61"/>
      <c r="HW73" s="61"/>
      <c r="HX73" s="61"/>
      <c r="HY73" s="61"/>
      <c r="HZ73" s="61"/>
      <c r="IA73" s="61"/>
      <c r="IB73" s="61"/>
      <c r="IC73" s="61"/>
      <c r="ID73" s="61"/>
      <c r="IE73" s="61"/>
      <c r="IF73" s="61"/>
      <c r="IG73" s="61"/>
      <c r="IH73" s="61"/>
      <c r="II73" s="61"/>
      <c r="IJ73" s="61"/>
      <c r="IK73" s="61"/>
      <c r="IL73" s="61"/>
      <c r="IM73" s="61"/>
      <c r="IN73" s="61"/>
      <c r="IO73" s="61"/>
      <c r="IP73" s="61"/>
      <c r="IQ73" s="61"/>
      <c r="IR73" s="61"/>
      <c r="IS73" s="61"/>
    </row>
    <row r="74" spans="1:253" x14ac:dyDescent="0.3">
      <c r="A74" s="198">
        <v>23</v>
      </c>
      <c r="B74" s="56" t="s">
        <v>147</v>
      </c>
      <c r="C74" s="57" t="s">
        <v>26</v>
      </c>
      <c r="D74" s="65">
        <v>100</v>
      </c>
      <c r="E74" s="83">
        <v>1.85</v>
      </c>
      <c r="F74" s="74">
        <f t="shared" si="3"/>
        <v>185</v>
      </c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  <c r="DO74" s="61"/>
      <c r="DP74" s="61"/>
      <c r="DQ74" s="61"/>
      <c r="DR74" s="61"/>
      <c r="DS74" s="61"/>
      <c r="DT74" s="61"/>
      <c r="DU74" s="61"/>
      <c r="DV74" s="61"/>
      <c r="DW74" s="61"/>
      <c r="DX74" s="61"/>
      <c r="DY74" s="61"/>
      <c r="DZ74" s="61"/>
      <c r="EA74" s="61"/>
      <c r="EB74" s="61"/>
      <c r="EC74" s="61"/>
      <c r="ED74" s="61"/>
      <c r="EE74" s="61"/>
      <c r="EF74" s="61"/>
      <c r="EG74" s="61"/>
      <c r="EH74" s="61"/>
      <c r="EI74" s="61"/>
      <c r="EJ74" s="61"/>
      <c r="EK74" s="61"/>
      <c r="EL74" s="61"/>
      <c r="EM74" s="61"/>
      <c r="EN74" s="61"/>
      <c r="EO74" s="61"/>
      <c r="EP74" s="61"/>
      <c r="EQ74" s="61"/>
      <c r="ER74" s="61"/>
      <c r="ES74" s="61"/>
      <c r="ET74" s="61"/>
      <c r="EU74" s="61"/>
      <c r="EV74" s="61"/>
      <c r="EW74" s="61"/>
      <c r="EX74" s="61"/>
      <c r="EY74" s="61"/>
      <c r="EZ74" s="61"/>
      <c r="FA74" s="61"/>
      <c r="FB74" s="61"/>
      <c r="FC74" s="61"/>
      <c r="FD74" s="61"/>
      <c r="FE74" s="61"/>
      <c r="FF74" s="61"/>
      <c r="FG74" s="61"/>
      <c r="FH74" s="61"/>
      <c r="FI74" s="61"/>
      <c r="FJ74" s="61"/>
      <c r="FK74" s="61"/>
      <c r="FL74" s="61"/>
      <c r="FM74" s="61"/>
      <c r="FN74" s="61"/>
      <c r="FO74" s="61"/>
      <c r="FP74" s="61"/>
      <c r="FQ74" s="61"/>
      <c r="FR74" s="61"/>
      <c r="FS74" s="61"/>
      <c r="FT74" s="61"/>
      <c r="FU74" s="61"/>
      <c r="FV74" s="61"/>
      <c r="FW74" s="61"/>
      <c r="FX74" s="61"/>
      <c r="FY74" s="61"/>
      <c r="FZ74" s="61"/>
      <c r="GA74" s="61"/>
      <c r="GB74" s="61"/>
      <c r="GC74" s="61"/>
      <c r="GD74" s="61"/>
      <c r="GE74" s="61"/>
      <c r="GF74" s="61"/>
      <c r="GG74" s="61"/>
      <c r="GH74" s="61"/>
      <c r="GI74" s="61"/>
      <c r="GJ74" s="61"/>
      <c r="GK74" s="61"/>
      <c r="GL74" s="61"/>
      <c r="GM74" s="61"/>
      <c r="GN74" s="61"/>
      <c r="GO74" s="61"/>
      <c r="GP74" s="61"/>
      <c r="GQ74" s="61"/>
      <c r="GR74" s="61"/>
      <c r="GS74" s="61"/>
      <c r="GT74" s="61"/>
      <c r="GU74" s="61"/>
      <c r="GV74" s="61"/>
      <c r="GW74" s="61"/>
      <c r="GX74" s="61"/>
      <c r="GY74" s="61"/>
      <c r="GZ74" s="61"/>
      <c r="HA74" s="61"/>
      <c r="HB74" s="61"/>
      <c r="HC74" s="61"/>
      <c r="HD74" s="61"/>
      <c r="HE74" s="61"/>
      <c r="HF74" s="61"/>
      <c r="HG74" s="61"/>
      <c r="HH74" s="61"/>
      <c r="HI74" s="61"/>
      <c r="HJ74" s="61"/>
      <c r="HK74" s="61"/>
      <c r="HL74" s="61"/>
      <c r="HM74" s="61"/>
      <c r="HN74" s="61"/>
      <c r="HO74" s="61"/>
      <c r="HP74" s="61"/>
      <c r="HQ74" s="61"/>
      <c r="HR74" s="61"/>
      <c r="HS74" s="61"/>
      <c r="HT74" s="61"/>
      <c r="HU74" s="61"/>
      <c r="HV74" s="61"/>
      <c r="HW74" s="61"/>
      <c r="HX74" s="61"/>
      <c r="HY74" s="61"/>
      <c r="HZ74" s="61"/>
      <c r="IA74" s="61"/>
      <c r="IB74" s="61"/>
      <c r="IC74" s="61"/>
      <c r="ID74" s="61"/>
      <c r="IE74" s="61"/>
      <c r="IF74" s="61"/>
      <c r="IG74" s="61"/>
      <c r="IH74" s="61"/>
      <c r="II74" s="61"/>
      <c r="IJ74" s="61"/>
      <c r="IK74" s="61"/>
      <c r="IL74" s="61"/>
      <c r="IM74" s="61"/>
      <c r="IN74" s="61"/>
      <c r="IO74" s="61"/>
      <c r="IP74" s="61"/>
      <c r="IQ74" s="61"/>
      <c r="IR74" s="61"/>
      <c r="IS74" s="61"/>
    </row>
    <row r="75" spans="1:253" x14ac:dyDescent="0.3">
      <c r="A75" s="198">
        <v>24</v>
      </c>
      <c r="B75" s="56" t="s">
        <v>148</v>
      </c>
      <c r="C75" s="57" t="s">
        <v>26</v>
      </c>
      <c r="D75" s="65">
        <v>200</v>
      </c>
      <c r="E75" s="83">
        <v>1.85</v>
      </c>
      <c r="F75" s="74">
        <f t="shared" si="3"/>
        <v>370</v>
      </c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  <c r="DO75" s="61"/>
      <c r="DP75" s="61"/>
      <c r="DQ75" s="61"/>
      <c r="DR75" s="61"/>
      <c r="DS75" s="61"/>
      <c r="DT75" s="61"/>
      <c r="DU75" s="61"/>
      <c r="DV75" s="61"/>
      <c r="DW75" s="61"/>
      <c r="DX75" s="61"/>
      <c r="DY75" s="61"/>
      <c r="DZ75" s="61"/>
      <c r="EA75" s="61"/>
      <c r="EB75" s="61"/>
      <c r="EC75" s="61"/>
      <c r="ED75" s="61"/>
      <c r="EE75" s="61"/>
      <c r="EF75" s="61"/>
      <c r="EG75" s="61"/>
      <c r="EH75" s="61"/>
      <c r="EI75" s="61"/>
      <c r="EJ75" s="61"/>
      <c r="EK75" s="61"/>
      <c r="EL75" s="61"/>
      <c r="EM75" s="61"/>
      <c r="EN75" s="61"/>
      <c r="EO75" s="61"/>
      <c r="EP75" s="61"/>
      <c r="EQ75" s="61"/>
      <c r="ER75" s="61"/>
      <c r="ES75" s="61"/>
      <c r="ET75" s="61"/>
      <c r="EU75" s="61"/>
      <c r="EV75" s="61"/>
      <c r="EW75" s="61"/>
      <c r="EX75" s="61"/>
      <c r="EY75" s="61"/>
      <c r="EZ75" s="61"/>
      <c r="FA75" s="61"/>
      <c r="FB75" s="61"/>
      <c r="FC75" s="61"/>
      <c r="FD75" s="61"/>
      <c r="FE75" s="61"/>
      <c r="FF75" s="61"/>
      <c r="FG75" s="61"/>
      <c r="FH75" s="61"/>
      <c r="FI75" s="61"/>
      <c r="FJ75" s="61"/>
      <c r="FK75" s="61"/>
      <c r="FL75" s="61"/>
      <c r="FM75" s="61"/>
      <c r="FN75" s="61"/>
      <c r="FO75" s="61"/>
      <c r="FP75" s="61"/>
      <c r="FQ75" s="61"/>
      <c r="FR75" s="61"/>
      <c r="FS75" s="61"/>
      <c r="FT75" s="61"/>
      <c r="FU75" s="61"/>
      <c r="FV75" s="61"/>
      <c r="FW75" s="61"/>
      <c r="FX75" s="61"/>
      <c r="FY75" s="61"/>
      <c r="FZ75" s="61"/>
      <c r="GA75" s="61"/>
      <c r="GB75" s="61"/>
      <c r="GC75" s="61"/>
      <c r="GD75" s="61"/>
      <c r="GE75" s="61"/>
      <c r="GF75" s="61"/>
      <c r="GG75" s="61"/>
      <c r="GH75" s="61"/>
      <c r="GI75" s="61"/>
      <c r="GJ75" s="61"/>
      <c r="GK75" s="61"/>
      <c r="GL75" s="61"/>
      <c r="GM75" s="61"/>
      <c r="GN75" s="61"/>
      <c r="GO75" s="61"/>
      <c r="GP75" s="61"/>
      <c r="GQ75" s="61"/>
      <c r="GR75" s="61"/>
      <c r="GS75" s="61"/>
      <c r="GT75" s="61"/>
      <c r="GU75" s="61"/>
      <c r="GV75" s="61"/>
      <c r="GW75" s="61"/>
      <c r="GX75" s="61"/>
      <c r="GY75" s="61"/>
      <c r="GZ75" s="61"/>
      <c r="HA75" s="61"/>
      <c r="HB75" s="61"/>
      <c r="HC75" s="61"/>
      <c r="HD75" s="61"/>
      <c r="HE75" s="61"/>
      <c r="HF75" s="61"/>
      <c r="HG75" s="61"/>
      <c r="HH75" s="61"/>
      <c r="HI75" s="61"/>
      <c r="HJ75" s="61"/>
      <c r="HK75" s="61"/>
      <c r="HL75" s="61"/>
      <c r="HM75" s="61"/>
      <c r="HN75" s="61"/>
      <c r="HO75" s="61"/>
      <c r="HP75" s="61"/>
      <c r="HQ75" s="61"/>
      <c r="HR75" s="61"/>
      <c r="HS75" s="61"/>
      <c r="HT75" s="61"/>
      <c r="HU75" s="61"/>
      <c r="HV75" s="61"/>
      <c r="HW75" s="61"/>
      <c r="HX75" s="61"/>
      <c r="HY75" s="61"/>
      <c r="HZ75" s="61"/>
      <c r="IA75" s="61"/>
      <c r="IB75" s="61"/>
      <c r="IC75" s="61"/>
      <c r="ID75" s="61"/>
      <c r="IE75" s="61"/>
      <c r="IF75" s="61"/>
      <c r="IG75" s="61"/>
      <c r="IH75" s="61"/>
      <c r="II75" s="61"/>
      <c r="IJ75" s="61"/>
      <c r="IK75" s="61"/>
      <c r="IL75" s="61"/>
      <c r="IM75" s="61"/>
      <c r="IN75" s="61"/>
      <c r="IO75" s="61"/>
      <c r="IP75" s="61"/>
      <c r="IQ75" s="61"/>
      <c r="IR75" s="61"/>
      <c r="IS75" s="61"/>
    </row>
    <row r="76" spans="1:253" x14ac:dyDescent="0.3">
      <c r="A76" s="198">
        <v>25</v>
      </c>
      <c r="B76" s="56" t="s">
        <v>149</v>
      </c>
      <c r="C76" s="57" t="s">
        <v>26</v>
      </c>
      <c r="D76" s="65">
        <v>150</v>
      </c>
      <c r="E76" s="83">
        <v>1.85</v>
      </c>
      <c r="F76" s="74">
        <f t="shared" si="3"/>
        <v>277.5</v>
      </c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  <c r="DO76" s="61"/>
      <c r="DP76" s="61"/>
      <c r="DQ76" s="61"/>
      <c r="DR76" s="61"/>
      <c r="DS76" s="61"/>
      <c r="DT76" s="61"/>
      <c r="DU76" s="61"/>
      <c r="DV76" s="61"/>
      <c r="DW76" s="61"/>
      <c r="DX76" s="61"/>
      <c r="DY76" s="61"/>
      <c r="DZ76" s="61"/>
      <c r="EA76" s="61"/>
      <c r="EB76" s="61"/>
      <c r="EC76" s="61"/>
      <c r="ED76" s="61"/>
      <c r="EE76" s="61"/>
      <c r="EF76" s="61"/>
      <c r="EG76" s="61"/>
      <c r="EH76" s="61"/>
      <c r="EI76" s="61"/>
      <c r="EJ76" s="61"/>
      <c r="EK76" s="61"/>
      <c r="EL76" s="61"/>
      <c r="EM76" s="61"/>
      <c r="EN76" s="61"/>
      <c r="EO76" s="61"/>
      <c r="EP76" s="61"/>
      <c r="EQ76" s="61"/>
      <c r="ER76" s="61"/>
      <c r="ES76" s="61"/>
      <c r="ET76" s="61"/>
      <c r="EU76" s="61"/>
      <c r="EV76" s="61"/>
      <c r="EW76" s="61"/>
      <c r="EX76" s="61"/>
      <c r="EY76" s="61"/>
      <c r="EZ76" s="61"/>
      <c r="FA76" s="61"/>
      <c r="FB76" s="61"/>
      <c r="FC76" s="61"/>
      <c r="FD76" s="61"/>
      <c r="FE76" s="61"/>
      <c r="FF76" s="61"/>
      <c r="FG76" s="61"/>
      <c r="FH76" s="61"/>
      <c r="FI76" s="61"/>
      <c r="FJ76" s="61"/>
      <c r="FK76" s="61"/>
      <c r="FL76" s="61"/>
      <c r="FM76" s="61"/>
      <c r="FN76" s="61"/>
      <c r="FO76" s="61"/>
      <c r="FP76" s="61"/>
      <c r="FQ76" s="61"/>
      <c r="FR76" s="61"/>
      <c r="FS76" s="61"/>
      <c r="FT76" s="61"/>
      <c r="FU76" s="61"/>
      <c r="FV76" s="61"/>
      <c r="FW76" s="61"/>
      <c r="FX76" s="61"/>
      <c r="FY76" s="61"/>
      <c r="FZ76" s="61"/>
      <c r="GA76" s="61"/>
      <c r="GB76" s="61"/>
      <c r="GC76" s="61"/>
      <c r="GD76" s="61"/>
      <c r="GE76" s="61"/>
      <c r="GF76" s="61"/>
      <c r="GG76" s="61"/>
      <c r="GH76" s="61"/>
      <c r="GI76" s="61"/>
      <c r="GJ76" s="61"/>
      <c r="GK76" s="61"/>
      <c r="GL76" s="61"/>
      <c r="GM76" s="61"/>
      <c r="GN76" s="61"/>
      <c r="GO76" s="61"/>
      <c r="GP76" s="61"/>
      <c r="GQ76" s="61"/>
      <c r="GR76" s="61"/>
      <c r="GS76" s="61"/>
      <c r="GT76" s="61"/>
      <c r="GU76" s="61"/>
      <c r="GV76" s="61"/>
      <c r="GW76" s="61"/>
      <c r="GX76" s="61"/>
      <c r="GY76" s="61"/>
      <c r="GZ76" s="61"/>
      <c r="HA76" s="61"/>
      <c r="HB76" s="61"/>
      <c r="HC76" s="61"/>
      <c r="HD76" s="61"/>
      <c r="HE76" s="61"/>
      <c r="HF76" s="61"/>
      <c r="HG76" s="61"/>
      <c r="HH76" s="61"/>
      <c r="HI76" s="61"/>
      <c r="HJ76" s="61"/>
      <c r="HK76" s="61"/>
      <c r="HL76" s="61"/>
      <c r="HM76" s="61"/>
      <c r="HN76" s="61"/>
      <c r="HO76" s="61"/>
      <c r="HP76" s="61"/>
      <c r="HQ76" s="61"/>
      <c r="HR76" s="61"/>
      <c r="HS76" s="61"/>
      <c r="HT76" s="61"/>
      <c r="HU76" s="61"/>
      <c r="HV76" s="61"/>
      <c r="HW76" s="61"/>
      <c r="HX76" s="61"/>
      <c r="HY76" s="61"/>
      <c r="HZ76" s="61"/>
      <c r="IA76" s="61"/>
      <c r="IB76" s="61"/>
      <c r="IC76" s="61"/>
      <c r="ID76" s="61"/>
      <c r="IE76" s="61"/>
      <c r="IF76" s="61"/>
      <c r="IG76" s="61"/>
      <c r="IH76" s="61"/>
      <c r="II76" s="61"/>
      <c r="IJ76" s="61"/>
      <c r="IK76" s="61"/>
      <c r="IL76" s="61"/>
      <c r="IM76" s="61"/>
      <c r="IN76" s="61"/>
      <c r="IO76" s="61"/>
      <c r="IP76" s="61"/>
      <c r="IQ76" s="61"/>
      <c r="IR76" s="61"/>
      <c r="IS76" s="61"/>
    </row>
    <row r="77" spans="1:253" x14ac:dyDescent="0.3">
      <c r="A77" s="198">
        <v>26</v>
      </c>
      <c r="B77" s="56" t="s">
        <v>150</v>
      </c>
      <c r="C77" s="57" t="s">
        <v>2</v>
      </c>
      <c r="D77" s="65">
        <v>2</v>
      </c>
      <c r="E77" s="83">
        <v>4</v>
      </c>
      <c r="F77" s="74">
        <f t="shared" si="3"/>
        <v>8</v>
      </c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  <c r="DO77" s="61"/>
      <c r="DP77" s="61"/>
      <c r="DQ77" s="61"/>
      <c r="DR77" s="61"/>
      <c r="DS77" s="61"/>
      <c r="DT77" s="61"/>
      <c r="DU77" s="61"/>
      <c r="DV77" s="61"/>
      <c r="DW77" s="61"/>
      <c r="DX77" s="61"/>
      <c r="DY77" s="61"/>
      <c r="DZ77" s="61"/>
      <c r="EA77" s="61"/>
      <c r="EB77" s="61"/>
      <c r="EC77" s="61"/>
      <c r="ED77" s="61"/>
      <c r="EE77" s="61"/>
      <c r="EF77" s="61"/>
      <c r="EG77" s="61"/>
      <c r="EH77" s="61"/>
      <c r="EI77" s="61"/>
      <c r="EJ77" s="61"/>
      <c r="EK77" s="61"/>
      <c r="EL77" s="61"/>
      <c r="EM77" s="61"/>
      <c r="EN77" s="61"/>
      <c r="EO77" s="61"/>
      <c r="EP77" s="61"/>
      <c r="EQ77" s="61"/>
      <c r="ER77" s="61"/>
      <c r="ES77" s="61"/>
      <c r="ET77" s="61"/>
      <c r="EU77" s="61"/>
      <c r="EV77" s="61"/>
      <c r="EW77" s="61"/>
      <c r="EX77" s="61"/>
      <c r="EY77" s="61"/>
      <c r="EZ77" s="61"/>
      <c r="FA77" s="61"/>
      <c r="FB77" s="61"/>
      <c r="FC77" s="61"/>
      <c r="FD77" s="61"/>
      <c r="FE77" s="61"/>
      <c r="FF77" s="61"/>
      <c r="FG77" s="61"/>
      <c r="FH77" s="61"/>
      <c r="FI77" s="61"/>
      <c r="FJ77" s="61"/>
      <c r="FK77" s="61"/>
      <c r="FL77" s="61"/>
      <c r="FM77" s="61"/>
      <c r="FN77" s="61"/>
      <c r="FO77" s="61"/>
      <c r="FP77" s="61"/>
      <c r="FQ77" s="61"/>
      <c r="FR77" s="61"/>
      <c r="FS77" s="61"/>
      <c r="FT77" s="61"/>
      <c r="FU77" s="61"/>
      <c r="FV77" s="61"/>
      <c r="FW77" s="61"/>
      <c r="FX77" s="61"/>
      <c r="FY77" s="61"/>
      <c r="FZ77" s="61"/>
      <c r="GA77" s="61"/>
      <c r="GB77" s="61"/>
      <c r="GC77" s="61"/>
      <c r="GD77" s="61"/>
      <c r="GE77" s="61"/>
      <c r="GF77" s="61"/>
      <c r="GG77" s="61"/>
      <c r="GH77" s="61"/>
      <c r="GI77" s="61"/>
      <c r="GJ77" s="61"/>
      <c r="GK77" s="61"/>
      <c r="GL77" s="61"/>
      <c r="GM77" s="61"/>
      <c r="GN77" s="61"/>
      <c r="GO77" s="61"/>
      <c r="GP77" s="61"/>
      <c r="GQ77" s="61"/>
      <c r="GR77" s="61"/>
      <c r="GS77" s="61"/>
      <c r="GT77" s="61"/>
      <c r="GU77" s="61"/>
      <c r="GV77" s="61"/>
      <c r="GW77" s="61"/>
      <c r="GX77" s="61"/>
      <c r="GY77" s="61"/>
      <c r="GZ77" s="61"/>
      <c r="HA77" s="61"/>
      <c r="HB77" s="61"/>
      <c r="HC77" s="61"/>
      <c r="HD77" s="61"/>
      <c r="HE77" s="61"/>
      <c r="HF77" s="61"/>
      <c r="HG77" s="61"/>
      <c r="HH77" s="61"/>
      <c r="HI77" s="61"/>
      <c r="HJ77" s="61"/>
      <c r="HK77" s="61"/>
      <c r="HL77" s="61"/>
      <c r="HM77" s="61"/>
      <c r="HN77" s="61"/>
      <c r="HO77" s="61"/>
      <c r="HP77" s="61"/>
      <c r="HQ77" s="61"/>
      <c r="HR77" s="61"/>
      <c r="HS77" s="61"/>
      <c r="HT77" s="61"/>
      <c r="HU77" s="61"/>
      <c r="HV77" s="61"/>
      <c r="HW77" s="61"/>
      <c r="HX77" s="61"/>
      <c r="HY77" s="61"/>
      <c r="HZ77" s="61"/>
      <c r="IA77" s="61"/>
      <c r="IB77" s="61"/>
      <c r="IC77" s="61"/>
      <c r="ID77" s="61"/>
      <c r="IE77" s="61"/>
      <c r="IF77" s="61"/>
      <c r="IG77" s="61"/>
      <c r="IH77" s="61"/>
      <c r="II77" s="61"/>
      <c r="IJ77" s="61"/>
      <c r="IK77" s="61"/>
      <c r="IL77" s="61"/>
      <c r="IM77" s="61"/>
      <c r="IN77" s="61"/>
      <c r="IO77" s="61"/>
      <c r="IP77" s="61"/>
      <c r="IQ77" s="61"/>
      <c r="IR77" s="61"/>
      <c r="IS77" s="61"/>
    </row>
    <row r="78" spans="1:253" x14ac:dyDescent="0.3">
      <c r="A78" s="198">
        <v>27</v>
      </c>
      <c r="B78" s="56" t="s">
        <v>151</v>
      </c>
      <c r="C78" s="57" t="s">
        <v>2</v>
      </c>
      <c r="D78" s="65">
        <v>7</v>
      </c>
      <c r="E78" s="83">
        <v>19</v>
      </c>
      <c r="F78" s="74">
        <f t="shared" si="3"/>
        <v>133</v>
      </c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  <c r="DR78" s="61"/>
      <c r="DS78" s="61"/>
      <c r="DT78" s="61"/>
      <c r="DU78" s="61"/>
      <c r="DV78" s="61"/>
      <c r="DW78" s="61"/>
      <c r="DX78" s="61"/>
      <c r="DY78" s="61"/>
      <c r="DZ78" s="61"/>
      <c r="EA78" s="61"/>
      <c r="EB78" s="61"/>
      <c r="EC78" s="61"/>
      <c r="ED78" s="61"/>
      <c r="EE78" s="61"/>
      <c r="EF78" s="61"/>
      <c r="EG78" s="61"/>
      <c r="EH78" s="61"/>
      <c r="EI78" s="61"/>
      <c r="EJ78" s="61"/>
      <c r="EK78" s="61"/>
      <c r="EL78" s="61"/>
      <c r="EM78" s="61"/>
      <c r="EN78" s="61"/>
      <c r="EO78" s="61"/>
      <c r="EP78" s="61"/>
      <c r="EQ78" s="61"/>
      <c r="ER78" s="61"/>
      <c r="ES78" s="61"/>
      <c r="ET78" s="61"/>
      <c r="EU78" s="61"/>
      <c r="EV78" s="61"/>
      <c r="EW78" s="61"/>
      <c r="EX78" s="61"/>
      <c r="EY78" s="61"/>
      <c r="EZ78" s="61"/>
      <c r="FA78" s="61"/>
      <c r="FB78" s="61"/>
      <c r="FC78" s="61"/>
      <c r="FD78" s="61"/>
      <c r="FE78" s="61"/>
      <c r="FF78" s="61"/>
      <c r="FG78" s="61"/>
      <c r="FH78" s="61"/>
      <c r="FI78" s="61"/>
      <c r="FJ78" s="61"/>
      <c r="FK78" s="61"/>
      <c r="FL78" s="61"/>
      <c r="FM78" s="61"/>
      <c r="FN78" s="61"/>
      <c r="FO78" s="61"/>
      <c r="FP78" s="61"/>
      <c r="FQ78" s="61"/>
      <c r="FR78" s="61"/>
      <c r="FS78" s="61"/>
      <c r="FT78" s="61"/>
      <c r="FU78" s="61"/>
      <c r="FV78" s="61"/>
      <c r="FW78" s="61"/>
      <c r="FX78" s="61"/>
      <c r="FY78" s="61"/>
      <c r="FZ78" s="61"/>
      <c r="GA78" s="61"/>
      <c r="GB78" s="61"/>
      <c r="GC78" s="61"/>
      <c r="GD78" s="61"/>
      <c r="GE78" s="61"/>
      <c r="GF78" s="61"/>
      <c r="GG78" s="61"/>
      <c r="GH78" s="61"/>
      <c r="GI78" s="61"/>
      <c r="GJ78" s="61"/>
      <c r="GK78" s="61"/>
      <c r="GL78" s="61"/>
      <c r="GM78" s="61"/>
      <c r="GN78" s="61"/>
      <c r="GO78" s="61"/>
      <c r="GP78" s="61"/>
      <c r="GQ78" s="61"/>
      <c r="GR78" s="61"/>
      <c r="GS78" s="61"/>
      <c r="GT78" s="61"/>
      <c r="GU78" s="61"/>
      <c r="GV78" s="61"/>
      <c r="GW78" s="61"/>
      <c r="GX78" s="61"/>
      <c r="GY78" s="61"/>
      <c r="GZ78" s="61"/>
      <c r="HA78" s="61"/>
      <c r="HB78" s="61"/>
      <c r="HC78" s="61"/>
      <c r="HD78" s="61"/>
      <c r="HE78" s="61"/>
      <c r="HF78" s="61"/>
      <c r="HG78" s="61"/>
      <c r="HH78" s="61"/>
      <c r="HI78" s="61"/>
      <c r="HJ78" s="61"/>
      <c r="HK78" s="61"/>
      <c r="HL78" s="61"/>
      <c r="HM78" s="61"/>
      <c r="HN78" s="61"/>
      <c r="HO78" s="61"/>
      <c r="HP78" s="61"/>
      <c r="HQ78" s="61"/>
      <c r="HR78" s="61"/>
      <c r="HS78" s="61"/>
      <c r="HT78" s="61"/>
      <c r="HU78" s="61"/>
      <c r="HV78" s="61"/>
      <c r="HW78" s="61"/>
      <c r="HX78" s="61"/>
      <c r="HY78" s="61"/>
      <c r="HZ78" s="61"/>
      <c r="IA78" s="61"/>
      <c r="IB78" s="61"/>
      <c r="IC78" s="61"/>
      <c r="ID78" s="61"/>
      <c r="IE78" s="61"/>
      <c r="IF78" s="61"/>
      <c r="IG78" s="61"/>
      <c r="IH78" s="61"/>
      <c r="II78" s="61"/>
      <c r="IJ78" s="61"/>
      <c r="IK78" s="61"/>
      <c r="IL78" s="61"/>
      <c r="IM78" s="61"/>
      <c r="IN78" s="61"/>
      <c r="IO78" s="61"/>
      <c r="IP78" s="61"/>
      <c r="IQ78" s="61"/>
      <c r="IR78" s="61"/>
      <c r="IS78" s="61"/>
    </row>
    <row r="79" spans="1:253" x14ac:dyDescent="0.3">
      <c r="A79" s="198">
        <v>28</v>
      </c>
      <c r="B79" s="56" t="s">
        <v>152</v>
      </c>
      <c r="C79" s="57" t="s">
        <v>2</v>
      </c>
      <c r="D79" s="65">
        <v>10</v>
      </c>
      <c r="E79" s="83">
        <v>0.7</v>
      </c>
      <c r="F79" s="74">
        <f t="shared" si="3"/>
        <v>7</v>
      </c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  <c r="DR79" s="61"/>
      <c r="DS79" s="61"/>
      <c r="DT79" s="61"/>
      <c r="DU79" s="61"/>
      <c r="DV79" s="61"/>
      <c r="DW79" s="61"/>
      <c r="DX79" s="61"/>
      <c r="DY79" s="61"/>
      <c r="DZ79" s="61"/>
      <c r="EA79" s="61"/>
      <c r="EB79" s="61"/>
      <c r="EC79" s="61"/>
      <c r="ED79" s="61"/>
      <c r="EE79" s="61"/>
      <c r="EF79" s="61"/>
      <c r="EG79" s="61"/>
      <c r="EH79" s="61"/>
      <c r="EI79" s="61"/>
      <c r="EJ79" s="61"/>
      <c r="EK79" s="61"/>
      <c r="EL79" s="61"/>
      <c r="EM79" s="61"/>
      <c r="EN79" s="61"/>
      <c r="EO79" s="61"/>
      <c r="EP79" s="61"/>
      <c r="EQ79" s="61"/>
      <c r="ER79" s="61"/>
      <c r="ES79" s="61"/>
      <c r="ET79" s="61"/>
      <c r="EU79" s="61"/>
      <c r="EV79" s="61"/>
      <c r="EW79" s="61"/>
      <c r="EX79" s="61"/>
      <c r="EY79" s="61"/>
      <c r="EZ79" s="61"/>
      <c r="FA79" s="61"/>
      <c r="FB79" s="61"/>
      <c r="FC79" s="61"/>
      <c r="FD79" s="61"/>
      <c r="FE79" s="61"/>
      <c r="FF79" s="61"/>
      <c r="FG79" s="61"/>
      <c r="FH79" s="61"/>
      <c r="FI79" s="61"/>
      <c r="FJ79" s="61"/>
      <c r="FK79" s="61"/>
      <c r="FL79" s="61"/>
      <c r="FM79" s="61"/>
      <c r="FN79" s="61"/>
      <c r="FO79" s="61"/>
      <c r="FP79" s="61"/>
      <c r="FQ79" s="61"/>
      <c r="FR79" s="61"/>
      <c r="FS79" s="61"/>
      <c r="FT79" s="61"/>
      <c r="FU79" s="61"/>
      <c r="FV79" s="61"/>
      <c r="FW79" s="61"/>
      <c r="FX79" s="61"/>
      <c r="FY79" s="61"/>
      <c r="FZ79" s="61"/>
      <c r="GA79" s="61"/>
      <c r="GB79" s="61"/>
      <c r="GC79" s="61"/>
      <c r="GD79" s="61"/>
      <c r="GE79" s="61"/>
      <c r="GF79" s="61"/>
      <c r="GG79" s="61"/>
      <c r="GH79" s="61"/>
      <c r="GI79" s="61"/>
      <c r="GJ79" s="61"/>
      <c r="GK79" s="61"/>
      <c r="GL79" s="61"/>
      <c r="GM79" s="61"/>
      <c r="GN79" s="61"/>
      <c r="GO79" s="61"/>
      <c r="GP79" s="61"/>
      <c r="GQ79" s="61"/>
      <c r="GR79" s="61"/>
      <c r="GS79" s="61"/>
      <c r="GT79" s="61"/>
      <c r="GU79" s="61"/>
      <c r="GV79" s="61"/>
      <c r="GW79" s="61"/>
      <c r="GX79" s="61"/>
      <c r="GY79" s="61"/>
      <c r="GZ79" s="61"/>
      <c r="HA79" s="61"/>
      <c r="HB79" s="61"/>
      <c r="HC79" s="61"/>
      <c r="HD79" s="61"/>
      <c r="HE79" s="61"/>
      <c r="HF79" s="61"/>
      <c r="HG79" s="61"/>
      <c r="HH79" s="61"/>
      <c r="HI79" s="61"/>
      <c r="HJ79" s="61"/>
      <c r="HK79" s="61"/>
      <c r="HL79" s="61"/>
      <c r="HM79" s="61"/>
      <c r="HN79" s="61"/>
      <c r="HO79" s="61"/>
      <c r="HP79" s="61"/>
      <c r="HQ79" s="61"/>
      <c r="HR79" s="61"/>
      <c r="HS79" s="61"/>
      <c r="HT79" s="61"/>
      <c r="HU79" s="61"/>
      <c r="HV79" s="61"/>
      <c r="HW79" s="61"/>
      <c r="HX79" s="61"/>
      <c r="HY79" s="61"/>
      <c r="HZ79" s="61"/>
      <c r="IA79" s="61"/>
      <c r="IB79" s="61"/>
      <c r="IC79" s="61"/>
      <c r="ID79" s="61"/>
      <c r="IE79" s="61"/>
      <c r="IF79" s="61"/>
      <c r="IG79" s="61"/>
      <c r="IH79" s="61"/>
      <c r="II79" s="61"/>
      <c r="IJ79" s="61"/>
      <c r="IK79" s="61"/>
      <c r="IL79" s="61"/>
      <c r="IM79" s="61"/>
      <c r="IN79" s="61"/>
      <c r="IO79" s="61"/>
      <c r="IP79" s="61"/>
      <c r="IQ79" s="61"/>
      <c r="IR79" s="61"/>
      <c r="IS79" s="61"/>
    </row>
    <row r="80" spans="1:253" x14ac:dyDescent="0.3">
      <c r="A80" s="198">
        <v>29</v>
      </c>
      <c r="B80" s="56" t="s">
        <v>153</v>
      </c>
      <c r="C80" s="57" t="s">
        <v>2</v>
      </c>
      <c r="D80" s="65">
        <v>7</v>
      </c>
      <c r="E80" s="83">
        <v>1.8</v>
      </c>
      <c r="F80" s="74">
        <f t="shared" si="3"/>
        <v>12.6</v>
      </c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  <c r="DR80" s="61"/>
      <c r="DS80" s="61"/>
      <c r="DT80" s="61"/>
      <c r="DU80" s="61"/>
      <c r="DV80" s="61"/>
      <c r="DW80" s="61"/>
      <c r="DX80" s="61"/>
      <c r="DY80" s="61"/>
      <c r="DZ80" s="61"/>
      <c r="EA80" s="61"/>
      <c r="EB80" s="61"/>
      <c r="EC80" s="61"/>
      <c r="ED80" s="61"/>
      <c r="EE80" s="61"/>
      <c r="EF80" s="61"/>
      <c r="EG80" s="61"/>
      <c r="EH80" s="61"/>
      <c r="EI80" s="61"/>
      <c r="EJ80" s="61"/>
      <c r="EK80" s="61"/>
      <c r="EL80" s="61"/>
      <c r="EM80" s="61"/>
      <c r="EN80" s="61"/>
      <c r="EO80" s="61"/>
      <c r="EP80" s="61"/>
      <c r="EQ80" s="61"/>
      <c r="ER80" s="61"/>
      <c r="ES80" s="61"/>
      <c r="ET80" s="61"/>
      <c r="EU80" s="61"/>
      <c r="EV80" s="61"/>
      <c r="EW80" s="61"/>
      <c r="EX80" s="61"/>
      <c r="EY80" s="61"/>
      <c r="EZ80" s="61"/>
      <c r="FA80" s="61"/>
      <c r="FB80" s="61"/>
      <c r="FC80" s="61"/>
      <c r="FD80" s="61"/>
      <c r="FE80" s="61"/>
      <c r="FF80" s="61"/>
      <c r="FG80" s="61"/>
      <c r="FH80" s="61"/>
      <c r="FI80" s="61"/>
      <c r="FJ80" s="61"/>
      <c r="FK80" s="61"/>
      <c r="FL80" s="61"/>
      <c r="FM80" s="61"/>
      <c r="FN80" s="61"/>
      <c r="FO80" s="61"/>
      <c r="FP80" s="61"/>
      <c r="FQ80" s="61"/>
      <c r="FR80" s="61"/>
      <c r="FS80" s="61"/>
      <c r="FT80" s="61"/>
      <c r="FU80" s="61"/>
      <c r="FV80" s="61"/>
      <c r="FW80" s="61"/>
      <c r="FX80" s="61"/>
      <c r="FY80" s="61"/>
      <c r="FZ80" s="61"/>
      <c r="GA80" s="61"/>
      <c r="GB80" s="61"/>
      <c r="GC80" s="61"/>
      <c r="GD80" s="61"/>
      <c r="GE80" s="61"/>
      <c r="GF80" s="61"/>
      <c r="GG80" s="61"/>
      <c r="GH80" s="61"/>
      <c r="GI80" s="61"/>
      <c r="GJ80" s="61"/>
      <c r="GK80" s="61"/>
      <c r="GL80" s="61"/>
      <c r="GM80" s="61"/>
      <c r="GN80" s="61"/>
      <c r="GO80" s="61"/>
      <c r="GP80" s="61"/>
      <c r="GQ80" s="61"/>
      <c r="GR80" s="61"/>
      <c r="GS80" s="61"/>
      <c r="GT80" s="61"/>
      <c r="GU80" s="61"/>
      <c r="GV80" s="61"/>
      <c r="GW80" s="61"/>
      <c r="GX80" s="61"/>
      <c r="GY80" s="61"/>
      <c r="GZ80" s="61"/>
      <c r="HA80" s="61"/>
      <c r="HB80" s="61"/>
      <c r="HC80" s="61"/>
      <c r="HD80" s="61"/>
      <c r="HE80" s="61"/>
      <c r="HF80" s="61"/>
      <c r="HG80" s="61"/>
      <c r="HH80" s="61"/>
      <c r="HI80" s="61"/>
      <c r="HJ80" s="61"/>
      <c r="HK80" s="61"/>
      <c r="HL80" s="61"/>
      <c r="HM80" s="61"/>
      <c r="HN80" s="61"/>
      <c r="HO80" s="61"/>
      <c r="HP80" s="61"/>
      <c r="HQ80" s="61"/>
      <c r="HR80" s="61"/>
      <c r="HS80" s="61"/>
      <c r="HT80" s="61"/>
      <c r="HU80" s="61"/>
      <c r="HV80" s="61"/>
      <c r="HW80" s="61"/>
      <c r="HX80" s="61"/>
      <c r="HY80" s="61"/>
      <c r="HZ80" s="61"/>
      <c r="IA80" s="61"/>
      <c r="IB80" s="61"/>
      <c r="IC80" s="61"/>
      <c r="ID80" s="61"/>
      <c r="IE80" s="61"/>
      <c r="IF80" s="61"/>
      <c r="IG80" s="61"/>
      <c r="IH80" s="61"/>
      <c r="II80" s="61"/>
      <c r="IJ80" s="61"/>
      <c r="IK80" s="61"/>
      <c r="IL80" s="61"/>
      <c r="IM80" s="61"/>
      <c r="IN80" s="61"/>
      <c r="IO80" s="61"/>
      <c r="IP80" s="61"/>
      <c r="IQ80" s="61"/>
      <c r="IR80" s="61"/>
      <c r="IS80" s="61"/>
    </row>
    <row r="81" spans="1:253" x14ac:dyDescent="0.3">
      <c r="A81" s="198">
        <v>30</v>
      </c>
      <c r="B81" s="56" t="s">
        <v>154</v>
      </c>
      <c r="C81" s="57" t="s">
        <v>2</v>
      </c>
      <c r="D81" s="65">
        <v>6</v>
      </c>
      <c r="E81" s="83">
        <v>0.9</v>
      </c>
      <c r="F81" s="74">
        <f t="shared" si="3"/>
        <v>5.4</v>
      </c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  <c r="DS81" s="61"/>
      <c r="DT81" s="61"/>
      <c r="DU81" s="61"/>
      <c r="DV81" s="61"/>
      <c r="DW81" s="61"/>
      <c r="DX81" s="61"/>
      <c r="DY81" s="61"/>
      <c r="DZ81" s="61"/>
      <c r="EA81" s="61"/>
      <c r="EB81" s="61"/>
      <c r="EC81" s="61"/>
      <c r="ED81" s="61"/>
      <c r="EE81" s="61"/>
      <c r="EF81" s="61"/>
      <c r="EG81" s="61"/>
      <c r="EH81" s="61"/>
      <c r="EI81" s="61"/>
      <c r="EJ81" s="61"/>
      <c r="EK81" s="61"/>
      <c r="EL81" s="61"/>
      <c r="EM81" s="61"/>
      <c r="EN81" s="61"/>
      <c r="EO81" s="61"/>
      <c r="EP81" s="61"/>
      <c r="EQ81" s="61"/>
      <c r="ER81" s="61"/>
      <c r="ES81" s="61"/>
      <c r="ET81" s="61"/>
      <c r="EU81" s="61"/>
      <c r="EV81" s="61"/>
      <c r="EW81" s="61"/>
      <c r="EX81" s="61"/>
      <c r="EY81" s="61"/>
      <c r="EZ81" s="61"/>
      <c r="FA81" s="61"/>
      <c r="FB81" s="61"/>
      <c r="FC81" s="61"/>
      <c r="FD81" s="61"/>
      <c r="FE81" s="61"/>
      <c r="FF81" s="61"/>
      <c r="FG81" s="61"/>
      <c r="FH81" s="61"/>
      <c r="FI81" s="61"/>
      <c r="FJ81" s="61"/>
      <c r="FK81" s="61"/>
      <c r="FL81" s="61"/>
      <c r="FM81" s="61"/>
      <c r="FN81" s="61"/>
      <c r="FO81" s="61"/>
      <c r="FP81" s="61"/>
      <c r="FQ81" s="61"/>
      <c r="FR81" s="61"/>
      <c r="FS81" s="61"/>
      <c r="FT81" s="61"/>
      <c r="FU81" s="61"/>
      <c r="FV81" s="61"/>
      <c r="FW81" s="61"/>
      <c r="FX81" s="61"/>
      <c r="FY81" s="61"/>
      <c r="FZ81" s="61"/>
      <c r="GA81" s="61"/>
      <c r="GB81" s="61"/>
      <c r="GC81" s="61"/>
      <c r="GD81" s="61"/>
      <c r="GE81" s="61"/>
      <c r="GF81" s="61"/>
      <c r="GG81" s="61"/>
      <c r="GH81" s="61"/>
      <c r="GI81" s="61"/>
      <c r="GJ81" s="61"/>
      <c r="GK81" s="61"/>
      <c r="GL81" s="61"/>
      <c r="GM81" s="61"/>
      <c r="GN81" s="61"/>
      <c r="GO81" s="61"/>
      <c r="GP81" s="61"/>
      <c r="GQ81" s="61"/>
      <c r="GR81" s="61"/>
      <c r="GS81" s="61"/>
      <c r="GT81" s="61"/>
      <c r="GU81" s="61"/>
      <c r="GV81" s="61"/>
      <c r="GW81" s="61"/>
      <c r="GX81" s="61"/>
      <c r="GY81" s="61"/>
      <c r="GZ81" s="61"/>
      <c r="HA81" s="61"/>
      <c r="HB81" s="61"/>
      <c r="HC81" s="61"/>
      <c r="HD81" s="61"/>
      <c r="HE81" s="61"/>
      <c r="HF81" s="61"/>
      <c r="HG81" s="61"/>
      <c r="HH81" s="61"/>
      <c r="HI81" s="61"/>
      <c r="HJ81" s="61"/>
      <c r="HK81" s="61"/>
      <c r="HL81" s="61"/>
      <c r="HM81" s="61"/>
      <c r="HN81" s="61"/>
      <c r="HO81" s="61"/>
      <c r="HP81" s="61"/>
      <c r="HQ81" s="61"/>
      <c r="HR81" s="61"/>
      <c r="HS81" s="61"/>
      <c r="HT81" s="61"/>
      <c r="HU81" s="61"/>
      <c r="HV81" s="61"/>
      <c r="HW81" s="61"/>
      <c r="HX81" s="61"/>
      <c r="HY81" s="61"/>
      <c r="HZ81" s="61"/>
      <c r="IA81" s="61"/>
      <c r="IB81" s="61"/>
      <c r="IC81" s="61"/>
      <c r="ID81" s="61"/>
      <c r="IE81" s="61"/>
      <c r="IF81" s="61"/>
      <c r="IG81" s="61"/>
      <c r="IH81" s="61"/>
      <c r="II81" s="61"/>
      <c r="IJ81" s="61"/>
      <c r="IK81" s="61"/>
      <c r="IL81" s="61"/>
      <c r="IM81" s="61"/>
      <c r="IN81" s="61"/>
      <c r="IO81" s="61"/>
      <c r="IP81" s="61"/>
      <c r="IQ81" s="61"/>
      <c r="IR81" s="61"/>
      <c r="IS81" s="61"/>
    </row>
    <row r="82" spans="1:253" x14ac:dyDescent="0.3">
      <c r="A82" s="198">
        <v>31</v>
      </c>
      <c r="B82" s="56" t="s">
        <v>155</v>
      </c>
      <c r="C82" s="57" t="s">
        <v>2</v>
      </c>
      <c r="D82" s="58">
        <v>5</v>
      </c>
      <c r="E82" s="63">
        <v>2</v>
      </c>
      <c r="F82" s="74">
        <f t="shared" si="3"/>
        <v>10</v>
      </c>
      <c r="I82" s="60" t="s">
        <v>31</v>
      </c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  <c r="DS82" s="61"/>
      <c r="DT82" s="61"/>
      <c r="DU82" s="61"/>
      <c r="DV82" s="61"/>
      <c r="DW82" s="61"/>
      <c r="DX82" s="61"/>
      <c r="DY82" s="61"/>
      <c r="DZ82" s="61"/>
      <c r="EA82" s="61"/>
      <c r="EB82" s="61"/>
      <c r="EC82" s="61"/>
      <c r="ED82" s="61"/>
      <c r="EE82" s="61"/>
      <c r="EF82" s="61"/>
      <c r="EG82" s="61"/>
      <c r="EH82" s="61"/>
      <c r="EI82" s="61"/>
      <c r="EJ82" s="61"/>
      <c r="EK82" s="61"/>
      <c r="EL82" s="61"/>
      <c r="EM82" s="61"/>
      <c r="EN82" s="61"/>
      <c r="EO82" s="61"/>
      <c r="EP82" s="61"/>
      <c r="EQ82" s="61"/>
      <c r="ER82" s="61"/>
      <c r="ES82" s="61"/>
      <c r="ET82" s="61"/>
      <c r="EU82" s="61"/>
      <c r="EV82" s="61"/>
      <c r="EW82" s="61"/>
      <c r="EX82" s="61"/>
      <c r="EY82" s="61"/>
      <c r="EZ82" s="61"/>
      <c r="FA82" s="61"/>
      <c r="FB82" s="61"/>
      <c r="FC82" s="61"/>
      <c r="FD82" s="61"/>
      <c r="FE82" s="61"/>
      <c r="FF82" s="61"/>
      <c r="FG82" s="61"/>
      <c r="FH82" s="61"/>
      <c r="FI82" s="61"/>
      <c r="FJ82" s="61"/>
      <c r="FK82" s="61"/>
      <c r="FL82" s="61"/>
      <c r="FM82" s="61"/>
      <c r="FN82" s="61"/>
      <c r="FO82" s="61"/>
      <c r="FP82" s="61"/>
      <c r="FQ82" s="61"/>
      <c r="FR82" s="61"/>
      <c r="FS82" s="61"/>
      <c r="FT82" s="61"/>
      <c r="FU82" s="61"/>
      <c r="FV82" s="61"/>
      <c r="FW82" s="61"/>
      <c r="FX82" s="61"/>
      <c r="FY82" s="61"/>
      <c r="FZ82" s="61"/>
      <c r="GA82" s="61"/>
      <c r="GB82" s="61"/>
      <c r="GC82" s="61"/>
      <c r="GD82" s="61"/>
      <c r="GE82" s="61"/>
      <c r="GF82" s="61"/>
      <c r="GG82" s="61"/>
      <c r="GH82" s="61"/>
      <c r="GI82" s="61"/>
      <c r="GJ82" s="61"/>
      <c r="GK82" s="61"/>
      <c r="GL82" s="61"/>
      <c r="GM82" s="61"/>
      <c r="GN82" s="61"/>
      <c r="GO82" s="61"/>
      <c r="GP82" s="61"/>
      <c r="GQ82" s="61"/>
      <c r="GR82" s="61"/>
      <c r="GS82" s="61"/>
      <c r="GT82" s="61"/>
      <c r="GU82" s="61"/>
      <c r="GV82" s="61"/>
      <c r="GW82" s="61"/>
      <c r="GX82" s="61"/>
      <c r="GY82" s="61"/>
      <c r="GZ82" s="61"/>
      <c r="HA82" s="61"/>
      <c r="HB82" s="61"/>
      <c r="HC82" s="61"/>
      <c r="HD82" s="61"/>
      <c r="HE82" s="61"/>
      <c r="HF82" s="61"/>
      <c r="HG82" s="61"/>
      <c r="HH82" s="61"/>
      <c r="HI82" s="61"/>
      <c r="HJ82" s="61"/>
      <c r="HK82" s="61"/>
      <c r="HL82" s="61"/>
      <c r="HM82" s="61"/>
      <c r="HN82" s="61"/>
      <c r="HO82" s="61"/>
      <c r="HP82" s="61"/>
      <c r="HQ82" s="61"/>
      <c r="HR82" s="61"/>
      <c r="HS82" s="61"/>
      <c r="HT82" s="61"/>
      <c r="HU82" s="61"/>
      <c r="HV82" s="61"/>
      <c r="HW82" s="61"/>
      <c r="HX82" s="61"/>
      <c r="HY82" s="61"/>
      <c r="HZ82" s="61"/>
      <c r="IA82" s="61"/>
      <c r="IB82" s="61"/>
      <c r="IC82" s="61"/>
      <c r="ID82" s="61"/>
      <c r="IE82" s="61"/>
      <c r="IF82" s="61"/>
      <c r="IG82" s="61"/>
      <c r="IH82" s="61"/>
      <c r="II82" s="61"/>
      <c r="IJ82" s="61"/>
      <c r="IK82" s="61"/>
      <c r="IL82" s="61"/>
      <c r="IM82" s="61"/>
      <c r="IN82" s="61"/>
      <c r="IO82" s="61"/>
      <c r="IP82" s="61"/>
      <c r="IQ82" s="61"/>
      <c r="IR82" s="61"/>
      <c r="IS82" s="61"/>
    </row>
    <row r="83" spans="1:253" ht="19.5" thickBot="1" x14ac:dyDescent="0.35">
      <c r="A83" s="205"/>
      <c r="B83" s="129"/>
      <c r="C83" s="130"/>
      <c r="D83" s="131"/>
      <c r="E83" s="206"/>
      <c r="F83" s="133"/>
    </row>
    <row r="84" spans="1:253" s="138" customFormat="1" ht="21.75" customHeight="1" x14ac:dyDescent="0.3">
      <c r="A84" s="414" t="s">
        <v>17</v>
      </c>
      <c r="B84" s="415"/>
      <c r="C84" s="207"/>
      <c r="D84" s="207"/>
      <c r="E84" s="208"/>
      <c r="F84" s="209">
        <f>SUM(F16:F83)</f>
        <v>354156.51199999999</v>
      </c>
      <c r="G84" s="137"/>
      <c r="H84" s="319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  <c r="CT84" s="137"/>
      <c r="CU84" s="137"/>
      <c r="CV84" s="137"/>
      <c r="CW84" s="137"/>
      <c r="CX84" s="137"/>
      <c r="CY84" s="137"/>
      <c r="CZ84" s="137"/>
      <c r="DA84" s="137"/>
      <c r="DB84" s="137"/>
      <c r="DC84" s="137"/>
      <c r="DD84" s="137"/>
      <c r="DE84" s="137"/>
      <c r="DF84" s="137"/>
      <c r="DG84" s="137"/>
      <c r="DH84" s="137"/>
      <c r="DI84" s="137"/>
      <c r="DJ84" s="137"/>
      <c r="DK84" s="137"/>
      <c r="DL84" s="137"/>
      <c r="DM84" s="137"/>
      <c r="DN84" s="137"/>
      <c r="DO84" s="137"/>
      <c r="DP84" s="137"/>
      <c r="DQ84" s="137"/>
      <c r="DR84" s="137"/>
      <c r="DS84" s="137"/>
      <c r="DT84" s="137"/>
      <c r="DU84" s="137"/>
      <c r="DV84" s="137"/>
      <c r="DW84" s="137"/>
      <c r="DX84" s="137"/>
      <c r="DY84" s="137"/>
      <c r="DZ84" s="137"/>
      <c r="EA84" s="137"/>
      <c r="EB84" s="137"/>
      <c r="EC84" s="137"/>
      <c r="ED84" s="137"/>
      <c r="EE84" s="137"/>
      <c r="EF84" s="137"/>
      <c r="EG84" s="137"/>
      <c r="EH84" s="137"/>
      <c r="EI84" s="137"/>
      <c r="EJ84" s="137"/>
      <c r="EK84" s="137"/>
      <c r="EL84" s="137"/>
      <c r="EM84" s="137"/>
      <c r="EN84" s="137"/>
      <c r="EO84" s="137"/>
      <c r="EP84" s="137"/>
      <c r="EQ84" s="137"/>
      <c r="ER84" s="137"/>
      <c r="ES84" s="137"/>
      <c r="ET84" s="137"/>
      <c r="EU84" s="137"/>
      <c r="EV84" s="137"/>
      <c r="EW84" s="137"/>
      <c r="EX84" s="137"/>
      <c r="EY84" s="137"/>
      <c r="EZ84" s="137"/>
      <c r="FA84" s="137"/>
      <c r="FB84" s="137"/>
      <c r="FC84" s="137"/>
      <c r="FD84" s="137"/>
      <c r="FE84" s="137"/>
      <c r="FF84" s="137"/>
      <c r="FG84" s="137"/>
      <c r="FH84" s="137"/>
      <c r="FI84" s="137"/>
      <c r="FJ84" s="137"/>
      <c r="FK84" s="137"/>
      <c r="FL84" s="137"/>
      <c r="FM84" s="137"/>
      <c r="FN84" s="137"/>
      <c r="FO84" s="137"/>
      <c r="FP84" s="137"/>
      <c r="FQ84" s="137"/>
      <c r="FR84" s="137"/>
      <c r="FS84" s="137"/>
      <c r="FT84" s="137"/>
      <c r="FU84" s="137"/>
      <c r="FV84" s="137"/>
      <c r="FW84" s="137"/>
      <c r="FX84" s="137"/>
      <c r="FY84" s="137"/>
      <c r="FZ84" s="137"/>
      <c r="GA84" s="137"/>
      <c r="GB84" s="137"/>
      <c r="GC84" s="137"/>
      <c r="GD84" s="137"/>
      <c r="GE84" s="137"/>
      <c r="GF84" s="137"/>
      <c r="GG84" s="137"/>
      <c r="GH84" s="137"/>
      <c r="GI84" s="137"/>
      <c r="GJ84" s="137"/>
      <c r="GK84" s="137"/>
      <c r="GL84" s="137"/>
      <c r="GM84" s="137"/>
      <c r="GN84" s="137"/>
      <c r="GO84" s="137"/>
      <c r="GP84" s="137"/>
      <c r="GQ84" s="137"/>
      <c r="GR84" s="137"/>
      <c r="GS84" s="137"/>
      <c r="GT84" s="137"/>
      <c r="GU84" s="137"/>
      <c r="GV84" s="137"/>
      <c r="GW84" s="137"/>
      <c r="GX84" s="137"/>
      <c r="GY84" s="137"/>
      <c r="GZ84" s="137"/>
      <c r="HA84" s="137"/>
      <c r="HB84" s="137"/>
      <c r="HC84" s="137"/>
      <c r="HD84" s="137"/>
      <c r="HE84" s="137"/>
      <c r="HF84" s="137"/>
      <c r="HG84" s="137"/>
      <c r="HH84" s="137"/>
      <c r="HI84" s="137"/>
      <c r="HJ84" s="137"/>
      <c r="HK84" s="137"/>
      <c r="HL84" s="137"/>
      <c r="HM84" s="137"/>
      <c r="HN84" s="137"/>
      <c r="HO84" s="137"/>
      <c r="HP84" s="137"/>
      <c r="HQ84" s="137"/>
      <c r="HR84" s="137"/>
      <c r="HS84" s="137"/>
      <c r="HT84" s="137"/>
      <c r="HU84" s="137"/>
      <c r="HV84" s="137"/>
      <c r="HW84" s="137"/>
      <c r="HX84" s="137"/>
      <c r="HY84" s="137"/>
      <c r="HZ84" s="137"/>
      <c r="IA84" s="137"/>
      <c r="IB84" s="137"/>
      <c r="IC84" s="137"/>
      <c r="ID84" s="137"/>
      <c r="IE84" s="137"/>
      <c r="IF84" s="137"/>
      <c r="IG84" s="137"/>
      <c r="IH84" s="137"/>
      <c r="II84" s="137"/>
      <c r="IJ84" s="137"/>
      <c r="IK84" s="137"/>
      <c r="IL84" s="137"/>
      <c r="IM84" s="137"/>
      <c r="IN84" s="137"/>
      <c r="IO84" s="137"/>
      <c r="IP84" s="137"/>
      <c r="IQ84" s="137"/>
      <c r="IR84" s="137"/>
      <c r="IS84" s="137"/>
    </row>
    <row r="85" spans="1:253" s="138" customFormat="1" ht="21.75" customHeight="1" x14ac:dyDescent="0.3">
      <c r="A85" s="390" t="s">
        <v>18</v>
      </c>
      <c r="B85" s="391"/>
      <c r="C85" s="139"/>
      <c r="D85" s="139"/>
      <c r="E85" s="140"/>
      <c r="F85" s="141">
        <f>F84*0.18</f>
        <v>63748.172159999995</v>
      </c>
      <c r="G85" s="137"/>
      <c r="H85" s="319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7"/>
      <c r="AK85" s="137"/>
      <c r="AL85" s="137"/>
      <c r="AM85" s="137"/>
      <c r="AN85" s="137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7"/>
      <c r="BD85" s="137"/>
      <c r="BE85" s="137"/>
      <c r="BF85" s="137"/>
      <c r="BG85" s="137"/>
      <c r="BH85" s="137"/>
      <c r="BI85" s="137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  <c r="CT85" s="137"/>
      <c r="CU85" s="137"/>
      <c r="CV85" s="137"/>
      <c r="CW85" s="137"/>
      <c r="CX85" s="137"/>
      <c r="CY85" s="137"/>
      <c r="CZ85" s="137"/>
      <c r="DA85" s="137"/>
      <c r="DB85" s="137"/>
      <c r="DC85" s="137"/>
      <c r="DD85" s="137"/>
      <c r="DE85" s="137"/>
      <c r="DF85" s="137"/>
      <c r="DG85" s="137"/>
      <c r="DH85" s="137"/>
      <c r="DI85" s="137"/>
      <c r="DJ85" s="137"/>
      <c r="DK85" s="137"/>
      <c r="DL85" s="137"/>
      <c r="DM85" s="137"/>
      <c r="DN85" s="137"/>
      <c r="DO85" s="137"/>
      <c r="DP85" s="137"/>
      <c r="DQ85" s="137"/>
      <c r="DR85" s="137"/>
      <c r="DS85" s="137"/>
      <c r="DT85" s="137"/>
      <c r="DU85" s="137"/>
      <c r="DV85" s="137"/>
      <c r="DW85" s="137"/>
      <c r="DX85" s="137"/>
      <c r="DY85" s="137"/>
      <c r="DZ85" s="137"/>
      <c r="EA85" s="137"/>
      <c r="EB85" s="137"/>
      <c r="EC85" s="137"/>
      <c r="ED85" s="137"/>
      <c r="EE85" s="137"/>
      <c r="EF85" s="137"/>
      <c r="EG85" s="137"/>
      <c r="EH85" s="137"/>
      <c r="EI85" s="137"/>
      <c r="EJ85" s="137"/>
      <c r="EK85" s="137"/>
      <c r="EL85" s="137"/>
      <c r="EM85" s="137"/>
      <c r="EN85" s="137"/>
      <c r="EO85" s="137"/>
      <c r="EP85" s="137"/>
      <c r="EQ85" s="137"/>
      <c r="ER85" s="137"/>
      <c r="ES85" s="137"/>
      <c r="ET85" s="137"/>
      <c r="EU85" s="137"/>
      <c r="EV85" s="137"/>
      <c r="EW85" s="137"/>
      <c r="EX85" s="137"/>
      <c r="EY85" s="137"/>
      <c r="EZ85" s="137"/>
      <c r="FA85" s="137"/>
      <c r="FB85" s="137"/>
      <c r="FC85" s="137"/>
      <c r="FD85" s="137"/>
      <c r="FE85" s="137"/>
      <c r="FF85" s="137"/>
      <c r="FG85" s="137"/>
      <c r="FH85" s="137"/>
      <c r="FI85" s="137"/>
      <c r="FJ85" s="137"/>
      <c r="FK85" s="137"/>
      <c r="FL85" s="137"/>
      <c r="FM85" s="137"/>
      <c r="FN85" s="137"/>
      <c r="FO85" s="137"/>
      <c r="FP85" s="137"/>
      <c r="FQ85" s="137"/>
      <c r="FR85" s="137"/>
      <c r="FS85" s="137"/>
      <c r="FT85" s="137"/>
      <c r="FU85" s="137"/>
      <c r="FV85" s="137"/>
      <c r="FW85" s="137"/>
      <c r="FX85" s="137"/>
      <c r="FY85" s="137"/>
      <c r="FZ85" s="137"/>
      <c r="GA85" s="137"/>
      <c r="GB85" s="137"/>
      <c r="GC85" s="137"/>
      <c r="GD85" s="137"/>
      <c r="GE85" s="137"/>
      <c r="GF85" s="137"/>
      <c r="GG85" s="137"/>
      <c r="GH85" s="137"/>
      <c r="GI85" s="137"/>
      <c r="GJ85" s="137"/>
      <c r="GK85" s="137"/>
      <c r="GL85" s="137"/>
      <c r="GM85" s="137"/>
      <c r="GN85" s="137"/>
      <c r="GO85" s="137"/>
      <c r="GP85" s="137"/>
      <c r="GQ85" s="137"/>
      <c r="GR85" s="137"/>
      <c r="GS85" s="137"/>
      <c r="GT85" s="137"/>
      <c r="GU85" s="137"/>
      <c r="GV85" s="137"/>
      <c r="GW85" s="137"/>
      <c r="GX85" s="137"/>
      <c r="GY85" s="137"/>
      <c r="GZ85" s="137"/>
      <c r="HA85" s="137"/>
      <c r="HB85" s="137"/>
      <c r="HC85" s="137"/>
      <c r="HD85" s="137"/>
      <c r="HE85" s="137"/>
      <c r="HF85" s="137"/>
      <c r="HG85" s="137"/>
      <c r="HH85" s="137"/>
      <c r="HI85" s="137"/>
      <c r="HJ85" s="137"/>
      <c r="HK85" s="137"/>
      <c r="HL85" s="137"/>
      <c r="HM85" s="137"/>
      <c r="HN85" s="137"/>
      <c r="HO85" s="137"/>
      <c r="HP85" s="137"/>
      <c r="HQ85" s="137"/>
      <c r="HR85" s="137"/>
      <c r="HS85" s="137"/>
      <c r="HT85" s="137"/>
      <c r="HU85" s="137"/>
      <c r="HV85" s="137"/>
      <c r="HW85" s="137"/>
      <c r="HX85" s="137"/>
      <c r="HY85" s="137"/>
      <c r="HZ85" s="137"/>
      <c r="IA85" s="137"/>
      <c r="IB85" s="137"/>
      <c r="IC85" s="137"/>
      <c r="ID85" s="137"/>
      <c r="IE85" s="137"/>
      <c r="IF85" s="137"/>
      <c r="IG85" s="137"/>
      <c r="IH85" s="137"/>
      <c r="II85" s="137"/>
      <c r="IJ85" s="137"/>
      <c r="IK85" s="137"/>
      <c r="IL85" s="137"/>
      <c r="IM85" s="137"/>
      <c r="IN85" s="137"/>
      <c r="IO85" s="137"/>
      <c r="IP85" s="137"/>
      <c r="IQ85" s="137"/>
      <c r="IR85" s="137"/>
      <c r="IS85" s="137"/>
    </row>
    <row r="86" spans="1:253" s="138" customFormat="1" ht="21.75" customHeight="1" thickBot="1" x14ac:dyDescent="0.35">
      <c r="A86" s="392" t="s">
        <v>19</v>
      </c>
      <c r="B86" s="393"/>
      <c r="C86" s="142"/>
      <c r="D86" s="142"/>
      <c r="E86" s="143"/>
      <c r="F86" s="172">
        <f>SUM(F84:F85)</f>
        <v>417904.68416</v>
      </c>
      <c r="G86" s="137"/>
      <c r="H86" s="319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137"/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7"/>
      <c r="BD86" s="137"/>
      <c r="BE86" s="137"/>
      <c r="BF86" s="137"/>
      <c r="BG86" s="137"/>
      <c r="BH86" s="137"/>
      <c r="BI86" s="137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  <c r="CT86" s="137"/>
      <c r="CU86" s="137"/>
      <c r="CV86" s="137"/>
      <c r="CW86" s="137"/>
      <c r="CX86" s="137"/>
      <c r="CY86" s="137"/>
      <c r="CZ86" s="137"/>
      <c r="DA86" s="137"/>
      <c r="DB86" s="137"/>
      <c r="DC86" s="137"/>
      <c r="DD86" s="137"/>
      <c r="DE86" s="137"/>
      <c r="DF86" s="137"/>
      <c r="DG86" s="137"/>
      <c r="DH86" s="137"/>
      <c r="DI86" s="137"/>
      <c r="DJ86" s="137"/>
      <c r="DK86" s="137"/>
      <c r="DL86" s="137"/>
      <c r="DM86" s="137"/>
      <c r="DN86" s="137"/>
      <c r="DO86" s="137"/>
      <c r="DP86" s="137"/>
      <c r="DQ86" s="137"/>
      <c r="DR86" s="137"/>
      <c r="DS86" s="137"/>
      <c r="DT86" s="137"/>
      <c r="DU86" s="137"/>
      <c r="DV86" s="137"/>
      <c r="DW86" s="137"/>
      <c r="DX86" s="137"/>
      <c r="DY86" s="137"/>
      <c r="DZ86" s="137"/>
      <c r="EA86" s="137"/>
      <c r="EB86" s="137"/>
      <c r="EC86" s="137"/>
      <c r="ED86" s="137"/>
      <c r="EE86" s="137"/>
      <c r="EF86" s="137"/>
      <c r="EG86" s="137"/>
      <c r="EH86" s="137"/>
      <c r="EI86" s="137"/>
      <c r="EJ86" s="137"/>
      <c r="EK86" s="137"/>
      <c r="EL86" s="137"/>
      <c r="EM86" s="137"/>
      <c r="EN86" s="137"/>
      <c r="EO86" s="137"/>
      <c r="EP86" s="137"/>
      <c r="EQ86" s="137"/>
      <c r="ER86" s="137"/>
      <c r="ES86" s="137"/>
      <c r="ET86" s="137"/>
      <c r="EU86" s="137"/>
      <c r="EV86" s="137"/>
      <c r="EW86" s="137"/>
      <c r="EX86" s="137"/>
      <c r="EY86" s="137"/>
      <c r="EZ86" s="137"/>
      <c r="FA86" s="137"/>
      <c r="FB86" s="137"/>
      <c r="FC86" s="137"/>
      <c r="FD86" s="137"/>
      <c r="FE86" s="137"/>
      <c r="FF86" s="137"/>
      <c r="FG86" s="137"/>
      <c r="FH86" s="137"/>
      <c r="FI86" s="137"/>
      <c r="FJ86" s="137"/>
      <c r="FK86" s="137"/>
      <c r="FL86" s="137"/>
      <c r="FM86" s="137"/>
      <c r="FN86" s="137"/>
      <c r="FO86" s="137"/>
      <c r="FP86" s="137"/>
      <c r="FQ86" s="137"/>
      <c r="FR86" s="137"/>
      <c r="FS86" s="137"/>
      <c r="FT86" s="137"/>
      <c r="FU86" s="137"/>
      <c r="FV86" s="137"/>
      <c r="FW86" s="137"/>
      <c r="FX86" s="137"/>
      <c r="FY86" s="137"/>
      <c r="FZ86" s="137"/>
      <c r="GA86" s="137"/>
      <c r="GB86" s="137"/>
      <c r="GC86" s="137"/>
      <c r="GD86" s="137"/>
      <c r="GE86" s="137"/>
      <c r="GF86" s="137"/>
      <c r="GG86" s="137"/>
      <c r="GH86" s="137"/>
      <c r="GI86" s="137"/>
      <c r="GJ86" s="137"/>
      <c r="GK86" s="137"/>
      <c r="GL86" s="137"/>
      <c r="GM86" s="137"/>
      <c r="GN86" s="137"/>
      <c r="GO86" s="137"/>
      <c r="GP86" s="137"/>
      <c r="GQ86" s="137"/>
      <c r="GR86" s="137"/>
      <c r="GS86" s="137"/>
      <c r="GT86" s="137"/>
      <c r="GU86" s="137"/>
      <c r="GV86" s="137"/>
      <c r="GW86" s="137"/>
      <c r="GX86" s="137"/>
      <c r="GY86" s="137"/>
      <c r="GZ86" s="137"/>
      <c r="HA86" s="137"/>
      <c r="HB86" s="137"/>
      <c r="HC86" s="137"/>
      <c r="HD86" s="137"/>
      <c r="HE86" s="137"/>
      <c r="HF86" s="137"/>
      <c r="HG86" s="137"/>
      <c r="HH86" s="137"/>
      <c r="HI86" s="137"/>
      <c r="HJ86" s="137"/>
      <c r="HK86" s="137"/>
      <c r="HL86" s="137"/>
      <c r="HM86" s="137"/>
      <c r="HN86" s="137"/>
      <c r="HO86" s="137"/>
      <c r="HP86" s="137"/>
      <c r="HQ86" s="137"/>
      <c r="HR86" s="137"/>
      <c r="HS86" s="137"/>
      <c r="HT86" s="137"/>
      <c r="HU86" s="137"/>
      <c r="HV86" s="137"/>
      <c r="HW86" s="137"/>
      <c r="HX86" s="137"/>
      <c r="HY86" s="137"/>
      <c r="HZ86" s="137"/>
      <c r="IA86" s="137"/>
      <c r="IB86" s="137"/>
      <c r="IC86" s="137"/>
      <c r="ID86" s="137"/>
      <c r="IE86" s="137"/>
      <c r="IF86" s="137"/>
      <c r="IG86" s="137"/>
      <c r="IH86" s="137"/>
      <c r="II86" s="137"/>
      <c r="IJ86" s="137"/>
      <c r="IK86" s="137"/>
      <c r="IL86" s="137"/>
      <c r="IM86" s="137"/>
      <c r="IN86" s="137"/>
      <c r="IO86" s="137"/>
      <c r="IP86" s="137"/>
      <c r="IQ86" s="137"/>
      <c r="IR86" s="137"/>
      <c r="IS86" s="137"/>
    </row>
    <row r="87" spans="1:253" s="138" customFormat="1" ht="18.75" customHeight="1" x14ac:dyDescent="0.3">
      <c r="A87" s="199"/>
      <c r="B87" s="145"/>
      <c r="C87" s="146"/>
      <c r="D87" s="146"/>
      <c r="E87" s="147"/>
      <c r="F87" s="148"/>
      <c r="G87" s="137"/>
      <c r="H87" s="319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7"/>
      <c r="BG87" s="137"/>
      <c r="BH87" s="137"/>
      <c r="BI87" s="137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  <c r="CT87" s="137"/>
      <c r="CU87" s="137"/>
      <c r="CV87" s="137"/>
      <c r="CW87" s="137"/>
      <c r="CX87" s="137"/>
      <c r="CY87" s="137"/>
      <c r="CZ87" s="137"/>
      <c r="DA87" s="137"/>
      <c r="DB87" s="137"/>
      <c r="DC87" s="137"/>
      <c r="DD87" s="137"/>
      <c r="DE87" s="137"/>
      <c r="DF87" s="137"/>
      <c r="DG87" s="137"/>
      <c r="DH87" s="137"/>
      <c r="DI87" s="137"/>
      <c r="DJ87" s="137"/>
      <c r="DK87" s="137"/>
      <c r="DL87" s="137"/>
      <c r="DM87" s="137"/>
      <c r="DN87" s="137"/>
      <c r="DO87" s="137"/>
      <c r="DP87" s="137"/>
      <c r="DQ87" s="137"/>
      <c r="DR87" s="137"/>
      <c r="DS87" s="137"/>
      <c r="DT87" s="137"/>
      <c r="DU87" s="137"/>
      <c r="DV87" s="137"/>
      <c r="DW87" s="137"/>
      <c r="DX87" s="137"/>
      <c r="DY87" s="137"/>
      <c r="DZ87" s="137"/>
      <c r="EA87" s="137"/>
      <c r="EB87" s="137"/>
      <c r="EC87" s="137"/>
      <c r="ED87" s="137"/>
      <c r="EE87" s="137"/>
      <c r="EF87" s="137"/>
      <c r="EG87" s="137"/>
      <c r="EH87" s="137"/>
      <c r="EI87" s="137"/>
      <c r="EJ87" s="137"/>
      <c r="EK87" s="137"/>
      <c r="EL87" s="137"/>
      <c r="EM87" s="137"/>
      <c r="EN87" s="137"/>
      <c r="EO87" s="137"/>
      <c r="EP87" s="137"/>
      <c r="EQ87" s="137"/>
      <c r="ER87" s="137"/>
      <c r="ES87" s="137"/>
      <c r="ET87" s="137"/>
      <c r="EU87" s="137"/>
      <c r="EV87" s="137"/>
      <c r="EW87" s="137"/>
      <c r="EX87" s="137"/>
      <c r="EY87" s="137"/>
      <c r="EZ87" s="137"/>
      <c r="FA87" s="137"/>
      <c r="FB87" s="137"/>
      <c r="FC87" s="137"/>
      <c r="FD87" s="137"/>
      <c r="FE87" s="137"/>
      <c r="FF87" s="137"/>
      <c r="FG87" s="137"/>
      <c r="FH87" s="137"/>
      <c r="FI87" s="137"/>
      <c r="FJ87" s="137"/>
      <c r="FK87" s="137"/>
      <c r="FL87" s="137"/>
      <c r="FM87" s="137"/>
      <c r="FN87" s="137"/>
      <c r="FO87" s="137"/>
      <c r="FP87" s="137"/>
      <c r="FQ87" s="137"/>
      <c r="FR87" s="137"/>
      <c r="FS87" s="137"/>
      <c r="FT87" s="137"/>
      <c r="FU87" s="137"/>
      <c r="FV87" s="137"/>
      <c r="FW87" s="137"/>
      <c r="FX87" s="137"/>
      <c r="FY87" s="137"/>
      <c r="FZ87" s="137"/>
      <c r="GA87" s="137"/>
      <c r="GB87" s="137"/>
      <c r="GC87" s="137"/>
      <c r="GD87" s="137"/>
      <c r="GE87" s="137"/>
      <c r="GF87" s="137"/>
      <c r="GG87" s="137"/>
      <c r="GH87" s="137"/>
      <c r="GI87" s="137"/>
      <c r="GJ87" s="137"/>
      <c r="GK87" s="137"/>
      <c r="GL87" s="137"/>
      <c r="GM87" s="137"/>
      <c r="GN87" s="137"/>
      <c r="GO87" s="137"/>
      <c r="GP87" s="137"/>
      <c r="GQ87" s="137"/>
      <c r="GR87" s="137"/>
      <c r="GS87" s="137"/>
      <c r="GT87" s="137"/>
      <c r="GU87" s="137"/>
      <c r="GV87" s="137"/>
      <c r="GW87" s="137"/>
      <c r="GX87" s="137"/>
      <c r="GY87" s="137"/>
      <c r="GZ87" s="137"/>
      <c r="HA87" s="137"/>
      <c r="HB87" s="137"/>
      <c r="HC87" s="137"/>
      <c r="HD87" s="137"/>
      <c r="HE87" s="137"/>
      <c r="HF87" s="137"/>
      <c r="HG87" s="137"/>
      <c r="HH87" s="137"/>
      <c r="HI87" s="137"/>
      <c r="HJ87" s="137"/>
      <c r="HK87" s="137"/>
      <c r="HL87" s="137"/>
      <c r="HM87" s="137"/>
      <c r="HN87" s="137"/>
      <c r="HO87" s="137"/>
      <c r="HP87" s="137"/>
      <c r="HQ87" s="137"/>
      <c r="HR87" s="137"/>
      <c r="HS87" s="137"/>
      <c r="HT87" s="137"/>
      <c r="HU87" s="137"/>
      <c r="HV87" s="137"/>
      <c r="HW87" s="137"/>
      <c r="HX87" s="137"/>
      <c r="HY87" s="137"/>
      <c r="HZ87" s="137"/>
      <c r="IA87" s="137"/>
      <c r="IB87" s="137"/>
      <c r="IC87" s="137"/>
      <c r="ID87" s="137"/>
      <c r="IE87" s="137"/>
      <c r="IF87" s="137"/>
      <c r="IG87" s="137"/>
      <c r="IH87" s="137"/>
      <c r="II87" s="137"/>
      <c r="IJ87" s="137"/>
      <c r="IK87" s="137"/>
      <c r="IL87" s="137"/>
      <c r="IM87" s="137"/>
      <c r="IN87" s="137"/>
      <c r="IO87" s="137"/>
      <c r="IP87" s="137"/>
      <c r="IQ87" s="137"/>
      <c r="IR87" s="137"/>
      <c r="IS87" s="137"/>
    </row>
    <row r="88" spans="1:253" s="138" customFormat="1" ht="18.75" customHeight="1" x14ac:dyDescent="0.3">
      <c r="A88" s="199"/>
      <c r="B88" s="145"/>
      <c r="C88" s="146"/>
      <c r="D88" s="146"/>
      <c r="E88" s="147"/>
      <c r="F88" s="148"/>
      <c r="G88" s="137"/>
      <c r="H88" s="319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  <c r="BC88" s="137"/>
      <c r="BD88" s="137"/>
      <c r="BE88" s="137"/>
      <c r="BF88" s="137"/>
      <c r="BG88" s="137"/>
      <c r="BH88" s="137"/>
      <c r="BI88" s="137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  <c r="CT88" s="137"/>
      <c r="CU88" s="137"/>
      <c r="CV88" s="137"/>
      <c r="CW88" s="137"/>
      <c r="CX88" s="137"/>
      <c r="CY88" s="137"/>
      <c r="CZ88" s="137"/>
      <c r="DA88" s="137"/>
      <c r="DB88" s="137"/>
      <c r="DC88" s="137"/>
      <c r="DD88" s="137"/>
      <c r="DE88" s="137"/>
      <c r="DF88" s="137"/>
      <c r="DG88" s="137"/>
      <c r="DH88" s="137"/>
      <c r="DI88" s="137"/>
      <c r="DJ88" s="137"/>
      <c r="DK88" s="137"/>
      <c r="DL88" s="137"/>
      <c r="DM88" s="137"/>
      <c r="DN88" s="137"/>
      <c r="DO88" s="137"/>
      <c r="DP88" s="137"/>
      <c r="DQ88" s="137"/>
      <c r="DR88" s="137"/>
      <c r="DS88" s="137"/>
      <c r="DT88" s="137"/>
      <c r="DU88" s="137"/>
      <c r="DV88" s="137"/>
      <c r="DW88" s="137"/>
      <c r="DX88" s="137"/>
      <c r="DY88" s="137"/>
      <c r="DZ88" s="137"/>
      <c r="EA88" s="137"/>
      <c r="EB88" s="137"/>
      <c r="EC88" s="137"/>
      <c r="ED88" s="137"/>
      <c r="EE88" s="137"/>
      <c r="EF88" s="137"/>
      <c r="EG88" s="137"/>
      <c r="EH88" s="137"/>
      <c r="EI88" s="137"/>
      <c r="EJ88" s="137"/>
      <c r="EK88" s="137"/>
      <c r="EL88" s="137"/>
      <c r="EM88" s="137"/>
      <c r="EN88" s="137"/>
      <c r="EO88" s="137"/>
      <c r="EP88" s="137"/>
      <c r="EQ88" s="137"/>
      <c r="ER88" s="137"/>
      <c r="ES88" s="137"/>
      <c r="ET88" s="137"/>
      <c r="EU88" s="137"/>
      <c r="EV88" s="137"/>
      <c r="EW88" s="137"/>
      <c r="EX88" s="137"/>
      <c r="EY88" s="137"/>
      <c r="EZ88" s="137"/>
      <c r="FA88" s="137"/>
      <c r="FB88" s="137"/>
      <c r="FC88" s="137"/>
      <c r="FD88" s="137"/>
      <c r="FE88" s="137"/>
      <c r="FF88" s="137"/>
      <c r="FG88" s="137"/>
      <c r="FH88" s="137"/>
      <c r="FI88" s="137"/>
      <c r="FJ88" s="137"/>
      <c r="FK88" s="137"/>
      <c r="FL88" s="137"/>
      <c r="FM88" s="137"/>
      <c r="FN88" s="137"/>
      <c r="FO88" s="137"/>
      <c r="FP88" s="137"/>
      <c r="FQ88" s="137"/>
      <c r="FR88" s="137"/>
      <c r="FS88" s="137"/>
      <c r="FT88" s="137"/>
      <c r="FU88" s="137"/>
      <c r="FV88" s="137"/>
      <c r="FW88" s="137"/>
      <c r="FX88" s="137"/>
      <c r="FY88" s="137"/>
      <c r="FZ88" s="137"/>
      <c r="GA88" s="137"/>
      <c r="GB88" s="137"/>
      <c r="GC88" s="137"/>
      <c r="GD88" s="137"/>
      <c r="GE88" s="137"/>
      <c r="GF88" s="137"/>
      <c r="GG88" s="137"/>
      <c r="GH88" s="137"/>
      <c r="GI88" s="137"/>
      <c r="GJ88" s="137"/>
      <c r="GK88" s="137"/>
      <c r="GL88" s="137"/>
      <c r="GM88" s="137"/>
      <c r="GN88" s="137"/>
      <c r="GO88" s="137"/>
      <c r="GP88" s="137"/>
      <c r="GQ88" s="137"/>
      <c r="GR88" s="137"/>
      <c r="GS88" s="137"/>
      <c r="GT88" s="137"/>
      <c r="GU88" s="137"/>
      <c r="GV88" s="137"/>
      <c r="GW88" s="137"/>
      <c r="GX88" s="137"/>
      <c r="GY88" s="137"/>
      <c r="GZ88" s="137"/>
      <c r="HA88" s="137"/>
      <c r="HB88" s="137"/>
      <c r="HC88" s="137"/>
      <c r="HD88" s="137"/>
      <c r="HE88" s="137"/>
      <c r="HF88" s="137"/>
      <c r="HG88" s="137"/>
      <c r="HH88" s="137"/>
      <c r="HI88" s="137"/>
      <c r="HJ88" s="137"/>
      <c r="HK88" s="137"/>
      <c r="HL88" s="137"/>
      <c r="HM88" s="137"/>
      <c r="HN88" s="137"/>
      <c r="HO88" s="137"/>
      <c r="HP88" s="137"/>
      <c r="HQ88" s="137"/>
      <c r="HR88" s="137"/>
      <c r="HS88" s="137"/>
      <c r="HT88" s="137"/>
      <c r="HU88" s="137"/>
      <c r="HV88" s="137"/>
      <c r="HW88" s="137"/>
      <c r="HX88" s="137"/>
      <c r="HY88" s="137"/>
      <c r="HZ88" s="137"/>
      <c r="IA88" s="137"/>
      <c r="IB88" s="137"/>
      <c r="IC88" s="137"/>
      <c r="ID88" s="137"/>
      <c r="IE88" s="137"/>
      <c r="IF88" s="137"/>
      <c r="IG88" s="137"/>
      <c r="IH88" s="137"/>
      <c r="II88" s="137"/>
      <c r="IJ88" s="137"/>
      <c r="IK88" s="137"/>
      <c r="IL88" s="137"/>
      <c r="IM88" s="137"/>
      <c r="IN88" s="137"/>
      <c r="IO88" s="137"/>
      <c r="IP88" s="137"/>
      <c r="IQ88" s="137"/>
      <c r="IR88" s="137"/>
      <c r="IS88" s="137"/>
    </row>
    <row r="89" spans="1:253" s="138" customFormat="1" ht="18.75" customHeight="1" x14ac:dyDescent="0.3">
      <c r="A89" s="199"/>
      <c r="B89" s="145"/>
      <c r="C89" s="146"/>
      <c r="D89" s="146"/>
      <c r="E89" s="147"/>
      <c r="F89" s="148"/>
      <c r="G89" s="137"/>
      <c r="H89" s="319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7"/>
      <c r="BD89" s="137"/>
      <c r="BE89" s="137"/>
      <c r="BF89" s="137"/>
      <c r="BG89" s="137"/>
      <c r="BH89" s="137"/>
      <c r="BI89" s="137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  <c r="CT89" s="137"/>
      <c r="CU89" s="137"/>
      <c r="CV89" s="137"/>
      <c r="CW89" s="137"/>
      <c r="CX89" s="137"/>
      <c r="CY89" s="137"/>
      <c r="CZ89" s="137"/>
      <c r="DA89" s="137"/>
      <c r="DB89" s="137"/>
      <c r="DC89" s="137"/>
      <c r="DD89" s="137"/>
      <c r="DE89" s="137"/>
      <c r="DF89" s="137"/>
      <c r="DG89" s="137"/>
      <c r="DH89" s="137"/>
      <c r="DI89" s="137"/>
      <c r="DJ89" s="137"/>
      <c r="DK89" s="137"/>
      <c r="DL89" s="137"/>
      <c r="DM89" s="137"/>
      <c r="DN89" s="137"/>
      <c r="DO89" s="137"/>
      <c r="DP89" s="137"/>
      <c r="DQ89" s="137"/>
      <c r="DR89" s="137"/>
      <c r="DS89" s="137"/>
      <c r="DT89" s="137"/>
      <c r="DU89" s="137"/>
      <c r="DV89" s="137"/>
      <c r="DW89" s="137"/>
      <c r="DX89" s="137"/>
      <c r="DY89" s="137"/>
      <c r="DZ89" s="137"/>
      <c r="EA89" s="137"/>
      <c r="EB89" s="137"/>
      <c r="EC89" s="137"/>
      <c r="ED89" s="137"/>
      <c r="EE89" s="137"/>
      <c r="EF89" s="137"/>
      <c r="EG89" s="137"/>
      <c r="EH89" s="137"/>
      <c r="EI89" s="137"/>
      <c r="EJ89" s="137"/>
      <c r="EK89" s="137"/>
      <c r="EL89" s="137"/>
      <c r="EM89" s="137"/>
      <c r="EN89" s="137"/>
      <c r="EO89" s="137"/>
      <c r="EP89" s="137"/>
      <c r="EQ89" s="137"/>
      <c r="ER89" s="137"/>
      <c r="ES89" s="137"/>
      <c r="ET89" s="137"/>
      <c r="EU89" s="137"/>
      <c r="EV89" s="137"/>
      <c r="EW89" s="137"/>
      <c r="EX89" s="137"/>
      <c r="EY89" s="137"/>
      <c r="EZ89" s="137"/>
      <c r="FA89" s="137"/>
      <c r="FB89" s="137"/>
      <c r="FC89" s="137"/>
      <c r="FD89" s="137"/>
      <c r="FE89" s="137"/>
      <c r="FF89" s="137"/>
      <c r="FG89" s="137"/>
      <c r="FH89" s="137"/>
      <c r="FI89" s="137"/>
      <c r="FJ89" s="137"/>
      <c r="FK89" s="137"/>
      <c r="FL89" s="137"/>
      <c r="FM89" s="137"/>
      <c r="FN89" s="137"/>
      <c r="FO89" s="137"/>
      <c r="FP89" s="137"/>
      <c r="FQ89" s="137"/>
      <c r="FR89" s="137"/>
      <c r="FS89" s="137"/>
      <c r="FT89" s="137"/>
      <c r="FU89" s="137"/>
      <c r="FV89" s="137"/>
      <c r="FW89" s="137"/>
      <c r="FX89" s="137"/>
      <c r="FY89" s="137"/>
      <c r="FZ89" s="137"/>
      <c r="GA89" s="137"/>
      <c r="GB89" s="137"/>
      <c r="GC89" s="137"/>
      <c r="GD89" s="137"/>
      <c r="GE89" s="137"/>
      <c r="GF89" s="137"/>
      <c r="GG89" s="137"/>
      <c r="GH89" s="137"/>
      <c r="GI89" s="137"/>
      <c r="GJ89" s="137"/>
      <c r="GK89" s="137"/>
      <c r="GL89" s="137"/>
      <c r="GM89" s="137"/>
      <c r="GN89" s="137"/>
      <c r="GO89" s="137"/>
      <c r="GP89" s="137"/>
      <c r="GQ89" s="137"/>
      <c r="GR89" s="137"/>
      <c r="GS89" s="137"/>
      <c r="GT89" s="137"/>
      <c r="GU89" s="137"/>
      <c r="GV89" s="137"/>
      <c r="GW89" s="137"/>
      <c r="GX89" s="137"/>
      <c r="GY89" s="137"/>
      <c r="GZ89" s="137"/>
      <c r="HA89" s="137"/>
      <c r="HB89" s="137"/>
      <c r="HC89" s="137"/>
      <c r="HD89" s="137"/>
      <c r="HE89" s="137"/>
      <c r="HF89" s="137"/>
      <c r="HG89" s="137"/>
      <c r="HH89" s="137"/>
      <c r="HI89" s="137"/>
      <c r="HJ89" s="137"/>
      <c r="HK89" s="137"/>
      <c r="HL89" s="137"/>
      <c r="HM89" s="137"/>
      <c r="HN89" s="137"/>
      <c r="HO89" s="137"/>
      <c r="HP89" s="137"/>
      <c r="HQ89" s="137"/>
      <c r="HR89" s="137"/>
      <c r="HS89" s="137"/>
      <c r="HT89" s="137"/>
      <c r="HU89" s="137"/>
      <c r="HV89" s="137"/>
      <c r="HW89" s="137"/>
      <c r="HX89" s="137"/>
      <c r="HY89" s="137"/>
      <c r="HZ89" s="137"/>
      <c r="IA89" s="137"/>
      <c r="IB89" s="137"/>
      <c r="IC89" s="137"/>
      <c r="ID89" s="137"/>
      <c r="IE89" s="137"/>
      <c r="IF89" s="137"/>
      <c r="IG89" s="137"/>
      <c r="IH89" s="137"/>
      <c r="II89" s="137"/>
      <c r="IJ89" s="137"/>
      <c r="IK89" s="137"/>
      <c r="IL89" s="137"/>
      <c r="IM89" s="137"/>
      <c r="IN89" s="137"/>
      <c r="IO89" s="137"/>
      <c r="IP89" s="137"/>
      <c r="IQ89" s="137"/>
      <c r="IR89" s="137"/>
      <c r="IS89" s="137"/>
    </row>
    <row r="90" spans="1:253" ht="18.75" customHeight="1" x14ac:dyDescent="0.3">
      <c r="A90" s="196"/>
      <c r="B90" s="231"/>
      <c r="C90" s="111"/>
      <c r="D90" s="111"/>
      <c r="E90" s="150"/>
      <c r="F90" s="151"/>
    </row>
    <row r="91" spans="1:253" s="154" customFormat="1" x14ac:dyDescent="0.3">
      <c r="A91" s="394" t="s">
        <v>23</v>
      </c>
      <c r="B91" s="394"/>
      <c r="C91" s="394"/>
      <c r="D91" s="394"/>
      <c r="E91" s="394"/>
      <c r="F91" s="394"/>
      <c r="G91" s="153"/>
      <c r="H91" s="320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  <c r="AA91" s="153"/>
      <c r="AB91" s="153"/>
      <c r="AC91" s="153"/>
      <c r="AD91" s="153"/>
      <c r="AE91" s="153"/>
      <c r="AF91" s="153"/>
      <c r="AG91" s="153"/>
      <c r="AH91" s="153"/>
      <c r="AI91" s="153"/>
      <c r="AJ91" s="153"/>
      <c r="AK91" s="153"/>
      <c r="AL91" s="153"/>
      <c r="AM91" s="153"/>
      <c r="AN91" s="153"/>
      <c r="AO91" s="153"/>
      <c r="AP91" s="153"/>
      <c r="AQ91" s="153"/>
      <c r="AR91" s="153"/>
      <c r="AS91" s="153"/>
      <c r="AT91" s="153"/>
      <c r="AU91" s="153"/>
      <c r="AV91" s="153"/>
      <c r="AW91" s="153"/>
      <c r="AX91" s="153"/>
      <c r="AY91" s="153"/>
      <c r="AZ91" s="153"/>
      <c r="BA91" s="153"/>
      <c r="BB91" s="153"/>
      <c r="BC91" s="153"/>
      <c r="BD91" s="153"/>
      <c r="BE91" s="153"/>
      <c r="BF91" s="153"/>
      <c r="BG91" s="153"/>
      <c r="BH91" s="153"/>
      <c r="BI91" s="153"/>
      <c r="BJ91" s="153"/>
      <c r="BK91" s="153"/>
      <c r="BL91" s="153"/>
      <c r="BM91" s="153"/>
      <c r="BN91" s="153"/>
      <c r="BO91" s="153"/>
      <c r="BP91" s="153"/>
      <c r="BQ91" s="153"/>
      <c r="BR91" s="153"/>
      <c r="BS91" s="153"/>
      <c r="BT91" s="153"/>
      <c r="BU91" s="153"/>
      <c r="BV91" s="153"/>
      <c r="BW91" s="153"/>
      <c r="BX91" s="153"/>
      <c r="BY91" s="153"/>
      <c r="BZ91" s="153"/>
      <c r="CA91" s="153"/>
      <c r="CB91" s="153"/>
      <c r="CC91" s="153"/>
      <c r="CD91" s="153"/>
      <c r="CE91" s="153"/>
      <c r="CF91" s="153"/>
      <c r="CG91" s="153"/>
      <c r="CH91" s="153"/>
      <c r="CI91" s="153"/>
      <c r="CJ91" s="153"/>
      <c r="CK91" s="153"/>
      <c r="CL91" s="153"/>
      <c r="CM91" s="153"/>
      <c r="CN91" s="153"/>
      <c r="CO91" s="153"/>
      <c r="CP91" s="153"/>
      <c r="CQ91" s="153"/>
      <c r="CR91" s="153"/>
      <c r="CS91" s="153"/>
      <c r="CT91" s="153"/>
      <c r="CU91" s="153"/>
      <c r="CV91" s="153"/>
      <c r="CW91" s="153"/>
      <c r="CX91" s="153"/>
      <c r="CY91" s="153"/>
      <c r="CZ91" s="153"/>
      <c r="DA91" s="153"/>
      <c r="DB91" s="153"/>
      <c r="DC91" s="153"/>
      <c r="DD91" s="153"/>
      <c r="DE91" s="153"/>
      <c r="DF91" s="153"/>
      <c r="DG91" s="153"/>
      <c r="DH91" s="153"/>
      <c r="DI91" s="153"/>
      <c r="DJ91" s="153"/>
      <c r="DK91" s="153"/>
      <c r="DL91" s="153"/>
      <c r="DM91" s="153"/>
      <c r="DN91" s="153"/>
      <c r="DO91" s="153"/>
      <c r="DP91" s="153"/>
      <c r="DQ91" s="153"/>
      <c r="DR91" s="153"/>
      <c r="DS91" s="153"/>
      <c r="DT91" s="153"/>
      <c r="DU91" s="153"/>
      <c r="DV91" s="153"/>
      <c r="DW91" s="153"/>
      <c r="DX91" s="153"/>
      <c r="DY91" s="153"/>
      <c r="DZ91" s="153"/>
      <c r="EA91" s="153"/>
      <c r="EB91" s="153"/>
      <c r="EC91" s="153"/>
      <c r="ED91" s="153"/>
      <c r="EE91" s="153"/>
      <c r="EF91" s="153"/>
      <c r="EG91" s="153"/>
      <c r="EH91" s="153"/>
      <c r="EI91" s="153"/>
      <c r="EJ91" s="153"/>
      <c r="EK91" s="153"/>
      <c r="EL91" s="153"/>
      <c r="EM91" s="153"/>
      <c r="EN91" s="153"/>
      <c r="EO91" s="153"/>
      <c r="EP91" s="153"/>
      <c r="EQ91" s="153"/>
      <c r="ER91" s="153"/>
      <c r="ES91" s="153"/>
      <c r="ET91" s="153"/>
      <c r="EU91" s="153"/>
      <c r="EV91" s="153"/>
      <c r="EW91" s="153"/>
      <c r="EX91" s="153"/>
      <c r="EY91" s="153"/>
      <c r="EZ91" s="153"/>
      <c r="FA91" s="153"/>
      <c r="FB91" s="153"/>
      <c r="FC91" s="153"/>
      <c r="FD91" s="153"/>
      <c r="FE91" s="153"/>
      <c r="FF91" s="153"/>
      <c r="FG91" s="153"/>
      <c r="FH91" s="153"/>
      <c r="FI91" s="153"/>
      <c r="FJ91" s="153"/>
      <c r="FK91" s="153"/>
      <c r="FL91" s="153"/>
      <c r="FM91" s="153"/>
      <c r="FN91" s="153"/>
      <c r="FO91" s="153"/>
      <c r="FP91" s="153"/>
      <c r="FQ91" s="153"/>
      <c r="FR91" s="153"/>
      <c r="FS91" s="153"/>
      <c r="FT91" s="153"/>
      <c r="FU91" s="153"/>
      <c r="FV91" s="153"/>
      <c r="FW91" s="153"/>
      <c r="FX91" s="153"/>
      <c r="FY91" s="153"/>
      <c r="FZ91" s="153"/>
      <c r="GA91" s="153"/>
      <c r="GB91" s="153"/>
      <c r="GC91" s="153"/>
      <c r="GD91" s="153"/>
      <c r="GE91" s="153"/>
      <c r="GF91" s="153"/>
      <c r="GG91" s="153"/>
      <c r="GH91" s="153"/>
      <c r="GI91" s="153"/>
      <c r="GJ91" s="153"/>
      <c r="GK91" s="153"/>
      <c r="GL91" s="153"/>
      <c r="GM91" s="153"/>
      <c r="GN91" s="153"/>
      <c r="GO91" s="153"/>
      <c r="GP91" s="153"/>
      <c r="GQ91" s="153"/>
      <c r="GR91" s="153"/>
      <c r="GS91" s="153"/>
      <c r="GT91" s="153"/>
      <c r="GU91" s="153"/>
      <c r="GV91" s="153"/>
      <c r="GW91" s="153"/>
      <c r="GX91" s="153"/>
      <c r="GY91" s="153"/>
      <c r="GZ91" s="153"/>
      <c r="HA91" s="153"/>
      <c r="HB91" s="153"/>
      <c r="HC91" s="153"/>
      <c r="HD91" s="153"/>
      <c r="HE91" s="153"/>
      <c r="HF91" s="153"/>
      <c r="HG91" s="153"/>
      <c r="HH91" s="153"/>
      <c r="HI91" s="153"/>
      <c r="HJ91" s="153"/>
      <c r="HK91" s="153"/>
      <c r="HL91" s="153"/>
      <c r="HM91" s="153"/>
      <c r="HN91" s="153"/>
      <c r="HO91" s="153"/>
      <c r="HP91" s="153"/>
      <c r="HQ91" s="153"/>
      <c r="HR91" s="153"/>
      <c r="HS91" s="153"/>
      <c r="HT91" s="153"/>
      <c r="HU91" s="153"/>
      <c r="HV91" s="153"/>
      <c r="HW91" s="153"/>
      <c r="HX91" s="153"/>
      <c r="HY91" s="153"/>
      <c r="HZ91" s="153"/>
      <c r="IA91" s="153"/>
      <c r="IB91" s="153"/>
      <c r="IC91" s="153"/>
      <c r="ID91" s="153"/>
      <c r="IE91" s="153"/>
      <c r="IF91" s="153"/>
      <c r="IG91" s="153"/>
      <c r="IH91" s="153"/>
      <c r="II91" s="153"/>
      <c r="IJ91" s="153"/>
      <c r="IK91" s="153"/>
      <c r="IL91" s="153"/>
      <c r="IM91" s="153"/>
      <c r="IN91" s="153"/>
      <c r="IO91" s="153"/>
      <c r="IP91" s="153"/>
      <c r="IQ91" s="153"/>
      <c r="IR91" s="153"/>
      <c r="IS91" s="153"/>
    </row>
    <row r="92" spans="1:253" ht="18.75" customHeight="1" x14ac:dyDescent="0.3">
      <c r="A92" s="196"/>
      <c r="B92" s="231"/>
      <c r="C92" s="155"/>
      <c r="D92" s="155"/>
      <c r="E92" s="155" t="s">
        <v>25</v>
      </c>
      <c r="F92" s="155"/>
    </row>
    <row r="93" spans="1:253" ht="15.75" customHeight="1" x14ac:dyDescent="0.3">
      <c r="A93" s="200"/>
      <c r="C93" s="155"/>
      <c r="D93" s="155"/>
      <c r="E93" s="155"/>
      <c r="F93" s="155"/>
      <c r="G93" s="61"/>
      <c r="H93" s="32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  <c r="DR93" s="61"/>
      <c r="DS93" s="61"/>
      <c r="DT93" s="61"/>
      <c r="DU93" s="61"/>
      <c r="DV93" s="61"/>
      <c r="DW93" s="61"/>
      <c r="DX93" s="61"/>
      <c r="DY93" s="61"/>
      <c r="DZ93" s="61"/>
      <c r="EA93" s="61"/>
      <c r="EB93" s="61"/>
      <c r="EC93" s="61"/>
      <c r="ED93" s="61"/>
      <c r="EE93" s="61"/>
      <c r="EF93" s="61"/>
      <c r="EG93" s="61"/>
      <c r="EH93" s="61"/>
      <c r="EI93" s="61"/>
      <c r="EJ93" s="61"/>
      <c r="EK93" s="61"/>
      <c r="EL93" s="61"/>
      <c r="EM93" s="61"/>
      <c r="EN93" s="61"/>
      <c r="EO93" s="61"/>
      <c r="EP93" s="61"/>
      <c r="EQ93" s="61"/>
      <c r="ER93" s="61"/>
      <c r="ES93" s="61"/>
      <c r="ET93" s="61"/>
      <c r="EU93" s="61"/>
      <c r="EV93" s="61"/>
      <c r="EW93" s="61"/>
      <c r="EX93" s="61"/>
      <c r="EY93" s="61"/>
      <c r="EZ93" s="61"/>
      <c r="FA93" s="61"/>
      <c r="FB93" s="61"/>
      <c r="FC93" s="61"/>
      <c r="FD93" s="61"/>
      <c r="FE93" s="61"/>
      <c r="FF93" s="61"/>
      <c r="FG93" s="61"/>
      <c r="FH93" s="61"/>
      <c r="FI93" s="61"/>
      <c r="FJ93" s="61"/>
      <c r="FK93" s="61"/>
      <c r="FL93" s="61"/>
      <c r="FM93" s="61"/>
      <c r="FN93" s="61"/>
      <c r="FO93" s="61"/>
      <c r="FP93" s="61"/>
      <c r="FQ93" s="61"/>
      <c r="FR93" s="61"/>
      <c r="FS93" s="61"/>
      <c r="FT93" s="61"/>
      <c r="FU93" s="61"/>
      <c r="FV93" s="61"/>
      <c r="FW93" s="61"/>
      <c r="FX93" s="61"/>
      <c r="FY93" s="61"/>
      <c r="FZ93" s="61"/>
      <c r="GA93" s="61"/>
      <c r="GB93" s="61"/>
      <c r="GC93" s="61"/>
      <c r="GD93" s="61"/>
      <c r="GE93" s="61"/>
      <c r="GF93" s="61"/>
      <c r="GG93" s="61"/>
      <c r="GH93" s="61"/>
      <c r="GI93" s="61"/>
      <c r="GJ93" s="61"/>
      <c r="GK93" s="61"/>
      <c r="GL93" s="61"/>
      <c r="GM93" s="61"/>
      <c r="GN93" s="61"/>
      <c r="GO93" s="61"/>
      <c r="GP93" s="61"/>
      <c r="GQ93" s="61"/>
      <c r="GR93" s="61"/>
      <c r="GS93" s="61"/>
      <c r="GT93" s="61"/>
      <c r="GU93" s="61"/>
      <c r="GV93" s="61"/>
      <c r="GW93" s="61"/>
      <c r="GX93" s="61"/>
      <c r="GY93" s="61"/>
      <c r="GZ93" s="61"/>
      <c r="HA93" s="61"/>
      <c r="HB93" s="61"/>
      <c r="HC93" s="61"/>
      <c r="HD93" s="61"/>
      <c r="HE93" s="61"/>
      <c r="HF93" s="61"/>
      <c r="HG93" s="61"/>
      <c r="HH93" s="61"/>
      <c r="HI93" s="61"/>
      <c r="HJ93" s="61"/>
      <c r="HK93" s="61"/>
      <c r="HL93" s="61"/>
      <c r="HM93" s="61"/>
      <c r="HN93" s="61"/>
      <c r="HO93" s="61"/>
      <c r="HP93" s="61"/>
      <c r="HQ93" s="61"/>
      <c r="HR93" s="61"/>
      <c r="HS93" s="61"/>
      <c r="HT93" s="61"/>
      <c r="HU93" s="61"/>
      <c r="HV93" s="61"/>
      <c r="HW93" s="61"/>
      <c r="HX93" s="61"/>
      <c r="HY93" s="61"/>
      <c r="HZ93" s="61"/>
      <c r="IA93" s="61"/>
      <c r="IB93" s="61"/>
      <c r="IC93" s="61"/>
      <c r="ID93" s="61"/>
      <c r="IE93" s="61"/>
      <c r="IF93" s="61"/>
      <c r="IG93" s="61"/>
      <c r="IH93" s="61"/>
      <c r="II93" s="61"/>
      <c r="IJ93" s="61"/>
      <c r="IK93" s="61"/>
      <c r="IL93" s="61"/>
      <c r="IM93" s="61"/>
      <c r="IN93" s="61"/>
      <c r="IO93" s="61"/>
      <c r="IP93" s="61"/>
      <c r="IQ93" s="61"/>
      <c r="IR93" s="61"/>
      <c r="IS93" s="61"/>
    </row>
    <row r="94" spans="1:253" ht="15.75" customHeight="1" x14ac:dyDescent="0.3">
      <c r="A94" s="200"/>
      <c r="C94" s="155"/>
      <c r="D94" s="155"/>
      <c r="E94" s="155"/>
      <c r="F94" s="155"/>
      <c r="G94" s="61"/>
      <c r="H94" s="32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  <c r="DO94" s="61"/>
      <c r="DP94" s="61"/>
      <c r="DQ94" s="61"/>
      <c r="DR94" s="61"/>
      <c r="DS94" s="61"/>
      <c r="DT94" s="61"/>
      <c r="DU94" s="61"/>
      <c r="DV94" s="61"/>
      <c r="DW94" s="61"/>
      <c r="DX94" s="61"/>
      <c r="DY94" s="61"/>
      <c r="DZ94" s="61"/>
      <c r="EA94" s="61"/>
      <c r="EB94" s="61"/>
      <c r="EC94" s="61"/>
      <c r="ED94" s="61"/>
      <c r="EE94" s="61"/>
      <c r="EF94" s="61"/>
      <c r="EG94" s="61"/>
      <c r="EH94" s="61"/>
      <c r="EI94" s="61"/>
      <c r="EJ94" s="61"/>
      <c r="EK94" s="61"/>
      <c r="EL94" s="61"/>
      <c r="EM94" s="61"/>
      <c r="EN94" s="61"/>
      <c r="EO94" s="61"/>
      <c r="EP94" s="61"/>
      <c r="EQ94" s="61"/>
      <c r="ER94" s="61"/>
      <c r="ES94" s="61"/>
      <c r="ET94" s="61"/>
      <c r="EU94" s="61"/>
      <c r="EV94" s="61"/>
      <c r="EW94" s="61"/>
      <c r="EX94" s="61"/>
      <c r="EY94" s="61"/>
      <c r="EZ94" s="61"/>
      <c r="FA94" s="61"/>
      <c r="FB94" s="61"/>
      <c r="FC94" s="61"/>
      <c r="FD94" s="61"/>
      <c r="FE94" s="61"/>
      <c r="FF94" s="61"/>
      <c r="FG94" s="61"/>
      <c r="FH94" s="61"/>
      <c r="FI94" s="61"/>
      <c r="FJ94" s="61"/>
      <c r="FK94" s="61"/>
      <c r="FL94" s="61"/>
      <c r="FM94" s="61"/>
      <c r="FN94" s="61"/>
      <c r="FO94" s="61"/>
      <c r="FP94" s="61"/>
      <c r="FQ94" s="61"/>
      <c r="FR94" s="61"/>
      <c r="FS94" s="61"/>
      <c r="FT94" s="61"/>
      <c r="FU94" s="61"/>
      <c r="FV94" s="61"/>
      <c r="FW94" s="61"/>
      <c r="FX94" s="61"/>
      <c r="FY94" s="61"/>
      <c r="FZ94" s="61"/>
      <c r="GA94" s="61"/>
      <c r="GB94" s="61"/>
      <c r="GC94" s="61"/>
      <c r="GD94" s="61"/>
      <c r="GE94" s="61"/>
      <c r="GF94" s="61"/>
      <c r="GG94" s="61"/>
      <c r="GH94" s="61"/>
      <c r="GI94" s="61"/>
      <c r="GJ94" s="61"/>
      <c r="GK94" s="61"/>
      <c r="GL94" s="61"/>
      <c r="GM94" s="61"/>
      <c r="GN94" s="61"/>
      <c r="GO94" s="61"/>
      <c r="GP94" s="61"/>
      <c r="GQ94" s="61"/>
      <c r="GR94" s="61"/>
      <c r="GS94" s="61"/>
      <c r="GT94" s="61"/>
      <c r="GU94" s="61"/>
      <c r="GV94" s="61"/>
      <c r="GW94" s="61"/>
      <c r="GX94" s="61"/>
      <c r="GY94" s="61"/>
      <c r="GZ94" s="61"/>
      <c r="HA94" s="61"/>
      <c r="HB94" s="61"/>
      <c r="HC94" s="61"/>
      <c r="HD94" s="61"/>
      <c r="HE94" s="61"/>
      <c r="HF94" s="61"/>
      <c r="HG94" s="61"/>
      <c r="HH94" s="61"/>
      <c r="HI94" s="61"/>
      <c r="HJ94" s="61"/>
      <c r="HK94" s="61"/>
      <c r="HL94" s="61"/>
      <c r="HM94" s="61"/>
      <c r="HN94" s="61"/>
      <c r="HO94" s="61"/>
      <c r="HP94" s="61"/>
      <c r="HQ94" s="61"/>
      <c r="HR94" s="61"/>
      <c r="HS94" s="61"/>
      <c r="HT94" s="61"/>
      <c r="HU94" s="61"/>
      <c r="HV94" s="61"/>
      <c r="HW94" s="61"/>
      <c r="HX94" s="61"/>
      <c r="HY94" s="61"/>
      <c r="HZ94" s="61"/>
      <c r="IA94" s="61"/>
      <c r="IB94" s="61"/>
      <c r="IC94" s="61"/>
      <c r="ID94" s="61"/>
      <c r="IE94" s="61"/>
      <c r="IF94" s="61"/>
      <c r="IG94" s="61"/>
      <c r="IH94" s="61"/>
      <c r="II94" s="61"/>
      <c r="IJ94" s="61"/>
      <c r="IK94" s="61"/>
      <c r="IL94" s="61"/>
      <c r="IM94" s="61"/>
      <c r="IN94" s="61"/>
      <c r="IO94" s="61"/>
      <c r="IP94" s="61"/>
      <c r="IQ94" s="61"/>
      <c r="IR94" s="61"/>
      <c r="IS94" s="61"/>
    </row>
    <row r="95" spans="1:253" ht="15.75" customHeight="1" x14ac:dyDescent="0.3">
      <c r="A95" s="200"/>
      <c r="C95" s="155"/>
      <c r="D95" s="155"/>
      <c r="E95" s="155"/>
      <c r="F95" s="155"/>
      <c r="G95" s="61"/>
      <c r="H95" s="32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  <c r="DO95" s="61"/>
      <c r="DP95" s="61"/>
      <c r="DQ95" s="61"/>
      <c r="DR95" s="61"/>
      <c r="DS95" s="61"/>
      <c r="DT95" s="61"/>
      <c r="DU95" s="61"/>
      <c r="DV95" s="61"/>
      <c r="DW95" s="61"/>
      <c r="DX95" s="61"/>
      <c r="DY95" s="61"/>
      <c r="DZ95" s="61"/>
      <c r="EA95" s="61"/>
      <c r="EB95" s="61"/>
      <c r="EC95" s="61"/>
      <c r="ED95" s="61"/>
      <c r="EE95" s="61"/>
      <c r="EF95" s="61"/>
      <c r="EG95" s="61"/>
      <c r="EH95" s="61"/>
      <c r="EI95" s="61"/>
      <c r="EJ95" s="61"/>
      <c r="EK95" s="61"/>
      <c r="EL95" s="61"/>
      <c r="EM95" s="61"/>
      <c r="EN95" s="61"/>
      <c r="EO95" s="61"/>
      <c r="EP95" s="61"/>
      <c r="EQ95" s="61"/>
      <c r="ER95" s="61"/>
      <c r="ES95" s="61"/>
      <c r="ET95" s="61"/>
      <c r="EU95" s="61"/>
      <c r="EV95" s="61"/>
      <c r="EW95" s="61"/>
      <c r="EX95" s="61"/>
      <c r="EY95" s="61"/>
      <c r="EZ95" s="61"/>
      <c r="FA95" s="61"/>
      <c r="FB95" s="61"/>
      <c r="FC95" s="61"/>
      <c r="FD95" s="61"/>
      <c r="FE95" s="61"/>
      <c r="FF95" s="61"/>
      <c r="FG95" s="61"/>
      <c r="FH95" s="61"/>
      <c r="FI95" s="61"/>
      <c r="FJ95" s="61"/>
      <c r="FK95" s="61"/>
      <c r="FL95" s="61"/>
      <c r="FM95" s="61"/>
      <c r="FN95" s="61"/>
      <c r="FO95" s="61"/>
      <c r="FP95" s="61"/>
      <c r="FQ95" s="61"/>
      <c r="FR95" s="61"/>
      <c r="FS95" s="61"/>
      <c r="FT95" s="61"/>
      <c r="FU95" s="61"/>
      <c r="FV95" s="61"/>
      <c r="FW95" s="61"/>
      <c r="FX95" s="61"/>
      <c r="FY95" s="61"/>
      <c r="FZ95" s="61"/>
      <c r="GA95" s="61"/>
      <c r="GB95" s="61"/>
      <c r="GC95" s="61"/>
      <c r="GD95" s="61"/>
      <c r="GE95" s="61"/>
      <c r="GF95" s="61"/>
      <c r="GG95" s="61"/>
      <c r="GH95" s="61"/>
      <c r="GI95" s="61"/>
      <c r="GJ95" s="61"/>
      <c r="GK95" s="61"/>
      <c r="GL95" s="61"/>
      <c r="GM95" s="61"/>
      <c r="GN95" s="61"/>
      <c r="GO95" s="61"/>
      <c r="GP95" s="61"/>
      <c r="GQ95" s="61"/>
      <c r="GR95" s="61"/>
      <c r="GS95" s="61"/>
      <c r="GT95" s="61"/>
      <c r="GU95" s="61"/>
      <c r="GV95" s="61"/>
      <c r="GW95" s="61"/>
      <c r="GX95" s="61"/>
      <c r="GY95" s="61"/>
      <c r="GZ95" s="61"/>
      <c r="HA95" s="61"/>
      <c r="HB95" s="61"/>
      <c r="HC95" s="61"/>
      <c r="HD95" s="61"/>
      <c r="HE95" s="61"/>
      <c r="HF95" s="61"/>
      <c r="HG95" s="61"/>
      <c r="HH95" s="61"/>
      <c r="HI95" s="61"/>
      <c r="HJ95" s="61"/>
      <c r="HK95" s="61"/>
      <c r="HL95" s="61"/>
      <c r="HM95" s="61"/>
      <c r="HN95" s="61"/>
      <c r="HO95" s="61"/>
      <c r="HP95" s="61"/>
      <c r="HQ95" s="61"/>
      <c r="HR95" s="61"/>
      <c r="HS95" s="61"/>
      <c r="HT95" s="61"/>
      <c r="HU95" s="61"/>
      <c r="HV95" s="61"/>
      <c r="HW95" s="61"/>
      <c r="HX95" s="61"/>
      <c r="HY95" s="61"/>
      <c r="HZ95" s="61"/>
      <c r="IA95" s="61"/>
      <c r="IB95" s="61"/>
      <c r="IC95" s="61"/>
      <c r="ID95" s="61"/>
      <c r="IE95" s="61"/>
      <c r="IF95" s="61"/>
      <c r="IG95" s="61"/>
      <c r="IH95" s="61"/>
      <c r="II95" s="61"/>
      <c r="IJ95" s="61"/>
      <c r="IK95" s="61"/>
      <c r="IL95" s="61"/>
      <c r="IM95" s="61"/>
      <c r="IN95" s="61"/>
      <c r="IO95" s="61"/>
      <c r="IP95" s="61"/>
      <c r="IQ95" s="61"/>
      <c r="IR95" s="61"/>
      <c r="IS95" s="61"/>
    </row>
    <row r="96" spans="1:253" ht="15.75" customHeight="1" x14ac:dyDescent="0.3">
      <c r="A96" s="200"/>
      <c r="C96" s="155"/>
      <c r="D96" s="155"/>
      <c r="E96" s="155"/>
      <c r="F96" s="155"/>
      <c r="G96" s="61"/>
      <c r="H96" s="32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  <c r="DO96" s="61"/>
      <c r="DP96" s="61"/>
      <c r="DQ96" s="61"/>
      <c r="DR96" s="61"/>
      <c r="DS96" s="61"/>
      <c r="DT96" s="61"/>
      <c r="DU96" s="61"/>
      <c r="DV96" s="61"/>
      <c r="DW96" s="61"/>
      <c r="DX96" s="61"/>
      <c r="DY96" s="61"/>
      <c r="DZ96" s="61"/>
      <c r="EA96" s="61"/>
      <c r="EB96" s="61"/>
      <c r="EC96" s="61"/>
      <c r="ED96" s="61"/>
      <c r="EE96" s="61"/>
      <c r="EF96" s="61"/>
      <c r="EG96" s="61"/>
      <c r="EH96" s="61"/>
      <c r="EI96" s="61"/>
      <c r="EJ96" s="61"/>
      <c r="EK96" s="61"/>
      <c r="EL96" s="61"/>
      <c r="EM96" s="61"/>
      <c r="EN96" s="61"/>
      <c r="EO96" s="61"/>
      <c r="EP96" s="61"/>
      <c r="EQ96" s="61"/>
      <c r="ER96" s="61"/>
      <c r="ES96" s="61"/>
      <c r="ET96" s="61"/>
      <c r="EU96" s="61"/>
      <c r="EV96" s="61"/>
      <c r="EW96" s="61"/>
      <c r="EX96" s="61"/>
      <c r="EY96" s="61"/>
      <c r="EZ96" s="61"/>
      <c r="FA96" s="61"/>
      <c r="FB96" s="61"/>
      <c r="FC96" s="61"/>
      <c r="FD96" s="61"/>
      <c r="FE96" s="61"/>
      <c r="FF96" s="61"/>
      <c r="FG96" s="61"/>
      <c r="FH96" s="61"/>
      <c r="FI96" s="61"/>
      <c r="FJ96" s="61"/>
      <c r="FK96" s="61"/>
      <c r="FL96" s="61"/>
      <c r="FM96" s="61"/>
      <c r="FN96" s="61"/>
      <c r="FO96" s="61"/>
      <c r="FP96" s="61"/>
      <c r="FQ96" s="61"/>
      <c r="FR96" s="61"/>
      <c r="FS96" s="61"/>
      <c r="FT96" s="61"/>
      <c r="FU96" s="61"/>
      <c r="FV96" s="61"/>
      <c r="FW96" s="61"/>
      <c r="FX96" s="61"/>
      <c r="FY96" s="61"/>
      <c r="FZ96" s="61"/>
      <c r="GA96" s="61"/>
      <c r="GB96" s="61"/>
      <c r="GC96" s="61"/>
      <c r="GD96" s="61"/>
      <c r="GE96" s="61"/>
      <c r="GF96" s="61"/>
      <c r="GG96" s="61"/>
      <c r="GH96" s="61"/>
      <c r="GI96" s="61"/>
      <c r="GJ96" s="61"/>
      <c r="GK96" s="61"/>
      <c r="GL96" s="61"/>
      <c r="GM96" s="61"/>
      <c r="GN96" s="61"/>
      <c r="GO96" s="61"/>
      <c r="GP96" s="61"/>
      <c r="GQ96" s="61"/>
      <c r="GR96" s="61"/>
      <c r="GS96" s="61"/>
      <c r="GT96" s="61"/>
      <c r="GU96" s="61"/>
      <c r="GV96" s="61"/>
      <c r="GW96" s="61"/>
      <c r="GX96" s="61"/>
      <c r="GY96" s="61"/>
      <c r="GZ96" s="61"/>
      <c r="HA96" s="61"/>
      <c r="HB96" s="61"/>
      <c r="HC96" s="61"/>
      <c r="HD96" s="61"/>
      <c r="HE96" s="61"/>
      <c r="HF96" s="61"/>
      <c r="HG96" s="61"/>
      <c r="HH96" s="61"/>
      <c r="HI96" s="61"/>
      <c r="HJ96" s="61"/>
      <c r="HK96" s="61"/>
      <c r="HL96" s="61"/>
      <c r="HM96" s="61"/>
      <c r="HN96" s="61"/>
      <c r="HO96" s="61"/>
      <c r="HP96" s="61"/>
      <c r="HQ96" s="61"/>
      <c r="HR96" s="61"/>
      <c r="HS96" s="61"/>
      <c r="HT96" s="61"/>
      <c r="HU96" s="61"/>
      <c r="HV96" s="61"/>
      <c r="HW96" s="61"/>
      <c r="HX96" s="61"/>
      <c r="HY96" s="61"/>
      <c r="HZ96" s="61"/>
      <c r="IA96" s="61"/>
      <c r="IB96" s="61"/>
      <c r="IC96" s="61"/>
      <c r="ID96" s="61"/>
      <c r="IE96" s="61"/>
      <c r="IF96" s="61"/>
      <c r="IG96" s="61"/>
      <c r="IH96" s="61"/>
      <c r="II96" s="61"/>
      <c r="IJ96" s="61"/>
      <c r="IK96" s="61"/>
      <c r="IL96" s="61"/>
      <c r="IM96" s="61"/>
      <c r="IN96" s="61"/>
      <c r="IO96" s="61"/>
      <c r="IP96" s="61"/>
      <c r="IQ96" s="61"/>
      <c r="IR96" s="61"/>
      <c r="IS96" s="61"/>
    </row>
    <row r="97" spans="1:253" ht="15.75" customHeight="1" x14ac:dyDescent="0.3">
      <c r="A97" s="200"/>
      <c r="C97" s="155"/>
      <c r="D97" s="155"/>
      <c r="E97" s="155"/>
      <c r="F97" s="155"/>
      <c r="G97" s="61"/>
      <c r="H97" s="32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  <c r="DO97" s="61"/>
      <c r="DP97" s="61"/>
      <c r="DQ97" s="61"/>
      <c r="DR97" s="61"/>
      <c r="DS97" s="61"/>
      <c r="DT97" s="61"/>
      <c r="DU97" s="61"/>
      <c r="DV97" s="61"/>
      <c r="DW97" s="61"/>
      <c r="DX97" s="61"/>
      <c r="DY97" s="61"/>
      <c r="DZ97" s="61"/>
      <c r="EA97" s="61"/>
      <c r="EB97" s="61"/>
      <c r="EC97" s="61"/>
      <c r="ED97" s="61"/>
      <c r="EE97" s="61"/>
      <c r="EF97" s="61"/>
      <c r="EG97" s="61"/>
      <c r="EH97" s="61"/>
      <c r="EI97" s="61"/>
      <c r="EJ97" s="61"/>
      <c r="EK97" s="61"/>
      <c r="EL97" s="61"/>
      <c r="EM97" s="61"/>
      <c r="EN97" s="61"/>
      <c r="EO97" s="61"/>
      <c r="EP97" s="61"/>
      <c r="EQ97" s="61"/>
      <c r="ER97" s="61"/>
      <c r="ES97" s="61"/>
      <c r="ET97" s="61"/>
      <c r="EU97" s="61"/>
      <c r="EV97" s="61"/>
      <c r="EW97" s="61"/>
      <c r="EX97" s="61"/>
      <c r="EY97" s="61"/>
      <c r="EZ97" s="61"/>
      <c r="FA97" s="61"/>
      <c r="FB97" s="61"/>
      <c r="FC97" s="61"/>
      <c r="FD97" s="61"/>
      <c r="FE97" s="61"/>
      <c r="FF97" s="61"/>
      <c r="FG97" s="61"/>
      <c r="FH97" s="61"/>
      <c r="FI97" s="61"/>
      <c r="FJ97" s="61"/>
      <c r="FK97" s="61"/>
      <c r="FL97" s="61"/>
      <c r="FM97" s="61"/>
      <c r="FN97" s="61"/>
      <c r="FO97" s="61"/>
      <c r="FP97" s="61"/>
      <c r="FQ97" s="61"/>
      <c r="FR97" s="61"/>
      <c r="FS97" s="61"/>
      <c r="FT97" s="61"/>
      <c r="FU97" s="61"/>
      <c r="FV97" s="61"/>
      <c r="FW97" s="61"/>
      <c r="FX97" s="61"/>
      <c r="FY97" s="61"/>
      <c r="FZ97" s="61"/>
      <c r="GA97" s="61"/>
      <c r="GB97" s="61"/>
      <c r="GC97" s="61"/>
      <c r="GD97" s="61"/>
      <c r="GE97" s="61"/>
      <c r="GF97" s="61"/>
      <c r="GG97" s="61"/>
      <c r="GH97" s="61"/>
      <c r="GI97" s="61"/>
      <c r="GJ97" s="61"/>
      <c r="GK97" s="61"/>
      <c r="GL97" s="61"/>
      <c r="GM97" s="61"/>
      <c r="GN97" s="61"/>
      <c r="GO97" s="61"/>
      <c r="GP97" s="61"/>
      <c r="GQ97" s="61"/>
      <c r="GR97" s="61"/>
      <c r="GS97" s="61"/>
      <c r="GT97" s="61"/>
      <c r="GU97" s="61"/>
      <c r="GV97" s="61"/>
      <c r="GW97" s="61"/>
      <c r="GX97" s="61"/>
      <c r="GY97" s="61"/>
      <c r="GZ97" s="61"/>
      <c r="HA97" s="61"/>
      <c r="HB97" s="61"/>
      <c r="HC97" s="61"/>
      <c r="HD97" s="61"/>
      <c r="HE97" s="61"/>
      <c r="HF97" s="61"/>
      <c r="HG97" s="61"/>
      <c r="HH97" s="61"/>
      <c r="HI97" s="61"/>
      <c r="HJ97" s="61"/>
      <c r="HK97" s="61"/>
      <c r="HL97" s="61"/>
      <c r="HM97" s="61"/>
      <c r="HN97" s="61"/>
      <c r="HO97" s="61"/>
      <c r="HP97" s="61"/>
      <c r="HQ97" s="61"/>
      <c r="HR97" s="61"/>
      <c r="HS97" s="61"/>
      <c r="HT97" s="61"/>
      <c r="HU97" s="61"/>
      <c r="HV97" s="61"/>
      <c r="HW97" s="61"/>
      <c r="HX97" s="61"/>
      <c r="HY97" s="61"/>
      <c r="HZ97" s="61"/>
      <c r="IA97" s="61"/>
      <c r="IB97" s="61"/>
      <c r="IC97" s="61"/>
      <c r="ID97" s="61"/>
      <c r="IE97" s="61"/>
      <c r="IF97" s="61"/>
      <c r="IG97" s="61"/>
      <c r="IH97" s="61"/>
      <c r="II97" s="61"/>
      <c r="IJ97" s="61"/>
      <c r="IK97" s="61"/>
      <c r="IL97" s="61"/>
      <c r="IM97" s="61"/>
      <c r="IN97" s="61"/>
      <c r="IO97" s="61"/>
      <c r="IP97" s="61"/>
      <c r="IQ97" s="61"/>
      <c r="IR97" s="61"/>
      <c r="IS97" s="61"/>
    </row>
    <row r="98" spans="1:253" ht="15.75" customHeight="1" x14ac:dyDescent="0.3">
      <c r="A98" s="200"/>
      <c r="C98" s="155"/>
      <c r="D98" s="155"/>
      <c r="E98" s="155"/>
      <c r="F98" s="155"/>
      <c r="G98" s="61"/>
      <c r="H98" s="32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  <c r="DO98" s="61"/>
      <c r="DP98" s="61"/>
      <c r="DQ98" s="61"/>
      <c r="DR98" s="61"/>
      <c r="DS98" s="61"/>
      <c r="DT98" s="61"/>
      <c r="DU98" s="61"/>
      <c r="DV98" s="61"/>
      <c r="DW98" s="61"/>
      <c r="DX98" s="61"/>
      <c r="DY98" s="61"/>
      <c r="DZ98" s="61"/>
      <c r="EA98" s="61"/>
      <c r="EB98" s="61"/>
      <c r="EC98" s="61"/>
      <c r="ED98" s="61"/>
      <c r="EE98" s="61"/>
      <c r="EF98" s="61"/>
      <c r="EG98" s="61"/>
      <c r="EH98" s="61"/>
      <c r="EI98" s="61"/>
      <c r="EJ98" s="61"/>
      <c r="EK98" s="61"/>
      <c r="EL98" s="61"/>
      <c r="EM98" s="61"/>
      <c r="EN98" s="61"/>
      <c r="EO98" s="61"/>
      <c r="EP98" s="61"/>
      <c r="EQ98" s="61"/>
      <c r="ER98" s="61"/>
      <c r="ES98" s="61"/>
      <c r="ET98" s="61"/>
      <c r="EU98" s="61"/>
      <c r="EV98" s="61"/>
      <c r="EW98" s="61"/>
      <c r="EX98" s="61"/>
      <c r="EY98" s="61"/>
      <c r="EZ98" s="61"/>
      <c r="FA98" s="61"/>
      <c r="FB98" s="61"/>
      <c r="FC98" s="61"/>
      <c r="FD98" s="61"/>
      <c r="FE98" s="61"/>
      <c r="FF98" s="61"/>
      <c r="FG98" s="61"/>
      <c r="FH98" s="61"/>
      <c r="FI98" s="61"/>
      <c r="FJ98" s="61"/>
      <c r="FK98" s="61"/>
      <c r="FL98" s="61"/>
      <c r="FM98" s="61"/>
      <c r="FN98" s="61"/>
      <c r="FO98" s="61"/>
      <c r="FP98" s="61"/>
      <c r="FQ98" s="61"/>
      <c r="FR98" s="61"/>
      <c r="FS98" s="61"/>
      <c r="FT98" s="61"/>
      <c r="FU98" s="61"/>
      <c r="FV98" s="61"/>
      <c r="FW98" s="61"/>
      <c r="FX98" s="61"/>
      <c r="FY98" s="61"/>
      <c r="FZ98" s="61"/>
      <c r="GA98" s="61"/>
      <c r="GB98" s="61"/>
      <c r="GC98" s="61"/>
      <c r="GD98" s="61"/>
      <c r="GE98" s="61"/>
      <c r="GF98" s="61"/>
      <c r="GG98" s="61"/>
      <c r="GH98" s="61"/>
      <c r="GI98" s="61"/>
      <c r="GJ98" s="61"/>
      <c r="GK98" s="61"/>
      <c r="GL98" s="61"/>
      <c r="GM98" s="61"/>
      <c r="GN98" s="61"/>
      <c r="GO98" s="61"/>
      <c r="GP98" s="61"/>
      <c r="GQ98" s="61"/>
      <c r="GR98" s="61"/>
      <c r="GS98" s="61"/>
      <c r="GT98" s="61"/>
      <c r="GU98" s="61"/>
      <c r="GV98" s="61"/>
      <c r="GW98" s="61"/>
      <c r="GX98" s="61"/>
      <c r="GY98" s="61"/>
      <c r="GZ98" s="61"/>
      <c r="HA98" s="61"/>
      <c r="HB98" s="61"/>
      <c r="HC98" s="61"/>
      <c r="HD98" s="61"/>
      <c r="HE98" s="61"/>
      <c r="HF98" s="61"/>
      <c r="HG98" s="61"/>
      <c r="HH98" s="61"/>
      <c r="HI98" s="61"/>
      <c r="HJ98" s="61"/>
      <c r="HK98" s="61"/>
      <c r="HL98" s="61"/>
      <c r="HM98" s="61"/>
      <c r="HN98" s="61"/>
      <c r="HO98" s="61"/>
      <c r="HP98" s="61"/>
      <c r="HQ98" s="61"/>
      <c r="HR98" s="61"/>
      <c r="HS98" s="61"/>
      <c r="HT98" s="61"/>
      <c r="HU98" s="61"/>
      <c r="HV98" s="61"/>
      <c r="HW98" s="61"/>
      <c r="HX98" s="61"/>
      <c r="HY98" s="61"/>
      <c r="HZ98" s="61"/>
      <c r="IA98" s="61"/>
      <c r="IB98" s="61"/>
      <c r="IC98" s="61"/>
      <c r="ID98" s="61"/>
      <c r="IE98" s="61"/>
      <c r="IF98" s="61"/>
      <c r="IG98" s="61"/>
      <c r="IH98" s="61"/>
      <c r="II98" s="61"/>
      <c r="IJ98" s="61"/>
      <c r="IK98" s="61"/>
      <c r="IL98" s="61"/>
      <c r="IM98" s="61"/>
      <c r="IN98" s="61"/>
      <c r="IO98" s="61"/>
      <c r="IP98" s="61"/>
      <c r="IQ98" s="61"/>
      <c r="IR98" s="61"/>
      <c r="IS98" s="61"/>
    </row>
    <row r="99" spans="1:253" ht="15.75" customHeight="1" x14ac:dyDescent="0.3">
      <c r="A99" s="395"/>
      <c r="B99" s="395"/>
      <c r="C99" s="155"/>
      <c r="D99" s="155"/>
      <c r="E99" s="155"/>
      <c r="F99" s="155"/>
      <c r="G99" s="61"/>
      <c r="H99" s="32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  <c r="DO99" s="61"/>
      <c r="DP99" s="61"/>
      <c r="DQ99" s="61"/>
      <c r="DR99" s="61"/>
      <c r="DS99" s="61"/>
      <c r="DT99" s="61"/>
      <c r="DU99" s="61"/>
      <c r="DV99" s="61"/>
      <c r="DW99" s="61"/>
      <c r="DX99" s="61"/>
      <c r="DY99" s="61"/>
      <c r="DZ99" s="61"/>
      <c r="EA99" s="61"/>
      <c r="EB99" s="61"/>
      <c r="EC99" s="61"/>
      <c r="ED99" s="61"/>
      <c r="EE99" s="61"/>
      <c r="EF99" s="61"/>
      <c r="EG99" s="61"/>
      <c r="EH99" s="61"/>
      <c r="EI99" s="61"/>
      <c r="EJ99" s="61"/>
      <c r="EK99" s="61"/>
      <c r="EL99" s="61"/>
      <c r="EM99" s="61"/>
      <c r="EN99" s="61"/>
      <c r="EO99" s="61"/>
      <c r="EP99" s="61"/>
      <c r="EQ99" s="61"/>
      <c r="ER99" s="61"/>
      <c r="ES99" s="61"/>
      <c r="ET99" s="61"/>
      <c r="EU99" s="61"/>
      <c r="EV99" s="61"/>
      <c r="EW99" s="61"/>
      <c r="EX99" s="61"/>
      <c r="EY99" s="61"/>
      <c r="EZ99" s="61"/>
      <c r="FA99" s="61"/>
      <c r="FB99" s="61"/>
      <c r="FC99" s="61"/>
      <c r="FD99" s="61"/>
      <c r="FE99" s="61"/>
      <c r="FF99" s="61"/>
      <c r="FG99" s="61"/>
      <c r="FH99" s="61"/>
      <c r="FI99" s="61"/>
      <c r="FJ99" s="61"/>
      <c r="FK99" s="61"/>
      <c r="FL99" s="61"/>
      <c r="FM99" s="61"/>
      <c r="FN99" s="61"/>
      <c r="FO99" s="61"/>
      <c r="FP99" s="61"/>
      <c r="FQ99" s="61"/>
      <c r="FR99" s="61"/>
      <c r="FS99" s="61"/>
      <c r="FT99" s="61"/>
      <c r="FU99" s="61"/>
      <c r="FV99" s="61"/>
      <c r="FW99" s="61"/>
      <c r="FX99" s="61"/>
      <c r="FY99" s="61"/>
      <c r="FZ99" s="61"/>
      <c r="GA99" s="61"/>
      <c r="GB99" s="61"/>
      <c r="GC99" s="61"/>
      <c r="GD99" s="61"/>
      <c r="GE99" s="61"/>
      <c r="GF99" s="61"/>
      <c r="GG99" s="61"/>
      <c r="GH99" s="61"/>
      <c r="GI99" s="61"/>
      <c r="GJ99" s="61"/>
      <c r="GK99" s="61"/>
      <c r="GL99" s="61"/>
      <c r="GM99" s="61"/>
      <c r="GN99" s="61"/>
      <c r="GO99" s="61"/>
      <c r="GP99" s="61"/>
      <c r="GQ99" s="61"/>
      <c r="GR99" s="61"/>
      <c r="GS99" s="61"/>
      <c r="GT99" s="61"/>
      <c r="GU99" s="61"/>
      <c r="GV99" s="61"/>
      <c r="GW99" s="61"/>
      <c r="GX99" s="61"/>
      <c r="GY99" s="61"/>
      <c r="GZ99" s="61"/>
      <c r="HA99" s="61"/>
      <c r="HB99" s="61"/>
      <c r="HC99" s="61"/>
      <c r="HD99" s="61"/>
      <c r="HE99" s="61"/>
      <c r="HF99" s="61"/>
      <c r="HG99" s="61"/>
      <c r="HH99" s="61"/>
      <c r="HI99" s="61"/>
      <c r="HJ99" s="61"/>
      <c r="HK99" s="61"/>
      <c r="HL99" s="61"/>
      <c r="HM99" s="61"/>
      <c r="HN99" s="61"/>
      <c r="HO99" s="61"/>
      <c r="HP99" s="61"/>
      <c r="HQ99" s="61"/>
      <c r="HR99" s="61"/>
      <c r="HS99" s="61"/>
      <c r="HT99" s="61"/>
      <c r="HU99" s="61"/>
      <c r="HV99" s="61"/>
      <c r="HW99" s="61"/>
      <c r="HX99" s="61"/>
      <c r="HY99" s="61"/>
      <c r="HZ99" s="61"/>
      <c r="IA99" s="61"/>
      <c r="IB99" s="61"/>
      <c r="IC99" s="61"/>
      <c r="ID99" s="61"/>
      <c r="IE99" s="61"/>
      <c r="IF99" s="61"/>
      <c r="IG99" s="61"/>
      <c r="IH99" s="61"/>
      <c r="II99" s="61"/>
      <c r="IJ99" s="61"/>
      <c r="IK99" s="61"/>
      <c r="IL99" s="61"/>
      <c r="IM99" s="61"/>
      <c r="IN99" s="61"/>
      <c r="IO99" s="61"/>
      <c r="IP99" s="61"/>
      <c r="IQ99" s="61"/>
      <c r="IR99" s="61"/>
      <c r="IS99" s="61"/>
    </row>
    <row r="100" spans="1:253" ht="15.75" customHeight="1" x14ac:dyDescent="0.3">
      <c r="A100" s="201"/>
      <c r="B100" s="231" t="s">
        <v>24</v>
      </c>
      <c r="C100" s="155"/>
      <c r="D100" s="155"/>
      <c r="E100" s="155"/>
      <c r="F100" s="155"/>
      <c r="G100" s="61"/>
      <c r="H100" s="32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  <c r="DO100" s="61"/>
      <c r="DP100" s="61"/>
      <c r="DQ100" s="61"/>
      <c r="DR100" s="61"/>
      <c r="DS100" s="61"/>
      <c r="DT100" s="61"/>
      <c r="DU100" s="61"/>
      <c r="DV100" s="61"/>
      <c r="DW100" s="61"/>
      <c r="DX100" s="61"/>
      <c r="DY100" s="61"/>
      <c r="DZ100" s="61"/>
      <c r="EA100" s="61"/>
      <c r="EB100" s="61"/>
      <c r="EC100" s="61"/>
      <c r="ED100" s="61"/>
      <c r="EE100" s="61"/>
      <c r="EF100" s="61"/>
      <c r="EG100" s="61"/>
      <c r="EH100" s="61"/>
      <c r="EI100" s="61"/>
      <c r="EJ100" s="61"/>
      <c r="EK100" s="61"/>
      <c r="EL100" s="61"/>
      <c r="EM100" s="61"/>
      <c r="EN100" s="61"/>
      <c r="EO100" s="61"/>
      <c r="EP100" s="61"/>
      <c r="EQ100" s="61"/>
      <c r="ER100" s="61"/>
      <c r="ES100" s="61"/>
      <c r="ET100" s="61"/>
      <c r="EU100" s="61"/>
      <c r="EV100" s="61"/>
      <c r="EW100" s="61"/>
      <c r="EX100" s="61"/>
      <c r="EY100" s="61"/>
      <c r="EZ100" s="61"/>
      <c r="FA100" s="61"/>
      <c r="FB100" s="61"/>
      <c r="FC100" s="61"/>
      <c r="FD100" s="61"/>
      <c r="FE100" s="61"/>
      <c r="FF100" s="61"/>
      <c r="FG100" s="61"/>
      <c r="FH100" s="61"/>
      <c r="FI100" s="61"/>
      <c r="FJ100" s="61"/>
      <c r="FK100" s="61"/>
      <c r="FL100" s="61"/>
      <c r="FM100" s="61"/>
      <c r="FN100" s="61"/>
      <c r="FO100" s="61"/>
      <c r="FP100" s="61"/>
      <c r="FQ100" s="61"/>
      <c r="FR100" s="61"/>
      <c r="FS100" s="61"/>
      <c r="FT100" s="61"/>
      <c r="FU100" s="61"/>
      <c r="FV100" s="61"/>
      <c r="FW100" s="61"/>
      <c r="FX100" s="61"/>
      <c r="FY100" s="61"/>
      <c r="FZ100" s="61"/>
      <c r="GA100" s="61"/>
      <c r="GB100" s="61"/>
      <c r="GC100" s="61"/>
      <c r="GD100" s="61"/>
      <c r="GE100" s="61"/>
      <c r="GF100" s="61"/>
      <c r="GG100" s="61"/>
      <c r="GH100" s="61"/>
      <c r="GI100" s="61"/>
      <c r="GJ100" s="61"/>
      <c r="GK100" s="61"/>
      <c r="GL100" s="61"/>
      <c r="GM100" s="61"/>
      <c r="GN100" s="61"/>
      <c r="GO100" s="61"/>
      <c r="GP100" s="61"/>
      <c r="GQ100" s="61"/>
      <c r="GR100" s="61"/>
      <c r="GS100" s="61"/>
      <c r="GT100" s="61"/>
      <c r="GU100" s="61"/>
      <c r="GV100" s="61"/>
      <c r="GW100" s="61"/>
      <c r="GX100" s="61"/>
      <c r="GY100" s="61"/>
      <c r="GZ100" s="61"/>
      <c r="HA100" s="61"/>
      <c r="HB100" s="61"/>
      <c r="HC100" s="61"/>
      <c r="HD100" s="61"/>
      <c r="HE100" s="61"/>
      <c r="HF100" s="61"/>
      <c r="HG100" s="61"/>
      <c r="HH100" s="61"/>
      <c r="HI100" s="61"/>
      <c r="HJ100" s="61"/>
      <c r="HK100" s="61"/>
      <c r="HL100" s="61"/>
      <c r="HM100" s="61"/>
      <c r="HN100" s="61"/>
      <c r="HO100" s="61"/>
      <c r="HP100" s="61"/>
      <c r="HQ100" s="61"/>
      <c r="HR100" s="61"/>
      <c r="HS100" s="61"/>
      <c r="HT100" s="61"/>
      <c r="HU100" s="61"/>
      <c r="HV100" s="61"/>
      <c r="HW100" s="61"/>
      <c r="HX100" s="61"/>
      <c r="HY100" s="61"/>
      <c r="HZ100" s="61"/>
      <c r="IA100" s="61"/>
      <c r="IB100" s="61"/>
      <c r="IC100" s="61"/>
      <c r="ID100" s="61"/>
      <c r="IE100" s="61"/>
      <c r="IF100" s="61"/>
      <c r="IG100" s="61"/>
      <c r="IH100" s="61"/>
      <c r="II100" s="61"/>
      <c r="IJ100" s="61"/>
      <c r="IK100" s="61"/>
      <c r="IL100" s="61"/>
      <c r="IM100" s="61"/>
      <c r="IN100" s="61"/>
      <c r="IO100" s="61"/>
      <c r="IP100" s="61"/>
      <c r="IQ100" s="61"/>
      <c r="IR100" s="61"/>
      <c r="IS100" s="61"/>
    </row>
    <row r="101" spans="1:253" ht="16.5" customHeight="1" x14ac:dyDescent="0.3">
      <c r="A101" s="372"/>
      <c r="B101" s="372"/>
      <c r="C101" s="155"/>
      <c r="D101" s="155"/>
      <c r="E101" s="155"/>
      <c r="F101" s="155"/>
      <c r="G101" s="61"/>
      <c r="H101" s="32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  <c r="DR101" s="61"/>
      <c r="DS101" s="61"/>
      <c r="DT101" s="61"/>
      <c r="DU101" s="61"/>
      <c r="DV101" s="61"/>
      <c r="DW101" s="61"/>
      <c r="DX101" s="61"/>
      <c r="DY101" s="61"/>
      <c r="DZ101" s="61"/>
      <c r="EA101" s="61"/>
      <c r="EB101" s="61"/>
      <c r="EC101" s="61"/>
      <c r="ED101" s="61"/>
      <c r="EE101" s="61"/>
      <c r="EF101" s="61"/>
      <c r="EG101" s="61"/>
      <c r="EH101" s="61"/>
      <c r="EI101" s="61"/>
      <c r="EJ101" s="61"/>
      <c r="EK101" s="61"/>
      <c r="EL101" s="61"/>
      <c r="EM101" s="61"/>
      <c r="EN101" s="61"/>
      <c r="EO101" s="61"/>
      <c r="EP101" s="61"/>
      <c r="EQ101" s="61"/>
      <c r="ER101" s="61"/>
      <c r="ES101" s="61"/>
      <c r="ET101" s="61"/>
      <c r="EU101" s="61"/>
      <c r="EV101" s="61"/>
      <c r="EW101" s="61"/>
      <c r="EX101" s="61"/>
      <c r="EY101" s="61"/>
      <c r="EZ101" s="61"/>
      <c r="FA101" s="61"/>
      <c r="FB101" s="61"/>
      <c r="FC101" s="61"/>
      <c r="FD101" s="61"/>
      <c r="FE101" s="61"/>
      <c r="FF101" s="61"/>
      <c r="FG101" s="61"/>
      <c r="FH101" s="61"/>
      <c r="FI101" s="61"/>
      <c r="FJ101" s="61"/>
      <c r="FK101" s="61"/>
      <c r="FL101" s="61"/>
      <c r="FM101" s="61"/>
      <c r="FN101" s="61"/>
      <c r="FO101" s="61"/>
      <c r="FP101" s="61"/>
      <c r="FQ101" s="61"/>
      <c r="FR101" s="61"/>
      <c r="FS101" s="61"/>
      <c r="FT101" s="61"/>
      <c r="FU101" s="61"/>
      <c r="FV101" s="61"/>
      <c r="FW101" s="61"/>
      <c r="FX101" s="61"/>
      <c r="FY101" s="61"/>
      <c r="FZ101" s="61"/>
      <c r="GA101" s="61"/>
      <c r="GB101" s="61"/>
      <c r="GC101" s="61"/>
      <c r="GD101" s="61"/>
      <c r="GE101" s="61"/>
      <c r="GF101" s="61"/>
      <c r="GG101" s="61"/>
      <c r="GH101" s="61"/>
      <c r="GI101" s="61"/>
      <c r="GJ101" s="61"/>
      <c r="GK101" s="61"/>
      <c r="GL101" s="61"/>
      <c r="GM101" s="61"/>
      <c r="GN101" s="61"/>
      <c r="GO101" s="61"/>
      <c r="GP101" s="61"/>
      <c r="GQ101" s="61"/>
      <c r="GR101" s="61"/>
      <c r="GS101" s="61"/>
      <c r="GT101" s="61"/>
      <c r="GU101" s="61"/>
      <c r="GV101" s="61"/>
      <c r="GW101" s="61"/>
      <c r="GX101" s="61"/>
      <c r="GY101" s="61"/>
      <c r="GZ101" s="61"/>
      <c r="HA101" s="61"/>
      <c r="HB101" s="61"/>
      <c r="HC101" s="61"/>
      <c r="HD101" s="61"/>
      <c r="HE101" s="61"/>
      <c r="HF101" s="61"/>
      <c r="HG101" s="61"/>
      <c r="HH101" s="61"/>
      <c r="HI101" s="61"/>
      <c r="HJ101" s="61"/>
      <c r="HK101" s="61"/>
      <c r="HL101" s="61"/>
      <c r="HM101" s="61"/>
      <c r="HN101" s="61"/>
      <c r="HO101" s="61"/>
      <c r="HP101" s="61"/>
      <c r="HQ101" s="61"/>
      <c r="HR101" s="61"/>
      <c r="HS101" s="61"/>
      <c r="HT101" s="61"/>
      <c r="HU101" s="61"/>
      <c r="HV101" s="61"/>
      <c r="HW101" s="61"/>
      <c r="HX101" s="61"/>
      <c r="HY101" s="61"/>
      <c r="HZ101" s="61"/>
      <c r="IA101" s="61"/>
      <c r="IB101" s="61"/>
      <c r="IC101" s="61"/>
      <c r="ID101" s="61"/>
      <c r="IE101" s="61"/>
      <c r="IF101" s="61"/>
      <c r="IG101" s="61"/>
      <c r="IH101" s="61"/>
      <c r="II101" s="61"/>
      <c r="IJ101" s="61"/>
      <c r="IK101" s="61"/>
      <c r="IL101" s="61"/>
      <c r="IM101" s="61"/>
      <c r="IN101" s="61"/>
      <c r="IO101" s="61"/>
      <c r="IP101" s="61"/>
      <c r="IQ101" s="61"/>
      <c r="IR101" s="61"/>
      <c r="IS101" s="61"/>
    </row>
    <row r="102" spans="1:253" x14ac:dyDescent="0.3">
      <c r="A102" s="370"/>
      <c r="B102" s="370"/>
      <c r="C102" s="371" t="s">
        <v>25</v>
      </c>
      <c r="D102" s="371"/>
      <c r="E102" s="371"/>
      <c r="F102" s="371"/>
      <c r="G102" s="61"/>
      <c r="H102" s="32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  <c r="DR102" s="61"/>
      <c r="DS102" s="61"/>
      <c r="DT102" s="61"/>
      <c r="DU102" s="61"/>
      <c r="DV102" s="61"/>
      <c r="DW102" s="61"/>
      <c r="DX102" s="61"/>
      <c r="DY102" s="61"/>
      <c r="DZ102" s="61"/>
      <c r="EA102" s="61"/>
      <c r="EB102" s="61"/>
      <c r="EC102" s="61"/>
      <c r="ED102" s="61"/>
      <c r="EE102" s="61"/>
      <c r="EF102" s="61"/>
      <c r="EG102" s="61"/>
      <c r="EH102" s="61"/>
      <c r="EI102" s="61"/>
      <c r="EJ102" s="61"/>
      <c r="EK102" s="61"/>
      <c r="EL102" s="61"/>
      <c r="EM102" s="61"/>
      <c r="EN102" s="61"/>
      <c r="EO102" s="61"/>
      <c r="EP102" s="61"/>
      <c r="EQ102" s="61"/>
      <c r="ER102" s="61"/>
      <c r="ES102" s="61"/>
      <c r="ET102" s="61"/>
      <c r="EU102" s="61"/>
      <c r="EV102" s="61"/>
      <c r="EW102" s="61"/>
      <c r="EX102" s="61"/>
      <c r="EY102" s="61"/>
      <c r="EZ102" s="61"/>
      <c r="FA102" s="61"/>
      <c r="FB102" s="61"/>
      <c r="FC102" s="61"/>
      <c r="FD102" s="61"/>
      <c r="FE102" s="61"/>
      <c r="FF102" s="61"/>
      <c r="FG102" s="61"/>
      <c r="FH102" s="61"/>
      <c r="FI102" s="61"/>
      <c r="FJ102" s="61"/>
      <c r="FK102" s="61"/>
      <c r="FL102" s="61"/>
      <c r="FM102" s="61"/>
      <c r="FN102" s="61"/>
      <c r="FO102" s="61"/>
      <c r="FP102" s="61"/>
      <c r="FQ102" s="61"/>
      <c r="FR102" s="61"/>
      <c r="FS102" s="61"/>
      <c r="FT102" s="61"/>
      <c r="FU102" s="61"/>
      <c r="FV102" s="61"/>
      <c r="FW102" s="61"/>
      <c r="FX102" s="61"/>
      <c r="FY102" s="61"/>
      <c r="FZ102" s="61"/>
      <c r="GA102" s="61"/>
      <c r="GB102" s="61"/>
      <c r="GC102" s="61"/>
      <c r="GD102" s="61"/>
      <c r="GE102" s="61"/>
      <c r="GF102" s="61"/>
      <c r="GG102" s="61"/>
      <c r="GH102" s="61"/>
      <c r="GI102" s="61"/>
      <c r="GJ102" s="61"/>
      <c r="GK102" s="61"/>
      <c r="GL102" s="61"/>
      <c r="GM102" s="61"/>
      <c r="GN102" s="61"/>
      <c r="GO102" s="61"/>
      <c r="GP102" s="61"/>
      <c r="GQ102" s="61"/>
      <c r="GR102" s="61"/>
      <c r="GS102" s="61"/>
      <c r="GT102" s="61"/>
      <c r="GU102" s="61"/>
      <c r="GV102" s="61"/>
      <c r="GW102" s="61"/>
      <c r="GX102" s="61"/>
      <c r="GY102" s="61"/>
      <c r="GZ102" s="61"/>
      <c r="HA102" s="61"/>
      <c r="HB102" s="61"/>
      <c r="HC102" s="61"/>
      <c r="HD102" s="61"/>
      <c r="HE102" s="61"/>
      <c r="HF102" s="61"/>
      <c r="HG102" s="61"/>
      <c r="HH102" s="61"/>
      <c r="HI102" s="61"/>
      <c r="HJ102" s="61"/>
      <c r="HK102" s="61"/>
      <c r="HL102" s="61"/>
      <c r="HM102" s="61"/>
      <c r="HN102" s="61"/>
      <c r="HO102" s="61"/>
      <c r="HP102" s="61"/>
      <c r="HQ102" s="61"/>
      <c r="HR102" s="61"/>
      <c r="HS102" s="61"/>
      <c r="HT102" s="61"/>
      <c r="HU102" s="61"/>
      <c r="HV102" s="61"/>
      <c r="HW102" s="61"/>
      <c r="HX102" s="61"/>
      <c r="HY102" s="61"/>
      <c r="HZ102" s="61"/>
      <c r="IA102" s="61"/>
      <c r="IB102" s="61"/>
      <c r="IC102" s="61"/>
      <c r="ID102" s="61"/>
      <c r="IE102" s="61"/>
      <c r="IF102" s="61"/>
      <c r="IG102" s="61"/>
      <c r="IH102" s="61"/>
      <c r="II102" s="61"/>
      <c r="IJ102" s="61"/>
      <c r="IK102" s="61"/>
      <c r="IL102" s="61"/>
      <c r="IM102" s="61"/>
      <c r="IN102" s="61"/>
      <c r="IO102" s="61"/>
      <c r="IP102" s="61"/>
      <c r="IQ102" s="61"/>
      <c r="IR102" s="61"/>
      <c r="IS102" s="61"/>
    </row>
    <row r="103" spans="1:253" ht="38.25" customHeight="1" x14ac:dyDescent="0.3">
      <c r="A103" s="409"/>
      <c r="B103" s="410"/>
      <c r="C103" s="230"/>
      <c r="D103" s="232"/>
      <c r="E103" s="407"/>
      <c r="F103" s="407"/>
      <c r="G103" s="61"/>
      <c r="H103" s="32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  <c r="DO103" s="61"/>
      <c r="DP103" s="61"/>
      <c r="DQ103" s="61"/>
      <c r="DR103" s="61"/>
      <c r="DS103" s="61"/>
      <c r="DT103" s="61"/>
      <c r="DU103" s="61"/>
      <c r="DV103" s="61"/>
      <c r="DW103" s="61"/>
      <c r="DX103" s="61"/>
      <c r="DY103" s="61"/>
      <c r="DZ103" s="61"/>
      <c r="EA103" s="61"/>
      <c r="EB103" s="61"/>
      <c r="EC103" s="61"/>
      <c r="ED103" s="61"/>
      <c r="EE103" s="61"/>
      <c r="EF103" s="61"/>
      <c r="EG103" s="61"/>
      <c r="EH103" s="61"/>
      <c r="EI103" s="61"/>
      <c r="EJ103" s="61"/>
      <c r="EK103" s="61"/>
      <c r="EL103" s="61"/>
      <c r="EM103" s="61"/>
      <c r="EN103" s="61"/>
      <c r="EO103" s="61"/>
      <c r="EP103" s="61"/>
      <c r="EQ103" s="61"/>
      <c r="ER103" s="61"/>
      <c r="ES103" s="61"/>
      <c r="ET103" s="61"/>
      <c r="EU103" s="61"/>
      <c r="EV103" s="61"/>
      <c r="EW103" s="61"/>
      <c r="EX103" s="61"/>
      <c r="EY103" s="61"/>
      <c r="EZ103" s="61"/>
      <c r="FA103" s="61"/>
      <c r="FB103" s="61"/>
      <c r="FC103" s="61"/>
      <c r="FD103" s="61"/>
      <c r="FE103" s="61"/>
      <c r="FF103" s="61"/>
      <c r="FG103" s="61"/>
      <c r="FH103" s="61"/>
      <c r="FI103" s="61"/>
      <c r="FJ103" s="61"/>
      <c r="FK103" s="61"/>
      <c r="FL103" s="61"/>
      <c r="FM103" s="61"/>
      <c r="FN103" s="61"/>
      <c r="FO103" s="61"/>
      <c r="FP103" s="61"/>
      <c r="FQ103" s="61"/>
      <c r="FR103" s="61"/>
      <c r="FS103" s="61"/>
      <c r="FT103" s="61"/>
      <c r="FU103" s="61"/>
      <c r="FV103" s="61"/>
      <c r="FW103" s="61"/>
      <c r="FX103" s="61"/>
      <c r="FY103" s="61"/>
      <c r="FZ103" s="61"/>
      <c r="GA103" s="61"/>
      <c r="GB103" s="61"/>
      <c r="GC103" s="61"/>
      <c r="GD103" s="61"/>
      <c r="GE103" s="61"/>
      <c r="GF103" s="61"/>
      <c r="GG103" s="61"/>
      <c r="GH103" s="61"/>
      <c r="GI103" s="61"/>
      <c r="GJ103" s="61"/>
      <c r="GK103" s="61"/>
      <c r="GL103" s="61"/>
      <c r="GM103" s="61"/>
      <c r="GN103" s="61"/>
      <c r="GO103" s="61"/>
      <c r="GP103" s="61"/>
      <c r="GQ103" s="61"/>
      <c r="GR103" s="61"/>
      <c r="GS103" s="61"/>
      <c r="GT103" s="61"/>
      <c r="GU103" s="61"/>
      <c r="GV103" s="61"/>
      <c r="GW103" s="61"/>
      <c r="GX103" s="61"/>
      <c r="GY103" s="61"/>
      <c r="GZ103" s="61"/>
      <c r="HA103" s="61"/>
      <c r="HB103" s="61"/>
      <c r="HC103" s="61"/>
      <c r="HD103" s="61"/>
      <c r="HE103" s="61"/>
      <c r="HF103" s="61"/>
      <c r="HG103" s="61"/>
      <c r="HH103" s="61"/>
      <c r="HI103" s="61"/>
      <c r="HJ103" s="61"/>
      <c r="HK103" s="61"/>
      <c r="HL103" s="61"/>
      <c r="HM103" s="61"/>
      <c r="HN103" s="61"/>
      <c r="HO103" s="61"/>
      <c r="HP103" s="61"/>
      <c r="HQ103" s="61"/>
      <c r="HR103" s="61"/>
      <c r="HS103" s="61"/>
      <c r="HT103" s="61"/>
      <c r="HU103" s="61"/>
      <c r="HV103" s="61"/>
      <c r="HW103" s="61"/>
      <c r="HX103" s="61"/>
      <c r="HY103" s="61"/>
      <c r="HZ103" s="61"/>
      <c r="IA103" s="61"/>
      <c r="IB103" s="61"/>
      <c r="IC103" s="61"/>
      <c r="ID103" s="61"/>
      <c r="IE103" s="61"/>
      <c r="IF103" s="61"/>
      <c r="IG103" s="61"/>
      <c r="IH103" s="61"/>
      <c r="II103" s="61"/>
      <c r="IJ103" s="61"/>
      <c r="IK103" s="61"/>
      <c r="IL103" s="61"/>
      <c r="IM103" s="61"/>
      <c r="IN103" s="61"/>
      <c r="IO103" s="61"/>
      <c r="IP103" s="61"/>
      <c r="IQ103" s="61"/>
      <c r="IR103" s="61"/>
      <c r="IS103" s="61"/>
    </row>
    <row r="104" spans="1:253" ht="10.5" customHeight="1" x14ac:dyDescent="0.3">
      <c r="A104" s="370"/>
      <c r="B104" s="370"/>
      <c r="C104" s="228"/>
      <c r="D104" s="229"/>
      <c r="E104" s="408"/>
      <c r="F104" s="408"/>
      <c r="G104" s="61"/>
      <c r="H104" s="32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  <c r="DR104" s="61"/>
      <c r="DS104" s="61"/>
      <c r="DT104" s="61"/>
      <c r="DU104" s="61"/>
      <c r="DV104" s="61"/>
      <c r="DW104" s="61"/>
      <c r="DX104" s="61"/>
      <c r="DY104" s="61"/>
      <c r="DZ104" s="61"/>
      <c r="EA104" s="61"/>
      <c r="EB104" s="61"/>
      <c r="EC104" s="61"/>
      <c r="ED104" s="61"/>
      <c r="EE104" s="61"/>
      <c r="EF104" s="61"/>
      <c r="EG104" s="61"/>
      <c r="EH104" s="61"/>
      <c r="EI104" s="61"/>
      <c r="EJ104" s="61"/>
      <c r="EK104" s="61"/>
      <c r="EL104" s="61"/>
      <c r="EM104" s="61"/>
      <c r="EN104" s="61"/>
      <c r="EO104" s="61"/>
      <c r="EP104" s="61"/>
      <c r="EQ104" s="61"/>
      <c r="ER104" s="61"/>
      <c r="ES104" s="61"/>
      <c r="ET104" s="61"/>
      <c r="EU104" s="61"/>
      <c r="EV104" s="61"/>
      <c r="EW104" s="61"/>
      <c r="EX104" s="61"/>
      <c r="EY104" s="61"/>
      <c r="EZ104" s="61"/>
      <c r="FA104" s="61"/>
      <c r="FB104" s="61"/>
      <c r="FC104" s="61"/>
      <c r="FD104" s="61"/>
      <c r="FE104" s="61"/>
      <c r="FF104" s="61"/>
      <c r="FG104" s="61"/>
      <c r="FH104" s="61"/>
      <c r="FI104" s="61"/>
      <c r="FJ104" s="61"/>
      <c r="FK104" s="61"/>
      <c r="FL104" s="61"/>
      <c r="FM104" s="61"/>
      <c r="FN104" s="61"/>
      <c r="FO104" s="61"/>
      <c r="FP104" s="61"/>
      <c r="FQ104" s="61"/>
      <c r="FR104" s="61"/>
      <c r="FS104" s="61"/>
      <c r="FT104" s="61"/>
      <c r="FU104" s="61"/>
      <c r="FV104" s="61"/>
      <c r="FW104" s="61"/>
      <c r="FX104" s="61"/>
      <c r="FY104" s="61"/>
      <c r="FZ104" s="61"/>
      <c r="GA104" s="61"/>
      <c r="GB104" s="61"/>
      <c r="GC104" s="61"/>
      <c r="GD104" s="61"/>
      <c r="GE104" s="61"/>
      <c r="GF104" s="61"/>
      <c r="GG104" s="61"/>
      <c r="GH104" s="61"/>
      <c r="GI104" s="61"/>
      <c r="GJ104" s="61"/>
      <c r="GK104" s="61"/>
      <c r="GL104" s="61"/>
      <c r="GM104" s="61"/>
      <c r="GN104" s="61"/>
      <c r="GO104" s="61"/>
      <c r="GP104" s="61"/>
      <c r="GQ104" s="61"/>
      <c r="GR104" s="61"/>
      <c r="GS104" s="61"/>
      <c r="GT104" s="61"/>
      <c r="GU104" s="61"/>
      <c r="GV104" s="61"/>
      <c r="GW104" s="61"/>
      <c r="GX104" s="61"/>
      <c r="GY104" s="61"/>
      <c r="GZ104" s="61"/>
      <c r="HA104" s="61"/>
      <c r="HB104" s="61"/>
      <c r="HC104" s="61"/>
      <c r="HD104" s="61"/>
      <c r="HE104" s="61"/>
      <c r="HF104" s="61"/>
      <c r="HG104" s="61"/>
      <c r="HH104" s="61"/>
      <c r="HI104" s="61"/>
      <c r="HJ104" s="61"/>
      <c r="HK104" s="61"/>
      <c r="HL104" s="61"/>
      <c r="HM104" s="61"/>
      <c r="HN104" s="61"/>
      <c r="HO104" s="61"/>
      <c r="HP104" s="61"/>
      <c r="HQ104" s="61"/>
      <c r="HR104" s="61"/>
      <c r="HS104" s="61"/>
      <c r="HT104" s="61"/>
      <c r="HU104" s="61"/>
      <c r="HV104" s="61"/>
      <c r="HW104" s="61"/>
      <c r="HX104" s="61"/>
      <c r="HY104" s="61"/>
      <c r="HZ104" s="61"/>
      <c r="IA104" s="61"/>
      <c r="IB104" s="61"/>
      <c r="IC104" s="61"/>
      <c r="ID104" s="61"/>
      <c r="IE104" s="61"/>
      <c r="IF104" s="61"/>
      <c r="IG104" s="61"/>
      <c r="IH104" s="61"/>
      <c r="II104" s="61"/>
      <c r="IJ104" s="61"/>
      <c r="IK104" s="61"/>
      <c r="IL104" s="61"/>
      <c r="IM104" s="61"/>
      <c r="IN104" s="61"/>
      <c r="IO104" s="61"/>
      <c r="IP104" s="61"/>
      <c r="IQ104" s="61"/>
      <c r="IR104" s="61"/>
      <c r="IS104" s="61"/>
    </row>
    <row r="105" spans="1:253" ht="25.5" customHeight="1" x14ac:dyDescent="0.3">
      <c r="A105" s="202"/>
      <c r="B105" s="228"/>
      <c r="C105" s="228"/>
      <c r="D105" s="229"/>
      <c r="E105" s="235"/>
      <c r="F105" s="235"/>
      <c r="G105" s="61"/>
      <c r="H105" s="32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  <c r="DR105" s="61"/>
      <c r="DS105" s="61"/>
      <c r="DT105" s="61"/>
      <c r="DU105" s="61"/>
      <c r="DV105" s="61"/>
      <c r="DW105" s="61"/>
      <c r="DX105" s="61"/>
      <c r="DY105" s="61"/>
      <c r="DZ105" s="61"/>
      <c r="EA105" s="61"/>
      <c r="EB105" s="61"/>
      <c r="EC105" s="61"/>
      <c r="ED105" s="61"/>
      <c r="EE105" s="61"/>
      <c r="EF105" s="61"/>
      <c r="EG105" s="61"/>
      <c r="EH105" s="61"/>
      <c r="EI105" s="61"/>
      <c r="EJ105" s="61"/>
      <c r="EK105" s="61"/>
      <c r="EL105" s="61"/>
      <c r="EM105" s="61"/>
      <c r="EN105" s="61"/>
      <c r="EO105" s="61"/>
      <c r="EP105" s="61"/>
      <c r="EQ105" s="61"/>
      <c r="ER105" s="61"/>
      <c r="ES105" s="61"/>
      <c r="ET105" s="61"/>
      <c r="EU105" s="61"/>
      <c r="EV105" s="61"/>
      <c r="EW105" s="61"/>
      <c r="EX105" s="61"/>
      <c r="EY105" s="61"/>
      <c r="EZ105" s="61"/>
      <c r="FA105" s="61"/>
      <c r="FB105" s="61"/>
      <c r="FC105" s="61"/>
      <c r="FD105" s="61"/>
      <c r="FE105" s="61"/>
      <c r="FF105" s="61"/>
      <c r="FG105" s="61"/>
      <c r="FH105" s="61"/>
      <c r="FI105" s="61"/>
      <c r="FJ105" s="61"/>
      <c r="FK105" s="61"/>
      <c r="FL105" s="61"/>
      <c r="FM105" s="61"/>
      <c r="FN105" s="61"/>
      <c r="FO105" s="61"/>
      <c r="FP105" s="61"/>
      <c r="FQ105" s="61"/>
      <c r="FR105" s="61"/>
      <c r="FS105" s="61"/>
      <c r="FT105" s="61"/>
      <c r="FU105" s="61"/>
      <c r="FV105" s="61"/>
      <c r="FW105" s="61"/>
      <c r="FX105" s="61"/>
      <c r="FY105" s="61"/>
      <c r="FZ105" s="61"/>
      <c r="GA105" s="61"/>
      <c r="GB105" s="61"/>
      <c r="GC105" s="61"/>
      <c r="GD105" s="61"/>
      <c r="GE105" s="61"/>
      <c r="GF105" s="61"/>
      <c r="GG105" s="61"/>
      <c r="GH105" s="61"/>
      <c r="GI105" s="61"/>
      <c r="GJ105" s="61"/>
      <c r="GK105" s="61"/>
      <c r="GL105" s="61"/>
      <c r="GM105" s="61"/>
      <c r="GN105" s="61"/>
      <c r="GO105" s="61"/>
      <c r="GP105" s="61"/>
      <c r="GQ105" s="61"/>
      <c r="GR105" s="61"/>
      <c r="GS105" s="61"/>
      <c r="GT105" s="61"/>
      <c r="GU105" s="61"/>
      <c r="GV105" s="61"/>
      <c r="GW105" s="61"/>
      <c r="GX105" s="61"/>
      <c r="GY105" s="61"/>
      <c r="GZ105" s="61"/>
      <c r="HA105" s="61"/>
      <c r="HB105" s="61"/>
      <c r="HC105" s="61"/>
      <c r="HD105" s="61"/>
      <c r="HE105" s="61"/>
      <c r="HF105" s="61"/>
      <c r="HG105" s="61"/>
      <c r="HH105" s="61"/>
      <c r="HI105" s="61"/>
      <c r="HJ105" s="61"/>
      <c r="HK105" s="61"/>
      <c r="HL105" s="61"/>
      <c r="HM105" s="61"/>
      <c r="HN105" s="61"/>
      <c r="HO105" s="61"/>
      <c r="HP105" s="61"/>
      <c r="HQ105" s="61"/>
      <c r="HR105" s="61"/>
      <c r="HS105" s="61"/>
      <c r="HT105" s="61"/>
      <c r="HU105" s="61"/>
      <c r="HV105" s="61"/>
      <c r="HW105" s="61"/>
      <c r="HX105" s="61"/>
      <c r="HY105" s="61"/>
      <c r="HZ105" s="61"/>
      <c r="IA105" s="61"/>
      <c r="IB105" s="61"/>
      <c r="IC105" s="61"/>
      <c r="ID105" s="61"/>
      <c r="IE105" s="61"/>
      <c r="IF105" s="61"/>
      <c r="IG105" s="61"/>
      <c r="IH105" s="61"/>
      <c r="II105" s="61"/>
      <c r="IJ105" s="61"/>
      <c r="IK105" s="61"/>
      <c r="IL105" s="61"/>
      <c r="IM105" s="61"/>
      <c r="IN105" s="61"/>
      <c r="IO105" s="61"/>
      <c r="IP105" s="61"/>
      <c r="IQ105" s="61"/>
      <c r="IR105" s="61"/>
      <c r="IS105" s="61"/>
    </row>
    <row r="106" spans="1:253" ht="16.5" customHeight="1" x14ac:dyDescent="0.3">
      <c r="A106" s="406"/>
      <c r="B106" s="406"/>
      <c r="C106" s="232"/>
      <c r="D106" s="232"/>
      <c r="E106" s="407"/>
      <c r="F106" s="407"/>
      <c r="G106" s="61"/>
      <c r="H106" s="32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  <c r="DO106" s="61"/>
      <c r="DP106" s="61"/>
      <c r="DQ106" s="61"/>
      <c r="DR106" s="61"/>
      <c r="DS106" s="61"/>
      <c r="DT106" s="61"/>
      <c r="DU106" s="61"/>
      <c r="DV106" s="61"/>
      <c r="DW106" s="61"/>
      <c r="DX106" s="61"/>
      <c r="DY106" s="61"/>
      <c r="DZ106" s="61"/>
      <c r="EA106" s="61"/>
      <c r="EB106" s="61"/>
      <c r="EC106" s="61"/>
      <c r="ED106" s="61"/>
      <c r="EE106" s="61"/>
      <c r="EF106" s="61"/>
      <c r="EG106" s="61"/>
      <c r="EH106" s="61"/>
      <c r="EI106" s="61"/>
      <c r="EJ106" s="61"/>
      <c r="EK106" s="61"/>
      <c r="EL106" s="61"/>
      <c r="EM106" s="61"/>
      <c r="EN106" s="61"/>
      <c r="EO106" s="61"/>
      <c r="EP106" s="61"/>
      <c r="EQ106" s="61"/>
      <c r="ER106" s="61"/>
      <c r="ES106" s="61"/>
      <c r="ET106" s="61"/>
      <c r="EU106" s="61"/>
      <c r="EV106" s="61"/>
      <c r="EW106" s="61"/>
      <c r="EX106" s="61"/>
      <c r="EY106" s="61"/>
      <c r="EZ106" s="61"/>
      <c r="FA106" s="61"/>
      <c r="FB106" s="61"/>
      <c r="FC106" s="61"/>
      <c r="FD106" s="61"/>
      <c r="FE106" s="61"/>
      <c r="FF106" s="61"/>
      <c r="FG106" s="61"/>
      <c r="FH106" s="61"/>
      <c r="FI106" s="61"/>
      <c r="FJ106" s="61"/>
      <c r="FK106" s="61"/>
      <c r="FL106" s="61"/>
      <c r="FM106" s="61"/>
      <c r="FN106" s="61"/>
      <c r="FO106" s="61"/>
      <c r="FP106" s="61"/>
      <c r="FQ106" s="61"/>
      <c r="FR106" s="61"/>
      <c r="FS106" s="61"/>
      <c r="FT106" s="61"/>
      <c r="FU106" s="61"/>
      <c r="FV106" s="61"/>
      <c r="FW106" s="61"/>
      <c r="FX106" s="61"/>
      <c r="FY106" s="61"/>
      <c r="FZ106" s="61"/>
      <c r="GA106" s="61"/>
      <c r="GB106" s="61"/>
      <c r="GC106" s="61"/>
      <c r="GD106" s="61"/>
      <c r="GE106" s="61"/>
      <c r="GF106" s="61"/>
      <c r="GG106" s="61"/>
      <c r="GH106" s="61"/>
      <c r="GI106" s="61"/>
      <c r="GJ106" s="61"/>
      <c r="GK106" s="61"/>
      <c r="GL106" s="61"/>
      <c r="GM106" s="61"/>
      <c r="GN106" s="61"/>
      <c r="GO106" s="61"/>
      <c r="GP106" s="61"/>
      <c r="GQ106" s="61"/>
      <c r="GR106" s="61"/>
      <c r="GS106" s="61"/>
      <c r="GT106" s="61"/>
      <c r="GU106" s="61"/>
      <c r="GV106" s="61"/>
      <c r="GW106" s="61"/>
      <c r="GX106" s="61"/>
      <c r="GY106" s="61"/>
      <c r="GZ106" s="61"/>
      <c r="HA106" s="61"/>
      <c r="HB106" s="61"/>
      <c r="HC106" s="61"/>
      <c r="HD106" s="61"/>
      <c r="HE106" s="61"/>
      <c r="HF106" s="61"/>
      <c r="HG106" s="61"/>
      <c r="HH106" s="61"/>
      <c r="HI106" s="61"/>
      <c r="HJ106" s="61"/>
      <c r="HK106" s="61"/>
      <c r="HL106" s="61"/>
      <c r="HM106" s="61"/>
      <c r="HN106" s="61"/>
      <c r="HO106" s="61"/>
      <c r="HP106" s="61"/>
      <c r="HQ106" s="61"/>
      <c r="HR106" s="61"/>
      <c r="HS106" s="61"/>
      <c r="HT106" s="61"/>
      <c r="HU106" s="61"/>
      <c r="HV106" s="61"/>
      <c r="HW106" s="61"/>
      <c r="HX106" s="61"/>
      <c r="HY106" s="61"/>
      <c r="HZ106" s="61"/>
      <c r="IA106" s="61"/>
      <c r="IB106" s="61"/>
      <c r="IC106" s="61"/>
      <c r="ID106" s="61"/>
      <c r="IE106" s="61"/>
      <c r="IF106" s="61"/>
      <c r="IG106" s="61"/>
      <c r="IH106" s="61"/>
      <c r="II106" s="61"/>
      <c r="IJ106" s="61"/>
      <c r="IK106" s="61"/>
      <c r="IL106" s="61"/>
      <c r="IM106" s="61"/>
      <c r="IN106" s="61"/>
      <c r="IO106" s="61"/>
      <c r="IP106" s="61"/>
      <c r="IQ106" s="61"/>
      <c r="IR106" s="61"/>
      <c r="IS106" s="61"/>
    </row>
    <row r="107" spans="1:253" x14ac:dyDescent="0.3">
      <c r="A107" s="370"/>
      <c r="B107" s="370"/>
      <c r="C107" s="228"/>
      <c r="D107" s="229"/>
      <c r="E107" s="408"/>
      <c r="F107" s="408"/>
      <c r="G107" s="61"/>
      <c r="H107" s="32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  <c r="DO107" s="61"/>
      <c r="DP107" s="61"/>
      <c r="DQ107" s="61"/>
      <c r="DR107" s="61"/>
      <c r="DS107" s="61"/>
      <c r="DT107" s="61"/>
      <c r="DU107" s="61"/>
      <c r="DV107" s="61"/>
      <c r="DW107" s="61"/>
      <c r="DX107" s="61"/>
      <c r="DY107" s="61"/>
      <c r="DZ107" s="61"/>
      <c r="EA107" s="61"/>
      <c r="EB107" s="61"/>
      <c r="EC107" s="61"/>
      <c r="ED107" s="61"/>
      <c r="EE107" s="61"/>
      <c r="EF107" s="61"/>
      <c r="EG107" s="61"/>
      <c r="EH107" s="61"/>
      <c r="EI107" s="61"/>
      <c r="EJ107" s="61"/>
      <c r="EK107" s="61"/>
      <c r="EL107" s="61"/>
      <c r="EM107" s="61"/>
      <c r="EN107" s="61"/>
      <c r="EO107" s="61"/>
      <c r="EP107" s="61"/>
      <c r="EQ107" s="61"/>
      <c r="ER107" s="61"/>
      <c r="ES107" s="61"/>
      <c r="ET107" s="61"/>
      <c r="EU107" s="61"/>
      <c r="EV107" s="61"/>
      <c r="EW107" s="61"/>
      <c r="EX107" s="61"/>
      <c r="EY107" s="61"/>
      <c r="EZ107" s="61"/>
      <c r="FA107" s="61"/>
      <c r="FB107" s="61"/>
      <c r="FC107" s="61"/>
      <c r="FD107" s="61"/>
      <c r="FE107" s="61"/>
      <c r="FF107" s="61"/>
      <c r="FG107" s="61"/>
      <c r="FH107" s="61"/>
      <c r="FI107" s="61"/>
      <c r="FJ107" s="61"/>
      <c r="FK107" s="61"/>
      <c r="FL107" s="61"/>
      <c r="FM107" s="61"/>
      <c r="FN107" s="61"/>
      <c r="FO107" s="61"/>
      <c r="FP107" s="61"/>
      <c r="FQ107" s="61"/>
      <c r="FR107" s="61"/>
      <c r="FS107" s="61"/>
      <c r="FT107" s="61"/>
      <c r="FU107" s="61"/>
      <c r="FV107" s="61"/>
      <c r="FW107" s="61"/>
      <c r="FX107" s="61"/>
      <c r="FY107" s="61"/>
      <c r="FZ107" s="61"/>
      <c r="GA107" s="61"/>
      <c r="GB107" s="61"/>
      <c r="GC107" s="61"/>
      <c r="GD107" s="61"/>
      <c r="GE107" s="61"/>
      <c r="GF107" s="61"/>
      <c r="GG107" s="61"/>
      <c r="GH107" s="61"/>
      <c r="GI107" s="61"/>
      <c r="GJ107" s="61"/>
      <c r="GK107" s="61"/>
      <c r="GL107" s="61"/>
      <c r="GM107" s="61"/>
      <c r="GN107" s="61"/>
      <c r="GO107" s="61"/>
      <c r="GP107" s="61"/>
      <c r="GQ107" s="61"/>
      <c r="GR107" s="61"/>
      <c r="GS107" s="61"/>
      <c r="GT107" s="61"/>
      <c r="GU107" s="61"/>
      <c r="GV107" s="61"/>
      <c r="GW107" s="61"/>
      <c r="GX107" s="61"/>
      <c r="GY107" s="61"/>
      <c r="GZ107" s="61"/>
      <c r="HA107" s="61"/>
      <c r="HB107" s="61"/>
      <c r="HC107" s="61"/>
      <c r="HD107" s="61"/>
      <c r="HE107" s="61"/>
      <c r="HF107" s="61"/>
      <c r="HG107" s="61"/>
      <c r="HH107" s="61"/>
      <c r="HI107" s="61"/>
      <c r="HJ107" s="61"/>
      <c r="HK107" s="61"/>
      <c r="HL107" s="61"/>
      <c r="HM107" s="61"/>
      <c r="HN107" s="61"/>
      <c r="HO107" s="61"/>
      <c r="HP107" s="61"/>
      <c r="HQ107" s="61"/>
      <c r="HR107" s="61"/>
      <c r="HS107" s="61"/>
      <c r="HT107" s="61"/>
      <c r="HU107" s="61"/>
      <c r="HV107" s="61"/>
      <c r="HW107" s="61"/>
      <c r="HX107" s="61"/>
      <c r="HY107" s="61"/>
      <c r="HZ107" s="61"/>
      <c r="IA107" s="61"/>
      <c r="IB107" s="61"/>
      <c r="IC107" s="61"/>
      <c r="ID107" s="61"/>
      <c r="IE107" s="61"/>
      <c r="IF107" s="61"/>
      <c r="IG107" s="61"/>
      <c r="IH107" s="61"/>
      <c r="II107" s="61"/>
      <c r="IJ107" s="61"/>
      <c r="IK107" s="61"/>
      <c r="IL107" s="61"/>
      <c r="IM107" s="61"/>
      <c r="IN107" s="61"/>
      <c r="IO107" s="61"/>
      <c r="IP107" s="61"/>
      <c r="IQ107" s="61"/>
      <c r="IR107" s="61"/>
      <c r="IS107" s="61"/>
    </row>
    <row r="108" spans="1:253" x14ac:dyDescent="0.3">
      <c r="A108" s="203"/>
      <c r="B108" s="154"/>
      <c r="C108" s="154"/>
      <c r="G108" s="61"/>
      <c r="H108" s="32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  <c r="DO108" s="61"/>
      <c r="DP108" s="61"/>
      <c r="DQ108" s="61"/>
      <c r="DR108" s="61"/>
      <c r="DS108" s="61"/>
      <c r="DT108" s="61"/>
      <c r="DU108" s="61"/>
      <c r="DV108" s="61"/>
      <c r="DW108" s="61"/>
      <c r="DX108" s="61"/>
      <c r="DY108" s="61"/>
      <c r="DZ108" s="61"/>
      <c r="EA108" s="61"/>
      <c r="EB108" s="61"/>
      <c r="EC108" s="61"/>
      <c r="ED108" s="61"/>
      <c r="EE108" s="61"/>
      <c r="EF108" s="61"/>
      <c r="EG108" s="61"/>
      <c r="EH108" s="61"/>
      <c r="EI108" s="61"/>
      <c r="EJ108" s="61"/>
      <c r="EK108" s="61"/>
      <c r="EL108" s="61"/>
      <c r="EM108" s="61"/>
      <c r="EN108" s="61"/>
      <c r="EO108" s="61"/>
      <c r="EP108" s="61"/>
      <c r="EQ108" s="61"/>
      <c r="ER108" s="61"/>
      <c r="ES108" s="61"/>
      <c r="ET108" s="61"/>
      <c r="EU108" s="61"/>
      <c r="EV108" s="61"/>
      <c r="EW108" s="61"/>
      <c r="EX108" s="61"/>
      <c r="EY108" s="61"/>
      <c r="EZ108" s="61"/>
      <c r="FA108" s="61"/>
      <c r="FB108" s="61"/>
      <c r="FC108" s="61"/>
      <c r="FD108" s="61"/>
      <c r="FE108" s="61"/>
      <c r="FF108" s="61"/>
      <c r="FG108" s="61"/>
      <c r="FH108" s="61"/>
      <c r="FI108" s="61"/>
      <c r="FJ108" s="61"/>
      <c r="FK108" s="61"/>
      <c r="FL108" s="61"/>
      <c r="FM108" s="61"/>
      <c r="FN108" s="61"/>
      <c r="FO108" s="61"/>
      <c r="FP108" s="61"/>
      <c r="FQ108" s="61"/>
      <c r="FR108" s="61"/>
      <c r="FS108" s="61"/>
      <c r="FT108" s="61"/>
      <c r="FU108" s="61"/>
      <c r="FV108" s="61"/>
      <c r="FW108" s="61"/>
      <c r="FX108" s="61"/>
      <c r="FY108" s="61"/>
      <c r="FZ108" s="61"/>
      <c r="GA108" s="61"/>
      <c r="GB108" s="61"/>
      <c r="GC108" s="61"/>
      <c r="GD108" s="61"/>
      <c r="GE108" s="61"/>
      <c r="GF108" s="61"/>
      <c r="GG108" s="61"/>
      <c r="GH108" s="61"/>
      <c r="GI108" s="61"/>
      <c r="GJ108" s="61"/>
      <c r="GK108" s="61"/>
      <c r="GL108" s="61"/>
      <c r="GM108" s="61"/>
      <c r="GN108" s="61"/>
      <c r="GO108" s="61"/>
      <c r="GP108" s="61"/>
      <c r="GQ108" s="61"/>
      <c r="GR108" s="61"/>
      <c r="GS108" s="61"/>
      <c r="GT108" s="61"/>
      <c r="GU108" s="61"/>
      <c r="GV108" s="61"/>
      <c r="GW108" s="61"/>
      <c r="GX108" s="61"/>
      <c r="GY108" s="61"/>
      <c r="GZ108" s="61"/>
      <c r="HA108" s="61"/>
      <c r="HB108" s="61"/>
      <c r="HC108" s="61"/>
      <c r="HD108" s="61"/>
      <c r="HE108" s="61"/>
      <c r="HF108" s="61"/>
      <c r="HG108" s="61"/>
      <c r="HH108" s="61"/>
      <c r="HI108" s="61"/>
      <c r="HJ108" s="61"/>
      <c r="HK108" s="61"/>
      <c r="HL108" s="61"/>
      <c r="HM108" s="61"/>
      <c r="HN108" s="61"/>
      <c r="HO108" s="61"/>
      <c r="HP108" s="61"/>
      <c r="HQ108" s="61"/>
      <c r="HR108" s="61"/>
      <c r="HS108" s="61"/>
      <c r="HT108" s="61"/>
      <c r="HU108" s="61"/>
      <c r="HV108" s="61"/>
      <c r="HW108" s="61"/>
      <c r="HX108" s="61"/>
      <c r="HY108" s="61"/>
      <c r="HZ108" s="61"/>
      <c r="IA108" s="61"/>
      <c r="IB108" s="61"/>
      <c r="IC108" s="61"/>
      <c r="ID108" s="61"/>
      <c r="IE108" s="61"/>
      <c r="IF108" s="61"/>
      <c r="IG108" s="61"/>
      <c r="IH108" s="61"/>
      <c r="II108" s="61"/>
      <c r="IJ108" s="61"/>
      <c r="IK108" s="61"/>
      <c r="IL108" s="61"/>
      <c r="IM108" s="61"/>
      <c r="IN108" s="61"/>
      <c r="IO108" s="61"/>
      <c r="IP108" s="61"/>
      <c r="IQ108" s="61"/>
      <c r="IR108" s="61"/>
      <c r="IS108" s="61"/>
    </row>
  </sheetData>
  <mergeCells count="29">
    <mergeCell ref="A10:F10"/>
    <mergeCell ref="E1:F1"/>
    <mergeCell ref="C3:F3"/>
    <mergeCell ref="C5:F5"/>
    <mergeCell ref="C7:G7"/>
    <mergeCell ref="C8:F9"/>
    <mergeCell ref="A101:B101"/>
    <mergeCell ref="B11:F11"/>
    <mergeCell ref="A12:A14"/>
    <mergeCell ref="B12:B14"/>
    <mergeCell ref="C12:C14"/>
    <mergeCell ref="D12:D14"/>
    <mergeCell ref="E12:E14"/>
    <mergeCell ref="F12:F14"/>
    <mergeCell ref="A84:B84"/>
    <mergeCell ref="A85:B85"/>
    <mergeCell ref="A86:B86"/>
    <mergeCell ref="A91:F91"/>
    <mergeCell ref="A99:B99"/>
    <mergeCell ref="A106:B106"/>
    <mergeCell ref="E106:F106"/>
    <mergeCell ref="A107:B107"/>
    <mergeCell ref="E107:F107"/>
    <mergeCell ref="A102:B102"/>
    <mergeCell ref="C102:F102"/>
    <mergeCell ref="A103:B103"/>
    <mergeCell ref="E103:F103"/>
    <mergeCell ref="A104:B104"/>
    <mergeCell ref="E104:F10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16"/>
  <sheetViews>
    <sheetView topLeftCell="A69" workbookViewId="0">
      <selection activeCell="B57" sqref="B57"/>
    </sheetView>
  </sheetViews>
  <sheetFormatPr defaultRowHeight="18.75" x14ac:dyDescent="0.3"/>
  <cols>
    <col min="1" max="1" width="4.85546875" style="193" bestFit="1" customWidth="1"/>
    <col min="2" max="2" width="72.7109375" style="61" customWidth="1"/>
    <col min="3" max="3" width="9" style="109" bestFit="1" customWidth="1"/>
    <col min="4" max="4" width="12.28515625" style="108" bestFit="1" customWidth="1"/>
    <col min="5" max="5" width="11.28515625" style="174" customWidth="1"/>
    <col min="6" max="6" width="17.140625" style="174" bestFit="1" customWidth="1"/>
    <col min="7" max="7" width="9.140625" style="60"/>
    <col min="8" max="8" width="9.140625" style="317"/>
    <col min="9" max="253" width="9.140625" style="60"/>
    <col min="254" max="16384" width="9.140625" style="61"/>
  </cols>
  <sheetData>
    <row r="1" spans="1:253" x14ac:dyDescent="0.3">
      <c r="E1" s="404" t="s">
        <v>5</v>
      </c>
      <c r="F1" s="404"/>
    </row>
    <row r="2" spans="1:253" x14ac:dyDescent="0.3">
      <c r="E2" s="233"/>
      <c r="F2" s="233"/>
    </row>
    <row r="3" spans="1:253" ht="23.25" customHeight="1" x14ac:dyDescent="0.3">
      <c r="A3" s="194"/>
      <c r="B3" s="112" t="s">
        <v>6</v>
      </c>
      <c r="C3" s="405" t="s">
        <v>35</v>
      </c>
      <c r="D3" s="405"/>
      <c r="E3" s="405"/>
      <c r="F3" s="405"/>
    </row>
    <row r="4" spans="1:253" ht="6.75" customHeight="1" x14ac:dyDescent="0.3">
      <c r="A4" s="194"/>
      <c r="B4" s="112"/>
      <c r="C4" s="234"/>
      <c r="D4" s="234"/>
      <c r="E4" s="114"/>
      <c r="F4" s="234"/>
    </row>
    <row r="5" spans="1:253" ht="21.75" customHeight="1" x14ac:dyDescent="0.3">
      <c r="A5" s="195"/>
      <c r="B5" s="115" t="s">
        <v>7</v>
      </c>
      <c r="C5" s="405" t="s">
        <v>35</v>
      </c>
      <c r="D5" s="405"/>
      <c r="E5" s="405"/>
      <c r="F5" s="405"/>
    </row>
    <row r="6" spans="1:253" ht="11.25" customHeight="1" x14ac:dyDescent="0.3">
      <c r="A6" s="195"/>
      <c r="B6" s="115"/>
      <c r="C6" s="234"/>
      <c r="D6" s="234"/>
      <c r="E6" s="114"/>
      <c r="F6" s="234"/>
    </row>
    <row r="7" spans="1:253" s="107" customFormat="1" ht="20.25" customHeight="1" x14ac:dyDescent="0.25">
      <c r="A7" s="194"/>
      <c r="B7" s="116" t="s">
        <v>8</v>
      </c>
      <c r="C7" s="395" t="s">
        <v>20</v>
      </c>
      <c r="D7" s="395"/>
      <c r="E7" s="395"/>
      <c r="F7" s="395"/>
      <c r="G7" s="395"/>
      <c r="H7" s="318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  <c r="CS7" s="106"/>
      <c r="CT7" s="106"/>
      <c r="CU7" s="106"/>
      <c r="CV7" s="106"/>
      <c r="CW7" s="106"/>
      <c r="CX7" s="106"/>
      <c r="CY7" s="106"/>
      <c r="CZ7" s="106"/>
      <c r="DA7" s="106"/>
      <c r="DB7" s="106"/>
      <c r="DC7" s="106"/>
      <c r="DD7" s="106"/>
      <c r="DE7" s="106"/>
      <c r="DF7" s="106"/>
      <c r="DG7" s="106"/>
      <c r="DH7" s="106"/>
      <c r="DI7" s="106"/>
      <c r="DJ7" s="106"/>
      <c r="DK7" s="106"/>
      <c r="DL7" s="106"/>
      <c r="DM7" s="106"/>
      <c r="DN7" s="106"/>
      <c r="DO7" s="106"/>
      <c r="DP7" s="106"/>
      <c r="DQ7" s="106"/>
      <c r="DR7" s="106"/>
      <c r="DS7" s="106"/>
      <c r="DT7" s="106"/>
      <c r="DU7" s="106"/>
      <c r="DV7" s="106"/>
      <c r="DW7" s="106"/>
      <c r="DX7" s="106"/>
      <c r="DY7" s="106"/>
      <c r="DZ7" s="106"/>
      <c r="EA7" s="106"/>
      <c r="EB7" s="106"/>
      <c r="EC7" s="106"/>
      <c r="ED7" s="106"/>
      <c r="EE7" s="106"/>
      <c r="EF7" s="106"/>
      <c r="EG7" s="106"/>
      <c r="EH7" s="106"/>
      <c r="EI7" s="106"/>
      <c r="EJ7" s="106"/>
      <c r="EK7" s="106"/>
      <c r="EL7" s="106"/>
      <c r="EM7" s="106"/>
      <c r="EN7" s="106"/>
      <c r="EO7" s="106"/>
      <c r="EP7" s="106"/>
      <c r="EQ7" s="106"/>
      <c r="ER7" s="106"/>
      <c r="ES7" s="106"/>
      <c r="ET7" s="106"/>
      <c r="EU7" s="106"/>
      <c r="EV7" s="106"/>
      <c r="EW7" s="106"/>
      <c r="EX7" s="106"/>
      <c r="EY7" s="106"/>
      <c r="EZ7" s="106"/>
      <c r="FA7" s="106"/>
      <c r="FB7" s="106"/>
      <c r="FC7" s="106"/>
      <c r="FD7" s="106"/>
      <c r="FE7" s="106"/>
      <c r="FF7" s="106"/>
      <c r="FG7" s="106"/>
      <c r="FH7" s="106"/>
      <c r="FI7" s="106"/>
      <c r="FJ7" s="106"/>
      <c r="FK7" s="106"/>
      <c r="FL7" s="106"/>
      <c r="FM7" s="106"/>
      <c r="FN7" s="106"/>
      <c r="FO7" s="106"/>
      <c r="FP7" s="106"/>
      <c r="FQ7" s="106"/>
      <c r="FR7" s="106"/>
      <c r="FS7" s="106"/>
      <c r="FT7" s="106"/>
      <c r="FU7" s="106"/>
      <c r="FV7" s="106"/>
      <c r="FW7" s="106"/>
      <c r="FX7" s="106"/>
      <c r="FY7" s="106"/>
      <c r="FZ7" s="106"/>
      <c r="GA7" s="106"/>
      <c r="GB7" s="106"/>
      <c r="GC7" s="106"/>
      <c r="GD7" s="106"/>
      <c r="GE7" s="106"/>
      <c r="GF7" s="106"/>
      <c r="GG7" s="106"/>
      <c r="GH7" s="106"/>
      <c r="GI7" s="106"/>
      <c r="GJ7" s="106"/>
      <c r="GK7" s="106"/>
      <c r="GL7" s="106"/>
      <c r="GM7" s="106"/>
      <c r="GN7" s="106"/>
      <c r="GO7" s="106"/>
      <c r="GP7" s="106"/>
      <c r="GQ7" s="106"/>
      <c r="GR7" s="106"/>
      <c r="GS7" s="106"/>
      <c r="GT7" s="106"/>
      <c r="GU7" s="106"/>
      <c r="GV7" s="106"/>
      <c r="GW7" s="106"/>
      <c r="GX7" s="106"/>
      <c r="GY7" s="106"/>
      <c r="GZ7" s="106"/>
      <c r="HA7" s="106"/>
      <c r="HB7" s="106"/>
      <c r="HC7" s="106"/>
      <c r="HD7" s="106"/>
      <c r="HE7" s="106"/>
      <c r="HF7" s="106"/>
      <c r="HG7" s="106"/>
      <c r="HH7" s="106"/>
      <c r="HI7" s="106"/>
      <c r="HJ7" s="106"/>
      <c r="HK7" s="106"/>
      <c r="HL7" s="106"/>
      <c r="HM7" s="106"/>
      <c r="HN7" s="106"/>
      <c r="HO7" s="106"/>
      <c r="HP7" s="106"/>
      <c r="HQ7" s="106"/>
      <c r="HR7" s="106"/>
      <c r="HS7" s="106"/>
      <c r="HT7" s="106"/>
      <c r="HU7" s="106"/>
      <c r="HV7" s="106"/>
      <c r="HW7" s="106"/>
      <c r="HX7" s="106"/>
      <c r="HY7" s="106"/>
      <c r="HZ7" s="106"/>
      <c r="IA7" s="106"/>
      <c r="IB7" s="106"/>
      <c r="IC7" s="106"/>
      <c r="ID7" s="106"/>
      <c r="IE7" s="106"/>
      <c r="IF7" s="106"/>
      <c r="IG7" s="106"/>
      <c r="IH7" s="106"/>
      <c r="II7" s="106"/>
      <c r="IJ7" s="106"/>
      <c r="IK7" s="106"/>
      <c r="IL7" s="106"/>
      <c r="IM7" s="106"/>
      <c r="IN7" s="106"/>
      <c r="IO7" s="106"/>
      <c r="IP7" s="106"/>
      <c r="IQ7" s="106"/>
      <c r="IR7" s="106"/>
      <c r="IS7" s="106"/>
    </row>
    <row r="8" spans="1:253" ht="80.25" customHeight="1" x14ac:dyDescent="0.3">
      <c r="A8" s="195"/>
      <c r="B8" s="116" t="s">
        <v>9</v>
      </c>
      <c r="C8" s="416" t="s">
        <v>36</v>
      </c>
      <c r="D8" s="416"/>
      <c r="E8" s="416"/>
      <c r="F8" s="416"/>
      <c r="J8" s="170"/>
    </row>
    <row r="9" spans="1:253" ht="9" customHeight="1" x14ac:dyDescent="0.3">
      <c r="A9" s="195"/>
      <c r="B9" s="116"/>
      <c r="C9" s="416"/>
      <c r="D9" s="416"/>
      <c r="E9" s="416"/>
      <c r="F9" s="416"/>
      <c r="J9" s="170"/>
      <c r="N9" s="60" t="s">
        <v>31</v>
      </c>
    </row>
    <row r="10" spans="1:253" ht="18.75" customHeight="1" x14ac:dyDescent="0.3">
      <c r="A10" s="403" t="s">
        <v>156</v>
      </c>
      <c r="B10" s="403"/>
      <c r="C10" s="403"/>
      <c r="D10" s="403"/>
      <c r="E10" s="403"/>
      <c r="F10" s="403"/>
      <c r="J10" s="170"/>
    </row>
    <row r="11" spans="1:253" ht="24.75" customHeight="1" thickBot="1" x14ac:dyDescent="0.35">
      <c r="A11" s="196"/>
      <c r="B11" s="403" t="s">
        <v>10</v>
      </c>
      <c r="C11" s="403"/>
      <c r="D11" s="403"/>
      <c r="E11" s="403"/>
      <c r="F11" s="403"/>
      <c r="J11" s="170"/>
    </row>
    <row r="12" spans="1:253" ht="16.5" customHeight="1" x14ac:dyDescent="0.3">
      <c r="A12" s="411" t="s">
        <v>11</v>
      </c>
      <c r="B12" s="376" t="s">
        <v>0</v>
      </c>
      <c r="C12" s="379" t="s">
        <v>12</v>
      </c>
      <c r="D12" s="376" t="s">
        <v>13</v>
      </c>
      <c r="E12" s="382" t="s">
        <v>14</v>
      </c>
      <c r="F12" s="385" t="s">
        <v>15</v>
      </c>
    </row>
    <row r="13" spans="1:253" ht="21.75" customHeight="1" x14ac:dyDescent="0.3">
      <c r="A13" s="412"/>
      <c r="B13" s="377"/>
      <c r="C13" s="380"/>
      <c r="D13" s="377"/>
      <c r="E13" s="383"/>
      <c r="F13" s="386"/>
    </row>
    <row r="14" spans="1:253" ht="18.75" customHeight="1" thickBot="1" x14ac:dyDescent="0.35">
      <c r="A14" s="413"/>
      <c r="B14" s="378"/>
      <c r="C14" s="381"/>
      <c r="D14" s="378"/>
      <c r="E14" s="384"/>
      <c r="F14" s="387"/>
    </row>
    <row r="15" spans="1:253" x14ac:dyDescent="0.3">
      <c r="A15" s="197"/>
      <c r="B15" s="119">
        <v>2</v>
      </c>
      <c r="C15" s="120">
        <v>3</v>
      </c>
      <c r="D15" s="119">
        <v>4</v>
      </c>
      <c r="E15" s="121">
        <v>5</v>
      </c>
      <c r="F15" s="122">
        <v>6</v>
      </c>
    </row>
    <row r="16" spans="1:253" x14ac:dyDescent="0.3">
      <c r="A16" s="198"/>
      <c r="B16" s="204"/>
      <c r="C16" s="159"/>
      <c r="D16" s="58"/>
      <c r="E16" s="67"/>
      <c r="F16" s="175"/>
    </row>
    <row r="17" spans="1:253" ht="36.75" customHeight="1" x14ac:dyDescent="0.3">
      <c r="A17" s="197">
        <v>1</v>
      </c>
      <c r="B17" s="120" t="s">
        <v>362</v>
      </c>
      <c r="C17" s="120"/>
      <c r="D17" s="119"/>
      <c r="E17" s="123"/>
      <c r="F17" s="122"/>
      <c r="I17" s="60" t="s">
        <v>31</v>
      </c>
    </row>
    <row r="18" spans="1:253" x14ac:dyDescent="0.3">
      <c r="A18" s="198">
        <v>1</v>
      </c>
      <c r="B18" s="64" t="s">
        <v>157</v>
      </c>
      <c r="C18" s="57" t="s">
        <v>22</v>
      </c>
      <c r="D18" s="65">
        <v>640</v>
      </c>
      <c r="E18" s="73">
        <v>0</v>
      </c>
      <c r="F18" s="74">
        <f t="shared" ref="F18:F46" si="0">D18*E18</f>
        <v>0</v>
      </c>
    </row>
    <row r="19" spans="1:253" x14ac:dyDescent="0.3">
      <c r="A19" s="198">
        <v>2</v>
      </c>
      <c r="B19" s="56" t="s">
        <v>160</v>
      </c>
      <c r="C19" s="57" t="s">
        <v>16</v>
      </c>
      <c r="D19" s="58">
        <v>13.7</v>
      </c>
      <c r="E19" s="83">
        <v>72.03</v>
      </c>
      <c r="F19" s="74">
        <f t="shared" si="0"/>
        <v>986.81099999999992</v>
      </c>
    </row>
    <row r="20" spans="1:253" x14ac:dyDescent="0.3">
      <c r="A20" s="198">
        <v>3</v>
      </c>
      <c r="B20" s="56" t="s">
        <v>159</v>
      </c>
      <c r="C20" s="57" t="s">
        <v>2</v>
      </c>
      <c r="D20" s="65">
        <v>11</v>
      </c>
      <c r="E20" s="83">
        <v>33</v>
      </c>
      <c r="F20" s="74">
        <f t="shared" si="0"/>
        <v>363</v>
      </c>
    </row>
    <row r="21" spans="1:253" x14ac:dyDescent="0.3">
      <c r="A21" s="198">
        <v>4</v>
      </c>
      <c r="B21" s="56" t="s">
        <v>113</v>
      </c>
      <c r="C21" s="57" t="s">
        <v>3</v>
      </c>
      <c r="D21" s="65">
        <v>0</v>
      </c>
      <c r="E21" s="83">
        <v>1332.4</v>
      </c>
      <c r="F21" s="74">
        <f t="shared" si="0"/>
        <v>0</v>
      </c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  <c r="DO21" s="61"/>
      <c r="DP21" s="61"/>
      <c r="DQ21" s="61"/>
      <c r="DR21" s="61"/>
      <c r="DS21" s="61"/>
      <c r="DT21" s="61"/>
      <c r="DU21" s="61"/>
      <c r="DV21" s="61"/>
      <c r="DW21" s="61"/>
      <c r="DX21" s="61"/>
      <c r="DY21" s="61"/>
      <c r="DZ21" s="61"/>
      <c r="EA21" s="61"/>
      <c r="EB21" s="61"/>
      <c r="EC21" s="61"/>
      <c r="ED21" s="61"/>
      <c r="EE21" s="61"/>
      <c r="EF21" s="61"/>
      <c r="EG21" s="61"/>
      <c r="EH21" s="61"/>
      <c r="EI21" s="61"/>
      <c r="EJ21" s="61"/>
      <c r="EK21" s="61"/>
      <c r="EL21" s="61"/>
      <c r="EM21" s="61"/>
      <c r="EN21" s="61"/>
      <c r="EO21" s="61"/>
      <c r="EP21" s="61"/>
      <c r="EQ21" s="61"/>
      <c r="ER21" s="61"/>
      <c r="ES21" s="61"/>
      <c r="ET21" s="61"/>
      <c r="EU21" s="61"/>
      <c r="EV21" s="61"/>
      <c r="EW21" s="61"/>
      <c r="EX21" s="61"/>
      <c r="EY21" s="61"/>
      <c r="EZ21" s="61"/>
      <c r="FA21" s="61"/>
      <c r="FB21" s="61"/>
      <c r="FC21" s="61"/>
      <c r="FD21" s="61"/>
      <c r="FE21" s="61"/>
      <c r="FF21" s="61"/>
      <c r="FG21" s="61"/>
      <c r="FH21" s="61"/>
      <c r="FI21" s="61"/>
      <c r="FJ21" s="61"/>
      <c r="FK21" s="61"/>
      <c r="FL21" s="61"/>
      <c r="FM21" s="61"/>
      <c r="FN21" s="61"/>
      <c r="FO21" s="61"/>
      <c r="FP21" s="61"/>
      <c r="FQ21" s="61"/>
      <c r="FR21" s="61"/>
      <c r="FS21" s="61"/>
      <c r="FT21" s="61"/>
      <c r="FU21" s="61"/>
      <c r="FV21" s="61"/>
      <c r="FW21" s="61"/>
      <c r="FX21" s="61"/>
      <c r="FY21" s="61"/>
      <c r="FZ21" s="61"/>
      <c r="GA21" s="61"/>
      <c r="GB21" s="61"/>
      <c r="GC21" s="61"/>
      <c r="GD21" s="61"/>
      <c r="GE21" s="61"/>
      <c r="GF21" s="61"/>
      <c r="GG21" s="61"/>
      <c r="GH21" s="61"/>
      <c r="GI21" s="61"/>
      <c r="GJ21" s="61"/>
      <c r="GK21" s="61"/>
      <c r="GL21" s="61"/>
      <c r="GM21" s="61"/>
      <c r="GN21" s="61"/>
      <c r="GO21" s="61"/>
      <c r="GP21" s="61"/>
      <c r="GQ21" s="61"/>
      <c r="GR21" s="61"/>
      <c r="GS21" s="61"/>
      <c r="GT21" s="61"/>
      <c r="GU21" s="61"/>
      <c r="GV21" s="61"/>
      <c r="GW21" s="61"/>
      <c r="GX21" s="61"/>
      <c r="GY21" s="61"/>
      <c r="GZ21" s="61"/>
      <c r="HA21" s="61"/>
      <c r="HB21" s="61"/>
      <c r="HC21" s="61"/>
      <c r="HD21" s="61"/>
      <c r="HE21" s="61"/>
      <c r="HF21" s="61"/>
      <c r="HG21" s="61"/>
      <c r="HH21" s="61"/>
      <c r="HI21" s="61"/>
      <c r="HJ21" s="61"/>
      <c r="HK21" s="61"/>
      <c r="HL21" s="61"/>
      <c r="HM21" s="61"/>
      <c r="HN21" s="61"/>
      <c r="HO21" s="61"/>
      <c r="HP21" s="61"/>
      <c r="HQ21" s="61"/>
      <c r="HR21" s="61"/>
      <c r="HS21" s="61"/>
      <c r="HT21" s="61"/>
      <c r="HU21" s="61"/>
      <c r="HV21" s="61"/>
      <c r="HW21" s="61"/>
      <c r="HX21" s="61"/>
      <c r="HY21" s="61"/>
      <c r="HZ21" s="61"/>
      <c r="IA21" s="61"/>
      <c r="IB21" s="61"/>
      <c r="IC21" s="61"/>
      <c r="ID21" s="61"/>
      <c r="IE21" s="61"/>
      <c r="IF21" s="61"/>
      <c r="IG21" s="61"/>
      <c r="IH21" s="61"/>
      <c r="II21" s="61"/>
      <c r="IJ21" s="61"/>
      <c r="IK21" s="61"/>
      <c r="IL21" s="61"/>
      <c r="IM21" s="61"/>
      <c r="IN21" s="61"/>
      <c r="IO21" s="61"/>
      <c r="IP21" s="61"/>
      <c r="IQ21" s="61"/>
      <c r="IR21" s="61"/>
      <c r="IS21" s="61"/>
    </row>
    <row r="22" spans="1:253" s="314" customFormat="1" x14ac:dyDescent="0.3">
      <c r="A22" s="307">
        <v>5</v>
      </c>
      <c r="B22" s="308" t="s">
        <v>113</v>
      </c>
      <c r="C22" s="309" t="s">
        <v>3</v>
      </c>
      <c r="D22" s="310">
        <v>28</v>
      </c>
      <c r="E22" s="311">
        <v>1390</v>
      </c>
      <c r="F22" s="312">
        <f t="shared" si="0"/>
        <v>38920</v>
      </c>
      <c r="G22" s="313"/>
      <c r="H22" s="317">
        <v>19.22</v>
      </c>
      <c r="I22" s="313"/>
    </row>
    <row r="23" spans="1:253" x14ac:dyDescent="0.3">
      <c r="A23" s="198">
        <v>6</v>
      </c>
      <c r="B23" s="56" t="s">
        <v>113</v>
      </c>
      <c r="C23" s="57" t="s">
        <v>16</v>
      </c>
      <c r="D23" s="72">
        <v>67.22</v>
      </c>
      <c r="E23" s="83">
        <v>1250</v>
      </c>
      <c r="F23" s="74">
        <f t="shared" si="0"/>
        <v>84025</v>
      </c>
      <c r="G23" s="60">
        <v>76</v>
      </c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  <c r="DO23" s="61"/>
      <c r="DP23" s="61"/>
      <c r="DQ23" s="61"/>
      <c r="DR23" s="61"/>
      <c r="DS23" s="61"/>
      <c r="DT23" s="61"/>
      <c r="DU23" s="61"/>
      <c r="DV23" s="61"/>
      <c r="DW23" s="61"/>
      <c r="DX23" s="61"/>
      <c r="DY23" s="61"/>
      <c r="DZ23" s="61"/>
      <c r="EA23" s="61"/>
      <c r="EB23" s="61"/>
      <c r="EC23" s="61"/>
      <c r="ED23" s="61"/>
      <c r="EE23" s="61"/>
      <c r="EF23" s="61"/>
      <c r="EG23" s="61"/>
      <c r="EH23" s="61"/>
      <c r="EI23" s="61"/>
      <c r="EJ23" s="61"/>
      <c r="EK23" s="61"/>
      <c r="EL23" s="61"/>
      <c r="EM23" s="61"/>
      <c r="EN23" s="61"/>
      <c r="EO23" s="61"/>
      <c r="EP23" s="61"/>
      <c r="EQ23" s="61"/>
      <c r="ER23" s="61"/>
      <c r="ES23" s="61"/>
      <c r="ET23" s="61"/>
      <c r="EU23" s="61"/>
      <c r="EV23" s="61"/>
      <c r="EW23" s="61"/>
      <c r="EX23" s="61"/>
      <c r="EY23" s="61"/>
      <c r="EZ23" s="61"/>
      <c r="FA23" s="61"/>
      <c r="FB23" s="61"/>
      <c r="FC23" s="61"/>
      <c r="FD23" s="61"/>
      <c r="FE23" s="61"/>
      <c r="FF23" s="61"/>
      <c r="FG23" s="61"/>
      <c r="FH23" s="61"/>
      <c r="FI23" s="61"/>
      <c r="FJ23" s="61"/>
      <c r="FK23" s="61"/>
      <c r="FL23" s="61"/>
      <c r="FM23" s="61"/>
      <c r="FN23" s="61"/>
      <c r="FO23" s="61"/>
      <c r="FP23" s="61"/>
      <c r="FQ23" s="61"/>
      <c r="FR23" s="61"/>
      <c r="FS23" s="61"/>
      <c r="FT23" s="61"/>
      <c r="FU23" s="61"/>
      <c r="FV23" s="61"/>
      <c r="FW23" s="61"/>
      <c r="FX23" s="61"/>
      <c r="FY23" s="61"/>
      <c r="FZ23" s="61"/>
      <c r="GA23" s="61"/>
      <c r="GB23" s="61"/>
      <c r="GC23" s="61"/>
      <c r="GD23" s="61"/>
      <c r="GE23" s="61"/>
      <c r="GF23" s="61"/>
      <c r="GG23" s="61"/>
      <c r="GH23" s="61"/>
      <c r="GI23" s="61"/>
      <c r="GJ23" s="61"/>
      <c r="GK23" s="61"/>
      <c r="GL23" s="61"/>
      <c r="GM23" s="61"/>
      <c r="GN23" s="61"/>
      <c r="GO23" s="61"/>
      <c r="GP23" s="61"/>
      <c r="GQ23" s="61"/>
      <c r="GR23" s="61"/>
      <c r="GS23" s="61"/>
      <c r="GT23" s="61"/>
      <c r="GU23" s="61"/>
      <c r="GV23" s="61"/>
      <c r="GW23" s="61"/>
      <c r="GX23" s="61"/>
      <c r="GY23" s="61"/>
      <c r="GZ23" s="61"/>
      <c r="HA23" s="61"/>
      <c r="HB23" s="61"/>
      <c r="HC23" s="61"/>
      <c r="HD23" s="61"/>
      <c r="HE23" s="61"/>
      <c r="HF23" s="61"/>
      <c r="HG23" s="61"/>
      <c r="HH23" s="61"/>
      <c r="HI23" s="61"/>
      <c r="HJ23" s="61"/>
      <c r="HK23" s="61"/>
      <c r="HL23" s="61"/>
      <c r="HM23" s="61"/>
      <c r="HN23" s="61"/>
      <c r="HO23" s="61"/>
      <c r="HP23" s="61"/>
      <c r="HQ23" s="61"/>
      <c r="HR23" s="61"/>
      <c r="HS23" s="61"/>
      <c r="HT23" s="61"/>
      <c r="HU23" s="61"/>
      <c r="HV23" s="61"/>
      <c r="HW23" s="61"/>
      <c r="HX23" s="61"/>
      <c r="HY23" s="61"/>
      <c r="HZ23" s="61"/>
      <c r="IA23" s="61"/>
      <c r="IB23" s="61"/>
      <c r="IC23" s="61"/>
      <c r="ID23" s="61"/>
      <c r="IE23" s="61"/>
      <c r="IF23" s="61"/>
      <c r="IG23" s="61"/>
      <c r="IH23" s="61"/>
      <c r="II23" s="61"/>
      <c r="IJ23" s="61"/>
      <c r="IK23" s="61"/>
      <c r="IL23" s="61"/>
      <c r="IM23" s="61"/>
      <c r="IN23" s="61"/>
      <c r="IO23" s="61"/>
      <c r="IP23" s="61"/>
      <c r="IQ23" s="61"/>
      <c r="IR23" s="61"/>
      <c r="IS23" s="61"/>
    </row>
    <row r="24" spans="1:253" x14ac:dyDescent="0.3">
      <c r="A24" s="198">
        <v>7</v>
      </c>
      <c r="B24" s="56" t="s">
        <v>136</v>
      </c>
      <c r="C24" s="57" t="s">
        <v>2</v>
      </c>
      <c r="D24" s="65">
        <v>4550</v>
      </c>
      <c r="E24" s="244">
        <v>2.5000000000000001E-2</v>
      </c>
      <c r="F24" s="74">
        <f t="shared" si="0"/>
        <v>113.75</v>
      </c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  <c r="DI24" s="61"/>
      <c r="DJ24" s="61"/>
      <c r="DK24" s="61"/>
      <c r="DL24" s="61"/>
      <c r="DM24" s="61"/>
      <c r="DN24" s="61"/>
      <c r="DO24" s="61"/>
      <c r="DP24" s="61"/>
      <c r="DQ24" s="61"/>
      <c r="DR24" s="61"/>
      <c r="DS24" s="61"/>
      <c r="DT24" s="61"/>
      <c r="DU24" s="61"/>
      <c r="DV24" s="61"/>
      <c r="DW24" s="61"/>
      <c r="DX24" s="61"/>
      <c r="DY24" s="61"/>
      <c r="DZ24" s="61"/>
      <c r="EA24" s="61"/>
      <c r="EB24" s="61"/>
      <c r="EC24" s="61"/>
      <c r="ED24" s="61"/>
      <c r="EE24" s="61"/>
      <c r="EF24" s="61"/>
      <c r="EG24" s="61"/>
      <c r="EH24" s="61"/>
      <c r="EI24" s="61"/>
      <c r="EJ24" s="61"/>
      <c r="EK24" s="61"/>
      <c r="EL24" s="61"/>
      <c r="EM24" s="61"/>
      <c r="EN24" s="61"/>
      <c r="EO24" s="61"/>
      <c r="EP24" s="61"/>
      <c r="EQ24" s="61"/>
      <c r="ER24" s="61"/>
      <c r="ES24" s="61"/>
      <c r="ET24" s="61"/>
      <c r="EU24" s="61"/>
      <c r="EV24" s="61"/>
      <c r="EW24" s="61"/>
      <c r="EX24" s="61"/>
      <c r="EY24" s="61"/>
      <c r="EZ24" s="61"/>
      <c r="FA24" s="61"/>
      <c r="FB24" s="61"/>
      <c r="FC24" s="61"/>
      <c r="FD24" s="61"/>
      <c r="FE24" s="61"/>
      <c r="FF24" s="61"/>
      <c r="FG24" s="61"/>
      <c r="FH24" s="61"/>
      <c r="FI24" s="61"/>
      <c r="FJ24" s="61"/>
      <c r="FK24" s="61"/>
      <c r="FL24" s="61"/>
      <c r="FM24" s="61"/>
      <c r="FN24" s="61"/>
      <c r="FO24" s="61"/>
      <c r="FP24" s="61"/>
      <c r="FQ24" s="61"/>
      <c r="FR24" s="61"/>
      <c r="FS24" s="61"/>
      <c r="FT24" s="61"/>
      <c r="FU24" s="61"/>
      <c r="FV24" s="61"/>
      <c r="FW24" s="61"/>
      <c r="FX24" s="61"/>
      <c r="FY24" s="61"/>
      <c r="FZ24" s="61"/>
      <c r="GA24" s="61"/>
      <c r="GB24" s="61"/>
      <c r="GC24" s="61"/>
      <c r="GD24" s="61"/>
      <c r="GE24" s="61"/>
      <c r="GF24" s="61"/>
      <c r="GG24" s="61"/>
      <c r="GH24" s="61"/>
      <c r="GI24" s="61"/>
      <c r="GJ24" s="61"/>
      <c r="GK24" s="61"/>
      <c r="GL24" s="61"/>
      <c r="GM24" s="61"/>
      <c r="GN24" s="61"/>
      <c r="GO24" s="61"/>
      <c r="GP24" s="61"/>
      <c r="GQ24" s="61"/>
      <c r="GR24" s="61"/>
      <c r="GS24" s="61"/>
      <c r="GT24" s="61"/>
      <c r="GU24" s="61"/>
      <c r="GV24" s="61"/>
      <c r="GW24" s="61"/>
      <c r="GX24" s="61"/>
      <c r="GY24" s="61"/>
      <c r="GZ24" s="61"/>
      <c r="HA24" s="61"/>
      <c r="HB24" s="61"/>
      <c r="HC24" s="61"/>
      <c r="HD24" s="61"/>
      <c r="HE24" s="61"/>
      <c r="HF24" s="61"/>
      <c r="HG24" s="61"/>
      <c r="HH24" s="61"/>
      <c r="HI24" s="61"/>
      <c r="HJ24" s="61"/>
      <c r="HK24" s="61"/>
      <c r="HL24" s="61"/>
      <c r="HM24" s="61"/>
      <c r="HN24" s="61"/>
      <c r="HO24" s="61"/>
      <c r="HP24" s="61"/>
      <c r="HQ24" s="61"/>
      <c r="HR24" s="61"/>
      <c r="HS24" s="61"/>
      <c r="HT24" s="61"/>
      <c r="HU24" s="61"/>
      <c r="HV24" s="61"/>
      <c r="HW24" s="61"/>
      <c r="HX24" s="61"/>
      <c r="HY24" s="61"/>
      <c r="HZ24" s="61"/>
      <c r="IA24" s="61"/>
      <c r="IB24" s="61"/>
      <c r="IC24" s="61"/>
      <c r="ID24" s="61"/>
      <c r="IE24" s="61"/>
      <c r="IF24" s="61"/>
      <c r="IG24" s="61"/>
      <c r="IH24" s="61"/>
      <c r="II24" s="61"/>
      <c r="IJ24" s="61"/>
      <c r="IK24" s="61"/>
      <c r="IL24" s="61"/>
      <c r="IM24" s="61"/>
      <c r="IN24" s="61"/>
      <c r="IO24" s="61"/>
      <c r="IP24" s="61"/>
      <c r="IQ24" s="61"/>
      <c r="IR24" s="61"/>
      <c r="IS24" s="61"/>
    </row>
    <row r="25" spans="1:253" x14ac:dyDescent="0.3">
      <c r="A25" s="198">
        <v>8</v>
      </c>
      <c r="B25" s="56" t="s">
        <v>137</v>
      </c>
      <c r="C25" s="57" t="s">
        <v>2</v>
      </c>
      <c r="D25" s="65">
        <v>2200</v>
      </c>
      <c r="E25" s="244">
        <v>3.5000000000000003E-2</v>
      </c>
      <c r="F25" s="74">
        <f t="shared" si="0"/>
        <v>77.000000000000014</v>
      </c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  <c r="DO25" s="61"/>
      <c r="DP25" s="61"/>
      <c r="DQ25" s="61"/>
      <c r="DR25" s="61"/>
      <c r="DS25" s="61"/>
      <c r="DT25" s="61"/>
      <c r="DU25" s="61"/>
      <c r="DV25" s="61"/>
      <c r="DW25" s="61"/>
      <c r="DX25" s="61"/>
      <c r="DY25" s="61"/>
      <c r="DZ25" s="61"/>
      <c r="EA25" s="61"/>
      <c r="EB25" s="61"/>
      <c r="EC25" s="61"/>
      <c r="ED25" s="61"/>
      <c r="EE25" s="61"/>
      <c r="EF25" s="61"/>
      <c r="EG25" s="61"/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  <c r="GH25" s="61"/>
      <c r="GI25" s="61"/>
      <c r="GJ25" s="61"/>
      <c r="GK25" s="61"/>
      <c r="GL25" s="61"/>
      <c r="GM25" s="61"/>
      <c r="GN25" s="61"/>
      <c r="GO25" s="61"/>
      <c r="GP25" s="61"/>
      <c r="GQ25" s="61"/>
      <c r="GR25" s="61"/>
      <c r="GS25" s="61"/>
      <c r="GT25" s="61"/>
      <c r="GU25" s="61"/>
      <c r="GV25" s="61"/>
      <c r="GW25" s="61"/>
      <c r="GX25" s="61"/>
      <c r="GY25" s="61"/>
      <c r="GZ25" s="61"/>
      <c r="HA25" s="61"/>
      <c r="HB25" s="61"/>
      <c r="HC25" s="61"/>
      <c r="HD25" s="61"/>
      <c r="HE25" s="61"/>
      <c r="HF25" s="61"/>
      <c r="HG25" s="61"/>
      <c r="HH25" s="61"/>
      <c r="HI25" s="61"/>
      <c r="HJ25" s="61"/>
      <c r="HK25" s="61"/>
      <c r="HL25" s="61"/>
      <c r="HM25" s="61"/>
      <c r="HN25" s="61"/>
      <c r="HO25" s="61"/>
      <c r="HP25" s="61"/>
      <c r="HQ25" s="61"/>
      <c r="HR25" s="61"/>
      <c r="HS25" s="61"/>
      <c r="HT25" s="61"/>
      <c r="HU25" s="61"/>
      <c r="HV25" s="61"/>
      <c r="HW25" s="61"/>
      <c r="HX25" s="61"/>
      <c r="HY25" s="61"/>
      <c r="HZ25" s="61"/>
      <c r="IA25" s="61"/>
      <c r="IB25" s="61"/>
      <c r="IC25" s="61"/>
      <c r="ID25" s="61"/>
      <c r="IE25" s="61"/>
      <c r="IF25" s="61"/>
      <c r="IG25" s="61"/>
      <c r="IH25" s="61"/>
      <c r="II25" s="61"/>
      <c r="IJ25" s="61"/>
      <c r="IK25" s="61"/>
      <c r="IL25" s="61"/>
      <c r="IM25" s="61"/>
      <c r="IN25" s="61"/>
      <c r="IO25" s="61"/>
      <c r="IP25" s="61"/>
      <c r="IQ25" s="61"/>
      <c r="IR25" s="61"/>
      <c r="IS25" s="61"/>
    </row>
    <row r="26" spans="1:253" x14ac:dyDescent="0.3">
      <c r="A26" s="198">
        <v>9</v>
      </c>
      <c r="B26" s="56" t="s">
        <v>356</v>
      </c>
      <c r="C26" s="57" t="s">
        <v>16</v>
      </c>
      <c r="D26" s="65">
        <v>338</v>
      </c>
      <c r="E26" s="83">
        <v>78.81</v>
      </c>
      <c r="F26" s="74">
        <f t="shared" si="0"/>
        <v>26637.780000000002</v>
      </c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  <c r="DI26" s="61"/>
      <c r="DJ26" s="61"/>
      <c r="DK26" s="61"/>
      <c r="DL26" s="61"/>
      <c r="DM26" s="61"/>
      <c r="DN26" s="61"/>
      <c r="DO26" s="61"/>
      <c r="DP26" s="61"/>
      <c r="DQ26" s="61"/>
      <c r="DR26" s="61"/>
      <c r="DS26" s="61"/>
      <c r="DT26" s="61"/>
      <c r="DU26" s="61"/>
      <c r="DV26" s="61"/>
      <c r="DW26" s="61"/>
      <c r="DX26" s="61"/>
      <c r="DY26" s="61"/>
      <c r="DZ26" s="61"/>
      <c r="EA26" s="61"/>
      <c r="EB26" s="61"/>
      <c r="EC26" s="61"/>
      <c r="ED26" s="61"/>
      <c r="EE26" s="61"/>
      <c r="EF26" s="61"/>
      <c r="EG26" s="61"/>
      <c r="EH26" s="61"/>
      <c r="EI26" s="61"/>
      <c r="EJ26" s="61"/>
      <c r="EK26" s="61"/>
      <c r="EL26" s="61"/>
      <c r="EM26" s="61"/>
      <c r="EN26" s="61"/>
      <c r="EO26" s="61"/>
      <c r="EP26" s="61"/>
      <c r="EQ26" s="61"/>
      <c r="ER26" s="61"/>
      <c r="ES26" s="61"/>
      <c r="ET26" s="61"/>
      <c r="EU26" s="61"/>
      <c r="EV26" s="61"/>
      <c r="EW26" s="61"/>
      <c r="EX26" s="61"/>
      <c r="EY26" s="61"/>
      <c r="EZ26" s="61"/>
      <c r="FA26" s="61"/>
      <c r="FB26" s="61"/>
      <c r="FC26" s="61"/>
      <c r="FD26" s="61"/>
      <c r="FE26" s="61"/>
      <c r="FF26" s="61"/>
      <c r="FG26" s="61"/>
      <c r="FH26" s="61"/>
      <c r="FI26" s="61"/>
      <c r="FJ26" s="61"/>
      <c r="FK26" s="61"/>
      <c r="FL26" s="61"/>
      <c r="FM26" s="61"/>
      <c r="FN26" s="61"/>
      <c r="FO26" s="61"/>
      <c r="FP26" s="61"/>
      <c r="FQ26" s="61"/>
      <c r="FR26" s="61"/>
      <c r="FS26" s="61"/>
      <c r="FT26" s="61"/>
      <c r="FU26" s="61"/>
      <c r="FV26" s="61"/>
      <c r="FW26" s="61"/>
      <c r="FX26" s="61"/>
      <c r="FY26" s="61"/>
      <c r="FZ26" s="61"/>
      <c r="GA26" s="61"/>
      <c r="GB26" s="61"/>
      <c r="GC26" s="61"/>
      <c r="GD26" s="61"/>
      <c r="GE26" s="61"/>
      <c r="GF26" s="61"/>
      <c r="GG26" s="61"/>
      <c r="GH26" s="61"/>
      <c r="GI26" s="61"/>
      <c r="GJ26" s="61"/>
      <c r="GK26" s="61"/>
      <c r="GL26" s="61"/>
      <c r="GM26" s="61"/>
      <c r="GN26" s="61"/>
      <c r="GO26" s="61"/>
      <c r="GP26" s="61"/>
      <c r="GQ26" s="61"/>
      <c r="GR26" s="61"/>
      <c r="GS26" s="61"/>
      <c r="GT26" s="61"/>
      <c r="GU26" s="61"/>
      <c r="GV26" s="61"/>
      <c r="GW26" s="61"/>
      <c r="GX26" s="61"/>
      <c r="GY26" s="61"/>
      <c r="GZ26" s="61"/>
      <c r="HA26" s="61"/>
      <c r="HB26" s="61"/>
      <c r="HC26" s="61"/>
      <c r="HD26" s="61"/>
      <c r="HE26" s="61"/>
      <c r="HF26" s="61"/>
      <c r="HG26" s="61"/>
      <c r="HH26" s="61"/>
      <c r="HI26" s="61"/>
      <c r="HJ26" s="61"/>
      <c r="HK26" s="61"/>
      <c r="HL26" s="61"/>
      <c r="HM26" s="61"/>
      <c r="HN26" s="61"/>
      <c r="HO26" s="61"/>
      <c r="HP26" s="61"/>
      <c r="HQ26" s="61"/>
      <c r="HR26" s="61"/>
      <c r="HS26" s="61"/>
      <c r="HT26" s="61"/>
      <c r="HU26" s="61"/>
      <c r="HV26" s="61"/>
      <c r="HW26" s="61"/>
      <c r="HX26" s="61"/>
      <c r="HY26" s="61"/>
      <c r="HZ26" s="61"/>
      <c r="IA26" s="61"/>
      <c r="IB26" s="61"/>
      <c r="IC26" s="61"/>
      <c r="ID26" s="61"/>
      <c r="IE26" s="61"/>
      <c r="IF26" s="61"/>
      <c r="IG26" s="61"/>
      <c r="IH26" s="61"/>
      <c r="II26" s="61"/>
      <c r="IJ26" s="61"/>
      <c r="IK26" s="61"/>
      <c r="IL26" s="61"/>
      <c r="IM26" s="61"/>
      <c r="IN26" s="61"/>
      <c r="IO26" s="61"/>
      <c r="IP26" s="61"/>
      <c r="IQ26" s="61"/>
      <c r="IR26" s="61"/>
      <c r="IS26" s="61"/>
    </row>
    <row r="27" spans="1:253" x14ac:dyDescent="0.3">
      <c r="A27" s="198">
        <v>10</v>
      </c>
      <c r="B27" s="56" t="s">
        <v>133</v>
      </c>
      <c r="C27" s="57" t="s">
        <v>16</v>
      </c>
      <c r="D27" s="65">
        <v>0.4</v>
      </c>
      <c r="E27" s="83">
        <v>78.81</v>
      </c>
      <c r="F27" s="74">
        <f t="shared" si="0"/>
        <v>31.524000000000001</v>
      </c>
      <c r="J27" s="60" t="s">
        <v>31</v>
      </c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  <c r="DO27" s="61"/>
      <c r="DP27" s="61"/>
      <c r="DQ27" s="61"/>
      <c r="DR27" s="61"/>
      <c r="DS27" s="61"/>
      <c r="DT27" s="61"/>
      <c r="DU27" s="61"/>
      <c r="DV27" s="61"/>
      <c r="DW27" s="61"/>
      <c r="DX27" s="61"/>
      <c r="DY27" s="61"/>
      <c r="DZ27" s="61"/>
      <c r="EA27" s="61"/>
      <c r="EB27" s="61"/>
      <c r="EC27" s="61"/>
      <c r="ED27" s="61"/>
      <c r="EE27" s="61"/>
      <c r="EF27" s="61"/>
      <c r="EG27" s="61"/>
      <c r="EH27" s="61"/>
      <c r="EI27" s="61"/>
      <c r="EJ27" s="61"/>
      <c r="EK27" s="61"/>
      <c r="EL27" s="61"/>
      <c r="EM27" s="61"/>
      <c r="EN27" s="61"/>
      <c r="EO27" s="61"/>
      <c r="EP27" s="61"/>
      <c r="EQ27" s="61"/>
      <c r="ER27" s="61"/>
      <c r="ES27" s="61"/>
      <c r="ET27" s="61"/>
      <c r="EU27" s="61"/>
      <c r="EV27" s="61"/>
      <c r="EW27" s="61"/>
      <c r="EX27" s="61"/>
      <c r="EY27" s="61"/>
      <c r="EZ27" s="61"/>
      <c r="FA27" s="61"/>
      <c r="FB27" s="61"/>
      <c r="FC27" s="61"/>
      <c r="FD27" s="61"/>
      <c r="FE27" s="61"/>
      <c r="FF27" s="61"/>
      <c r="FG27" s="61"/>
      <c r="FH27" s="61"/>
      <c r="FI27" s="61"/>
      <c r="FJ27" s="61"/>
      <c r="FK27" s="61"/>
      <c r="FL27" s="61"/>
      <c r="FM27" s="61"/>
      <c r="FN27" s="61"/>
      <c r="FO27" s="61"/>
      <c r="FP27" s="61"/>
      <c r="FQ27" s="61"/>
      <c r="FR27" s="61"/>
      <c r="FS27" s="61"/>
      <c r="FT27" s="61"/>
      <c r="FU27" s="61"/>
      <c r="FV27" s="61"/>
      <c r="FW27" s="61"/>
      <c r="FX27" s="61"/>
      <c r="FY27" s="61"/>
      <c r="FZ27" s="61"/>
      <c r="GA27" s="61"/>
      <c r="GB27" s="61"/>
      <c r="GC27" s="61"/>
      <c r="GD27" s="61"/>
      <c r="GE27" s="61"/>
      <c r="GF27" s="61"/>
      <c r="GG27" s="61"/>
      <c r="GH27" s="61"/>
      <c r="GI27" s="61"/>
      <c r="GJ27" s="61"/>
      <c r="GK27" s="61"/>
      <c r="GL27" s="61"/>
      <c r="GM27" s="61"/>
      <c r="GN27" s="61"/>
      <c r="GO27" s="61"/>
      <c r="GP27" s="61"/>
      <c r="GQ27" s="61"/>
      <c r="GR27" s="61"/>
      <c r="GS27" s="61"/>
      <c r="GT27" s="61"/>
      <c r="GU27" s="61"/>
      <c r="GV27" s="61"/>
      <c r="GW27" s="61"/>
      <c r="GX27" s="61"/>
      <c r="GY27" s="61"/>
      <c r="GZ27" s="61"/>
      <c r="HA27" s="61"/>
      <c r="HB27" s="61"/>
      <c r="HC27" s="61"/>
      <c r="HD27" s="61"/>
      <c r="HE27" s="61"/>
      <c r="HF27" s="61"/>
      <c r="HG27" s="61"/>
      <c r="HH27" s="61"/>
      <c r="HI27" s="61"/>
      <c r="HJ27" s="61"/>
      <c r="HK27" s="61"/>
      <c r="HL27" s="61"/>
      <c r="HM27" s="61"/>
      <c r="HN27" s="61"/>
      <c r="HO27" s="61"/>
      <c r="HP27" s="61"/>
      <c r="HQ27" s="61"/>
      <c r="HR27" s="61"/>
      <c r="HS27" s="61"/>
      <c r="HT27" s="61"/>
      <c r="HU27" s="61"/>
      <c r="HV27" s="61"/>
      <c r="HW27" s="61"/>
      <c r="HX27" s="61"/>
      <c r="HY27" s="61"/>
      <c r="HZ27" s="61"/>
      <c r="IA27" s="61"/>
      <c r="IB27" s="61"/>
      <c r="IC27" s="61"/>
      <c r="ID27" s="61"/>
      <c r="IE27" s="61"/>
      <c r="IF27" s="61"/>
      <c r="IG27" s="61"/>
      <c r="IH27" s="61"/>
      <c r="II27" s="61"/>
      <c r="IJ27" s="61"/>
      <c r="IK27" s="61"/>
      <c r="IL27" s="61"/>
      <c r="IM27" s="61"/>
      <c r="IN27" s="61"/>
      <c r="IO27" s="61"/>
      <c r="IP27" s="61"/>
      <c r="IQ27" s="61"/>
      <c r="IR27" s="61"/>
      <c r="IS27" s="61"/>
    </row>
    <row r="28" spans="1:253" x14ac:dyDescent="0.3">
      <c r="A28" s="198">
        <v>11</v>
      </c>
      <c r="B28" s="56" t="s">
        <v>169</v>
      </c>
      <c r="C28" s="57" t="s">
        <v>56</v>
      </c>
      <c r="D28" s="65">
        <v>13</v>
      </c>
      <c r="E28" s="83">
        <v>16</v>
      </c>
      <c r="F28" s="74">
        <f t="shared" si="0"/>
        <v>208</v>
      </c>
      <c r="J28" s="61"/>
      <c r="K28" s="61"/>
      <c r="L28" s="61" t="s">
        <v>31</v>
      </c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  <c r="DI28" s="61"/>
      <c r="DJ28" s="61"/>
      <c r="DK28" s="61"/>
      <c r="DL28" s="61"/>
      <c r="DM28" s="61"/>
      <c r="DN28" s="61"/>
      <c r="DO28" s="61"/>
      <c r="DP28" s="61"/>
      <c r="DQ28" s="61"/>
      <c r="DR28" s="61"/>
      <c r="DS28" s="61"/>
      <c r="DT28" s="61"/>
      <c r="DU28" s="61"/>
      <c r="DV28" s="61"/>
      <c r="DW28" s="61"/>
      <c r="DX28" s="61"/>
      <c r="DY28" s="61"/>
      <c r="DZ28" s="61"/>
      <c r="EA28" s="61"/>
      <c r="EB28" s="61"/>
      <c r="EC28" s="61"/>
      <c r="ED28" s="61"/>
      <c r="EE28" s="61"/>
      <c r="EF28" s="61"/>
      <c r="EG28" s="61"/>
      <c r="EH28" s="61"/>
      <c r="EI28" s="61"/>
      <c r="EJ28" s="61"/>
      <c r="EK28" s="61"/>
      <c r="EL28" s="61"/>
      <c r="EM28" s="61"/>
      <c r="EN28" s="61"/>
      <c r="EO28" s="61"/>
      <c r="EP28" s="61"/>
      <c r="EQ28" s="61"/>
      <c r="ER28" s="61"/>
      <c r="ES28" s="61"/>
      <c r="ET28" s="61"/>
      <c r="EU28" s="61"/>
      <c r="EV28" s="61"/>
      <c r="EW28" s="61"/>
      <c r="EX28" s="61"/>
      <c r="EY28" s="61"/>
      <c r="EZ28" s="61"/>
      <c r="FA28" s="61"/>
      <c r="FB28" s="61"/>
      <c r="FC28" s="61"/>
      <c r="FD28" s="61"/>
      <c r="FE28" s="61"/>
      <c r="FF28" s="61"/>
      <c r="FG28" s="61"/>
      <c r="FH28" s="61"/>
      <c r="FI28" s="61"/>
      <c r="FJ28" s="61"/>
      <c r="FK28" s="61"/>
      <c r="FL28" s="61"/>
      <c r="FM28" s="61"/>
      <c r="FN28" s="61"/>
      <c r="FO28" s="61"/>
      <c r="FP28" s="61"/>
      <c r="FQ28" s="61"/>
      <c r="FR28" s="61"/>
      <c r="FS28" s="61"/>
      <c r="FT28" s="61"/>
      <c r="FU28" s="61"/>
      <c r="FV28" s="61"/>
      <c r="FW28" s="61"/>
      <c r="FX28" s="61"/>
      <c r="FY28" s="61"/>
      <c r="FZ28" s="61"/>
      <c r="GA28" s="61"/>
      <c r="GB28" s="61"/>
      <c r="GC28" s="61"/>
      <c r="GD28" s="61"/>
      <c r="GE28" s="61"/>
      <c r="GF28" s="61"/>
      <c r="GG28" s="61"/>
      <c r="GH28" s="61"/>
      <c r="GI28" s="61"/>
      <c r="GJ28" s="61"/>
      <c r="GK28" s="61"/>
      <c r="GL28" s="61"/>
      <c r="GM28" s="61"/>
      <c r="GN28" s="61"/>
      <c r="GO28" s="61"/>
      <c r="GP28" s="61"/>
      <c r="GQ28" s="61"/>
      <c r="GR28" s="61"/>
      <c r="GS28" s="61"/>
      <c r="GT28" s="61"/>
      <c r="GU28" s="61"/>
      <c r="GV28" s="61"/>
      <c r="GW28" s="61"/>
      <c r="GX28" s="61"/>
      <c r="GY28" s="61"/>
      <c r="GZ28" s="61"/>
      <c r="HA28" s="61"/>
      <c r="HB28" s="61"/>
      <c r="HC28" s="61"/>
      <c r="HD28" s="61"/>
      <c r="HE28" s="61"/>
      <c r="HF28" s="61"/>
      <c r="HG28" s="61"/>
      <c r="HH28" s="61"/>
      <c r="HI28" s="61"/>
      <c r="HJ28" s="61"/>
      <c r="HK28" s="61"/>
      <c r="HL28" s="61"/>
      <c r="HM28" s="61"/>
      <c r="HN28" s="61"/>
      <c r="HO28" s="61"/>
      <c r="HP28" s="61"/>
      <c r="HQ28" s="61"/>
      <c r="HR28" s="61"/>
      <c r="HS28" s="61"/>
      <c r="HT28" s="61"/>
      <c r="HU28" s="61"/>
      <c r="HV28" s="61"/>
      <c r="HW28" s="61"/>
      <c r="HX28" s="61"/>
      <c r="HY28" s="61"/>
      <c r="HZ28" s="61"/>
      <c r="IA28" s="61"/>
      <c r="IB28" s="61"/>
      <c r="IC28" s="61"/>
      <c r="ID28" s="61"/>
      <c r="IE28" s="61"/>
      <c r="IF28" s="61"/>
      <c r="IG28" s="61"/>
      <c r="IH28" s="61"/>
      <c r="II28" s="61"/>
      <c r="IJ28" s="61"/>
      <c r="IK28" s="61"/>
      <c r="IL28" s="61"/>
      <c r="IM28" s="61"/>
      <c r="IN28" s="61"/>
      <c r="IO28" s="61"/>
      <c r="IP28" s="61"/>
      <c r="IQ28" s="61"/>
      <c r="IR28" s="61"/>
      <c r="IS28" s="61"/>
    </row>
    <row r="29" spans="1:253" x14ac:dyDescent="0.3">
      <c r="A29" s="198">
        <v>12</v>
      </c>
      <c r="B29" s="56" t="s">
        <v>127</v>
      </c>
      <c r="C29" s="57" t="s">
        <v>56</v>
      </c>
      <c r="D29" s="65">
        <v>8</v>
      </c>
      <c r="E29" s="83">
        <v>8.3000000000000007</v>
      </c>
      <c r="F29" s="74">
        <f t="shared" si="0"/>
        <v>66.400000000000006</v>
      </c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  <c r="DO29" s="61"/>
      <c r="DP29" s="61"/>
      <c r="DQ29" s="61"/>
      <c r="DR29" s="61"/>
      <c r="DS29" s="61"/>
      <c r="DT29" s="61"/>
      <c r="DU29" s="61"/>
      <c r="DV29" s="61"/>
      <c r="DW29" s="61"/>
      <c r="DX29" s="61"/>
      <c r="DY29" s="61"/>
      <c r="DZ29" s="61"/>
      <c r="EA29" s="61"/>
      <c r="EB29" s="61"/>
      <c r="EC29" s="61"/>
      <c r="ED29" s="61"/>
      <c r="EE29" s="61"/>
      <c r="EF29" s="61"/>
      <c r="EG29" s="61"/>
      <c r="EH29" s="61"/>
      <c r="EI29" s="61"/>
      <c r="EJ29" s="61"/>
      <c r="EK29" s="61"/>
      <c r="EL29" s="61"/>
      <c r="EM29" s="61"/>
      <c r="EN29" s="61"/>
      <c r="EO29" s="61"/>
      <c r="EP29" s="61"/>
      <c r="EQ29" s="61"/>
      <c r="ER29" s="61"/>
      <c r="ES29" s="61"/>
      <c r="ET29" s="61"/>
      <c r="EU29" s="61"/>
      <c r="EV29" s="61"/>
      <c r="EW29" s="61"/>
      <c r="EX29" s="61"/>
      <c r="EY29" s="61"/>
      <c r="EZ29" s="61"/>
      <c r="FA29" s="61"/>
      <c r="FB29" s="61"/>
      <c r="FC29" s="61"/>
      <c r="FD29" s="61"/>
      <c r="FE29" s="61"/>
      <c r="FF29" s="61"/>
      <c r="FG29" s="61"/>
      <c r="FH29" s="61"/>
      <c r="FI29" s="61"/>
      <c r="FJ29" s="61"/>
      <c r="FK29" s="61"/>
      <c r="FL29" s="61"/>
      <c r="FM29" s="61"/>
      <c r="FN29" s="61"/>
      <c r="FO29" s="61"/>
      <c r="FP29" s="61"/>
      <c r="FQ29" s="61"/>
      <c r="FR29" s="61"/>
      <c r="FS29" s="61"/>
      <c r="FT29" s="61"/>
      <c r="FU29" s="61"/>
      <c r="FV29" s="61"/>
      <c r="FW29" s="61"/>
      <c r="FX29" s="61"/>
      <c r="FY29" s="61"/>
      <c r="FZ29" s="61"/>
      <c r="GA29" s="61"/>
      <c r="GB29" s="61"/>
      <c r="GC29" s="61"/>
      <c r="GD29" s="61"/>
      <c r="GE29" s="61"/>
      <c r="GF29" s="61"/>
      <c r="GG29" s="61"/>
      <c r="GH29" s="61"/>
      <c r="GI29" s="61"/>
      <c r="GJ29" s="61"/>
      <c r="GK29" s="61"/>
      <c r="GL29" s="61"/>
      <c r="GM29" s="61"/>
      <c r="GN29" s="61"/>
      <c r="GO29" s="61"/>
      <c r="GP29" s="61"/>
      <c r="GQ29" s="61"/>
      <c r="GR29" s="61"/>
      <c r="GS29" s="61"/>
      <c r="GT29" s="61"/>
      <c r="GU29" s="61"/>
      <c r="GV29" s="61"/>
      <c r="GW29" s="61"/>
      <c r="GX29" s="61"/>
      <c r="GY29" s="61"/>
      <c r="GZ29" s="61"/>
      <c r="HA29" s="61"/>
      <c r="HB29" s="61"/>
      <c r="HC29" s="61"/>
      <c r="HD29" s="61"/>
      <c r="HE29" s="61"/>
      <c r="HF29" s="61"/>
      <c r="HG29" s="61"/>
      <c r="HH29" s="61"/>
      <c r="HI29" s="61"/>
      <c r="HJ29" s="61"/>
      <c r="HK29" s="61"/>
      <c r="HL29" s="61"/>
      <c r="HM29" s="61"/>
      <c r="HN29" s="61"/>
      <c r="HO29" s="61"/>
      <c r="HP29" s="61"/>
      <c r="HQ29" s="61"/>
      <c r="HR29" s="61"/>
      <c r="HS29" s="61"/>
      <c r="HT29" s="61"/>
      <c r="HU29" s="61"/>
      <c r="HV29" s="61"/>
      <c r="HW29" s="61"/>
      <c r="HX29" s="61"/>
      <c r="HY29" s="61"/>
      <c r="HZ29" s="61"/>
      <c r="IA29" s="61"/>
      <c r="IB29" s="61"/>
      <c r="IC29" s="61"/>
      <c r="ID29" s="61"/>
      <c r="IE29" s="61"/>
      <c r="IF29" s="61"/>
      <c r="IG29" s="61"/>
      <c r="IH29" s="61"/>
      <c r="II29" s="61"/>
      <c r="IJ29" s="61"/>
      <c r="IK29" s="61"/>
      <c r="IL29" s="61"/>
      <c r="IM29" s="61"/>
      <c r="IN29" s="61"/>
      <c r="IO29" s="61"/>
      <c r="IP29" s="61"/>
      <c r="IQ29" s="61"/>
      <c r="IR29" s="61"/>
      <c r="IS29" s="61"/>
    </row>
    <row r="30" spans="1:253" x14ac:dyDescent="0.3">
      <c r="A30" s="198">
        <v>13</v>
      </c>
      <c r="B30" s="56" t="s">
        <v>161</v>
      </c>
      <c r="C30" s="57" t="s">
        <v>162</v>
      </c>
      <c r="D30" s="65">
        <v>2</v>
      </c>
      <c r="E30" s="83">
        <v>5</v>
      </c>
      <c r="F30" s="74">
        <f t="shared" si="0"/>
        <v>10</v>
      </c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  <c r="DI30" s="61"/>
      <c r="DJ30" s="61"/>
      <c r="DK30" s="61"/>
      <c r="DL30" s="61"/>
      <c r="DM30" s="61"/>
      <c r="DN30" s="61"/>
      <c r="DO30" s="61"/>
      <c r="DP30" s="61"/>
      <c r="DQ30" s="61"/>
      <c r="DR30" s="61"/>
      <c r="DS30" s="61"/>
      <c r="DT30" s="61"/>
      <c r="DU30" s="61"/>
      <c r="DV30" s="61"/>
      <c r="DW30" s="61"/>
      <c r="DX30" s="61"/>
      <c r="DY30" s="61"/>
      <c r="DZ30" s="61"/>
      <c r="EA30" s="61"/>
      <c r="EB30" s="61"/>
      <c r="EC30" s="61"/>
      <c r="ED30" s="61"/>
      <c r="EE30" s="61"/>
      <c r="EF30" s="61"/>
      <c r="EG30" s="61"/>
      <c r="EH30" s="61"/>
      <c r="EI30" s="61"/>
      <c r="EJ30" s="61"/>
      <c r="EK30" s="61"/>
      <c r="EL30" s="61"/>
      <c r="EM30" s="61"/>
      <c r="EN30" s="61"/>
      <c r="EO30" s="61"/>
      <c r="EP30" s="61"/>
      <c r="EQ30" s="61"/>
      <c r="ER30" s="61"/>
      <c r="ES30" s="61"/>
      <c r="ET30" s="61"/>
      <c r="EU30" s="61"/>
      <c r="EV30" s="61"/>
      <c r="EW30" s="61"/>
      <c r="EX30" s="61"/>
      <c r="EY30" s="61"/>
      <c r="EZ30" s="61"/>
      <c r="FA30" s="61"/>
      <c r="FB30" s="61"/>
      <c r="FC30" s="61"/>
      <c r="FD30" s="61"/>
      <c r="FE30" s="61"/>
      <c r="FF30" s="61"/>
      <c r="FG30" s="61"/>
      <c r="FH30" s="61"/>
      <c r="FI30" s="61"/>
      <c r="FJ30" s="61"/>
      <c r="FK30" s="61"/>
      <c r="FL30" s="61"/>
      <c r="FM30" s="61"/>
      <c r="FN30" s="61"/>
      <c r="FO30" s="61"/>
      <c r="FP30" s="61"/>
      <c r="FQ30" s="61"/>
      <c r="FR30" s="61"/>
      <c r="FS30" s="61"/>
      <c r="FT30" s="61"/>
      <c r="FU30" s="61"/>
      <c r="FV30" s="61"/>
      <c r="FW30" s="61"/>
      <c r="FX30" s="61"/>
      <c r="FY30" s="61"/>
      <c r="FZ30" s="61"/>
      <c r="GA30" s="61"/>
      <c r="GB30" s="61"/>
      <c r="GC30" s="61"/>
      <c r="GD30" s="61"/>
      <c r="GE30" s="61"/>
      <c r="GF30" s="61"/>
      <c r="GG30" s="61"/>
      <c r="GH30" s="61"/>
      <c r="GI30" s="61"/>
      <c r="GJ30" s="61"/>
      <c r="GK30" s="61"/>
      <c r="GL30" s="61"/>
      <c r="GM30" s="61"/>
      <c r="GN30" s="61"/>
      <c r="GO30" s="61"/>
      <c r="GP30" s="61"/>
      <c r="GQ30" s="61"/>
      <c r="GR30" s="61"/>
      <c r="GS30" s="61"/>
      <c r="GT30" s="61"/>
      <c r="GU30" s="61"/>
      <c r="GV30" s="61"/>
      <c r="GW30" s="61"/>
      <c r="GX30" s="61"/>
      <c r="GY30" s="61"/>
      <c r="GZ30" s="61"/>
      <c r="HA30" s="61"/>
      <c r="HB30" s="61"/>
      <c r="HC30" s="61"/>
      <c r="HD30" s="61"/>
      <c r="HE30" s="61"/>
      <c r="HF30" s="61"/>
      <c r="HG30" s="61"/>
      <c r="HH30" s="61"/>
      <c r="HI30" s="61"/>
      <c r="HJ30" s="61"/>
      <c r="HK30" s="61"/>
      <c r="HL30" s="61"/>
      <c r="HM30" s="61"/>
      <c r="HN30" s="61"/>
      <c r="HO30" s="61"/>
      <c r="HP30" s="61"/>
      <c r="HQ30" s="61"/>
      <c r="HR30" s="61"/>
      <c r="HS30" s="61"/>
      <c r="HT30" s="61"/>
      <c r="HU30" s="61"/>
      <c r="HV30" s="61"/>
      <c r="HW30" s="61"/>
      <c r="HX30" s="61"/>
      <c r="HY30" s="61"/>
      <c r="HZ30" s="61"/>
      <c r="IA30" s="61"/>
      <c r="IB30" s="61"/>
      <c r="IC30" s="61"/>
      <c r="ID30" s="61"/>
      <c r="IE30" s="61"/>
      <c r="IF30" s="61"/>
      <c r="IG30" s="61"/>
      <c r="IH30" s="61"/>
      <c r="II30" s="61"/>
      <c r="IJ30" s="61"/>
      <c r="IK30" s="61"/>
      <c r="IL30" s="61"/>
      <c r="IM30" s="61"/>
      <c r="IN30" s="61"/>
      <c r="IO30" s="61"/>
      <c r="IP30" s="61"/>
      <c r="IQ30" s="61"/>
      <c r="IR30" s="61"/>
      <c r="IS30" s="61"/>
    </row>
    <row r="31" spans="1:253" x14ac:dyDescent="0.3">
      <c r="A31" s="198">
        <v>14</v>
      </c>
      <c r="B31" s="56" t="s">
        <v>163</v>
      </c>
      <c r="C31" s="57" t="s">
        <v>162</v>
      </c>
      <c r="D31" s="65">
        <v>4</v>
      </c>
      <c r="E31" s="83">
        <v>8</v>
      </c>
      <c r="F31" s="74">
        <f t="shared" si="0"/>
        <v>32</v>
      </c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  <c r="DO31" s="61"/>
      <c r="DP31" s="61"/>
      <c r="DQ31" s="61"/>
      <c r="DR31" s="61"/>
      <c r="DS31" s="61"/>
      <c r="DT31" s="61"/>
      <c r="DU31" s="61"/>
      <c r="DV31" s="61"/>
      <c r="DW31" s="61"/>
      <c r="DX31" s="61"/>
      <c r="DY31" s="61"/>
      <c r="DZ31" s="61"/>
      <c r="EA31" s="61"/>
      <c r="EB31" s="61"/>
      <c r="EC31" s="61"/>
      <c r="ED31" s="61"/>
      <c r="EE31" s="61"/>
      <c r="EF31" s="61"/>
      <c r="EG31" s="61"/>
      <c r="EH31" s="61"/>
      <c r="EI31" s="61"/>
      <c r="EJ31" s="61"/>
      <c r="EK31" s="61"/>
      <c r="EL31" s="61"/>
      <c r="EM31" s="61"/>
      <c r="EN31" s="61"/>
      <c r="EO31" s="61"/>
      <c r="EP31" s="61"/>
      <c r="EQ31" s="61"/>
      <c r="ER31" s="61"/>
      <c r="ES31" s="61"/>
      <c r="ET31" s="61"/>
      <c r="EU31" s="61"/>
      <c r="EV31" s="61"/>
      <c r="EW31" s="61"/>
      <c r="EX31" s="61"/>
      <c r="EY31" s="61"/>
      <c r="EZ31" s="61"/>
      <c r="FA31" s="61"/>
      <c r="FB31" s="61"/>
      <c r="FC31" s="61"/>
      <c r="FD31" s="61"/>
      <c r="FE31" s="61"/>
      <c r="FF31" s="61"/>
      <c r="FG31" s="61"/>
      <c r="FH31" s="61"/>
      <c r="FI31" s="61"/>
      <c r="FJ31" s="61"/>
      <c r="FK31" s="61"/>
      <c r="FL31" s="61"/>
      <c r="FM31" s="61"/>
      <c r="FN31" s="61"/>
      <c r="FO31" s="61"/>
      <c r="FP31" s="61"/>
      <c r="FQ31" s="61"/>
      <c r="FR31" s="61"/>
      <c r="FS31" s="61"/>
      <c r="FT31" s="61"/>
      <c r="FU31" s="61"/>
      <c r="FV31" s="61"/>
      <c r="FW31" s="61"/>
      <c r="FX31" s="61"/>
      <c r="FY31" s="61"/>
      <c r="FZ31" s="61"/>
      <c r="GA31" s="61"/>
      <c r="GB31" s="61"/>
      <c r="GC31" s="61"/>
      <c r="GD31" s="61"/>
      <c r="GE31" s="61"/>
      <c r="GF31" s="61"/>
      <c r="GG31" s="61"/>
      <c r="GH31" s="61"/>
      <c r="GI31" s="61"/>
      <c r="GJ31" s="61"/>
      <c r="GK31" s="61"/>
      <c r="GL31" s="61"/>
      <c r="GM31" s="61"/>
      <c r="GN31" s="61"/>
      <c r="GO31" s="61"/>
      <c r="GP31" s="61"/>
      <c r="GQ31" s="61"/>
      <c r="GR31" s="61"/>
      <c r="GS31" s="61"/>
      <c r="GT31" s="61"/>
      <c r="GU31" s="61"/>
      <c r="GV31" s="61"/>
      <c r="GW31" s="61"/>
      <c r="GX31" s="61"/>
      <c r="GY31" s="61"/>
      <c r="GZ31" s="61"/>
      <c r="HA31" s="61"/>
      <c r="HB31" s="61"/>
      <c r="HC31" s="61"/>
      <c r="HD31" s="61"/>
      <c r="HE31" s="61"/>
      <c r="HF31" s="61"/>
      <c r="HG31" s="61"/>
      <c r="HH31" s="61"/>
      <c r="HI31" s="61"/>
      <c r="HJ31" s="61"/>
      <c r="HK31" s="61"/>
      <c r="HL31" s="61"/>
      <c r="HM31" s="61"/>
      <c r="HN31" s="61"/>
      <c r="HO31" s="61"/>
      <c r="HP31" s="61"/>
      <c r="HQ31" s="61"/>
      <c r="HR31" s="61"/>
      <c r="HS31" s="61"/>
      <c r="HT31" s="61"/>
      <c r="HU31" s="61"/>
      <c r="HV31" s="61"/>
      <c r="HW31" s="61"/>
      <c r="HX31" s="61"/>
      <c r="HY31" s="61"/>
      <c r="HZ31" s="61"/>
      <c r="IA31" s="61"/>
      <c r="IB31" s="61"/>
      <c r="IC31" s="61"/>
      <c r="ID31" s="61"/>
      <c r="IE31" s="61"/>
      <c r="IF31" s="61"/>
      <c r="IG31" s="61"/>
      <c r="IH31" s="61"/>
      <c r="II31" s="61"/>
      <c r="IJ31" s="61"/>
      <c r="IK31" s="61"/>
      <c r="IL31" s="61"/>
      <c r="IM31" s="61"/>
      <c r="IN31" s="61"/>
      <c r="IO31" s="61"/>
      <c r="IP31" s="61"/>
      <c r="IQ31" s="61"/>
      <c r="IR31" s="61"/>
      <c r="IS31" s="61"/>
    </row>
    <row r="32" spans="1:253" x14ac:dyDescent="0.3">
      <c r="A32" s="198">
        <v>15</v>
      </c>
      <c r="B32" s="56" t="s">
        <v>164</v>
      </c>
      <c r="C32" s="57" t="s">
        <v>2</v>
      </c>
      <c r="D32" s="65">
        <v>4</v>
      </c>
      <c r="E32" s="83">
        <v>3</v>
      </c>
      <c r="F32" s="74">
        <f t="shared" si="0"/>
        <v>12</v>
      </c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  <c r="DI32" s="61"/>
      <c r="DJ32" s="61"/>
      <c r="DK32" s="61"/>
      <c r="DL32" s="61"/>
      <c r="DM32" s="61"/>
      <c r="DN32" s="61"/>
      <c r="DO32" s="61"/>
      <c r="DP32" s="61"/>
      <c r="DQ32" s="61"/>
      <c r="DR32" s="61"/>
      <c r="DS32" s="61"/>
      <c r="DT32" s="61"/>
      <c r="DU32" s="61"/>
      <c r="DV32" s="61"/>
      <c r="DW32" s="61"/>
      <c r="DX32" s="61"/>
      <c r="DY32" s="61"/>
      <c r="DZ32" s="61"/>
      <c r="EA32" s="61"/>
      <c r="EB32" s="61"/>
      <c r="EC32" s="61"/>
      <c r="ED32" s="61"/>
      <c r="EE32" s="61"/>
      <c r="EF32" s="61"/>
      <c r="EG32" s="61"/>
      <c r="EH32" s="61"/>
      <c r="EI32" s="61"/>
      <c r="EJ32" s="61"/>
      <c r="EK32" s="61"/>
      <c r="EL32" s="61"/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  <c r="GH32" s="61"/>
      <c r="GI32" s="61"/>
      <c r="GJ32" s="61"/>
      <c r="GK32" s="61"/>
      <c r="GL32" s="61"/>
      <c r="GM32" s="61"/>
      <c r="GN32" s="61"/>
      <c r="GO32" s="61"/>
      <c r="GP32" s="61"/>
      <c r="GQ32" s="61"/>
      <c r="GR32" s="61"/>
      <c r="GS32" s="61"/>
      <c r="GT32" s="61"/>
      <c r="GU32" s="61"/>
      <c r="GV32" s="61"/>
      <c r="GW32" s="61"/>
      <c r="GX32" s="61"/>
      <c r="GY32" s="61"/>
      <c r="GZ32" s="61"/>
      <c r="HA32" s="61"/>
      <c r="HB32" s="61"/>
      <c r="HC32" s="61"/>
      <c r="HD32" s="61"/>
      <c r="HE32" s="61"/>
      <c r="HF32" s="61"/>
      <c r="HG32" s="61"/>
      <c r="HH32" s="61"/>
      <c r="HI32" s="61"/>
      <c r="HJ32" s="61"/>
      <c r="HK32" s="61"/>
      <c r="HL32" s="61"/>
      <c r="HM32" s="61"/>
      <c r="HN32" s="61"/>
      <c r="HO32" s="61"/>
      <c r="HP32" s="61"/>
      <c r="HQ32" s="61"/>
      <c r="HR32" s="61"/>
      <c r="HS32" s="61"/>
      <c r="HT32" s="61"/>
      <c r="HU32" s="61"/>
      <c r="HV32" s="61"/>
      <c r="HW32" s="61"/>
      <c r="HX32" s="61"/>
      <c r="HY32" s="61"/>
      <c r="HZ32" s="61"/>
      <c r="IA32" s="61"/>
      <c r="IB32" s="61"/>
      <c r="IC32" s="61"/>
      <c r="ID32" s="61"/>
      <c r="IE32" s="61"/>
      <c r="IF32" s="61"/>
      <c r="IG32" s="61"/>
      <c r="IH32" s="61"/>
      <c r="II32" s="61"/>
      <c r="IJ32" s="61"/>
      <c r="IK32" s="61"/>
      <c r="IL32" s="61"/>
      <c r="IM32" s="61"/>
      <c r="IN32" s="61"/>
      <c r="IO32" s="61"/>
      <c r="IP32" s="61"/>
      <c r="IQ32" s="61"/>
      <c r="IR32" s="61"/>
      <c r="IS32" s="61"/>
    </row>
    <row r="33" spans="1:253" x14ac:dyDescent="0.3">
      <c r="A33" s="198">
        <v>16</v>
      </c>
      <c r="B33" s="56" t="s">
        <v>143</v>
      </c>
      <c r="C33" s="57" t="s">
        <v>2</v>
      </c>
      <c r="D33" s="65">
        <v>2</v>
      </c>
      <c r="E33" s="83">
        <v>0.8</v>
      </c>
      <c r="F33" s="74">
        <f t="shared" si="0"/>
        <v>1.6</v>
      </c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  <c r="DO33" s="61"/>
      <c r="DP33" s="61"/>
      <c r="DQ33" s="61"/>
      <c r="DR33" s="61"/>
      <c r="DS33" s="61"/>
      <c r="DT33" s="61"/>
      <c r="DU33" s="61"/>
      <c r="DV33" s="61"/>
      <c r="DW33" s="61"/>
      <c r="DX33" s="61"/>
      <c r="DY33" s="61"/>
      <c r="DZ33" s="61"/>
      <c r="EA33" s="61"/>
      <c r="EB33" s="61"/>
      <c r="EC33" s="61"/>
      <c r="ED33" s="61"/>
      <c r="EE33" s="61"/>
      <c r="EF33" s="61"/>
      <c r="EG33" s="61"/>
      <c r="EH33" s="61"/>
      <c r="EI33" s="61"/>
      <c r="EJ33" s="61"/>
      <c r="EK33" s="61"/>
      <c r="EL33" s="61"/>
      <c r="EM33" s="61"/>
      <c r="EN33" s="61"/>
      <c r="EO33" s="61"/>
      <c r="EP33" s="61"/>
      <c r="EQ33" s="61"/>
      <c r="ER33" s="61"/>
      <c r="ES33" s="61"/>
      <c r="ET33" s="61"/>
      <c r="EU33" s="61"/>
      <c r="EV33" s="61"/>
      <c r="EW33" s="61"/>
      <c r="EX33" s="61"/>
      <c r="EY33" s="61"/>
      <c r="EZ33" s="61"/>
      <c r="FA33" s="61"/>
      <c r="FB33" s="61"/>
      <c r="FC33" s="61"/>
      <c r="FD33" s="61"/>
      <c r="FE33" s="61"/>
      <c r="FF33" s="61"/>
      <c r="FG33" s="61"/>
      <c r="FH33" s="61"/>
      <c r="FI33" s="61"/>
      <c r="FJ33" s="61"/>
      <c r="FK33" s="61"/>
      <c r="FL33" s="61"/>
      <c r="FM33" s="61"/>
      <c r="FN33" s="61"/>
      <c r="FO33" s="61"/>
      <c r="FP33" s="61"/>
      <c r="FQ33" s="61"/>
      <c r="FR33" s="61"/>
      <c r="FS33" s="61"/>
      <c r="FT33" s="61"/>
      <c r="FU33" s="61"/>
      <c r="FV33" s="61"/>
      <c r="FW33" s="61"/>
      <c r="FX33" s="61"/>
      <c r="FY33" s="61"/>
      <c r="FZ33" s="61"/>
      <c r="GA33" s="61"/>
      <c r="GB33" s="61"/>
      <c r="GC33" s="61"/>
      <c r="GD33" s="61"/>
      <c r="GE33" s="61"/>
      <c r="GF33" s="61"/>
      <c r="GG33" s="61"/>
      <c r="GH33" s="61"/>
      <c r="GI33" s="61"/>
      <c r="GJ33" s="61"/>
      <c r="GK33" s="61"/>
      <c r="GL33" s="61"/>
      <c r="GM33" s="61"/>
      <c r="GN33" s="61"/>
      <c r="GO33" s="61"/>
      <c r="GP33" s="61"/>
      <c r="GQ33" s="61"/>
      <c r="GR33" s="61"/>
      <c r="GS33" s="61"/>
      <c r="GT33" s="61"/>
      <c r="GU33" s="61"/>
      <c r="GV33" s="61"/>
      <c r="GW33" s="61"/>
      <c r="GX33" s="61"/>
      <c r="GY33" s="61"/>
      <c r="GZ33" s="61"/>
      <c r="HA33" s="61"/>
      <c r="HB33" s="61"/>
      <c r="HC33" s="61"/>
      <c r="HD33" s="61"/>
      <c r="HE33" s="61"/>
      <c r="HF33" s="61"/>
      <c r="HG33" s="61"/>
      <c r="HH33" s="61"/>
      <c r="HI33" s="61"/>
      <c r="HJ33" s="61"/>
      <c r="HK33" s="61"/>
      <c r="HL33" s="61"/>
      <c r="HM33" s="61"/>
      <c r="HN33" s="61"/>
      <c r="HO33" s="61"/>
      <c r="HP33" s="61"/>
      <c r="HQ33" s="61"/>
      <c r="HR33" s="61"/>
      <c r="HS33" s="61"/>
      <c r="HT33" s="61"/>
      <c r="HU33" s="61"/>
      <c r="HV33" s="61"/>
      <c r="HW33" s="61"/>
      <c r="HX33" s="61"/>
      <c r="HY33" s="61"/>
      <c r="HZ33" s="61"/>
      <c r="IA33" s="61"/>
      <c r="IB33" s="61"/>
      <c r="IC33" s="61"/>
      <c r="ID33" s="61"/>
      <c r="IE33" s="61"/>
      <c r="IF33" s="61"/>
      <c r="IG33" s="61"/>
      <c r="IH33" s="61"/>
      <c r="II33" s="61"/>
      <c r="IJ33" s="61"/>
      <c r="IK33" s="61"/>
      <c r="IL33" s="61"/>
      <c r="IM33" s="61"/>
      <c r="IN33" s="61"/>
      <c r="IO33" s="61"/>
      <c r="IP33" s="61"/>
      <c r="IQ33" s="61"/>
      <c r="IR33" s="61"/>
      <c r="IS33" s="61"/>
    </row>
    <row r="34" spans="1:253" x14ac:dyDescent="0.3">
      <c r="A34" s="198">
        <v>17</v>
      </c>
      <c r="B34" s="56" t="s">
        <v>144</v>
      </c>
      <c r="C34" s="57" t="s">
        <v>2</v>
      </c>
      <c r="D34" s="65">
        <v>1350</v>
      </c>
      <c r="E34" s="83">
        <v>0.3</v>
      </c>
      <c r="F34" s="74">
        <f t="shared" si="0"/>
        <v>405</v>
      </c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  <c r="DO34" s="61"/>
      <c r="DP34" s="61"/>
      <c r="DQ34" s="61"/>
      <c r="DR34" s="61"/>
      <c r="DS34" s="61"/>
      <c r="DT34" s="61"/>
      <c r="DU34" s="61"/>
      <c r="DV34" s="61"/>
      <c r="DW34" s="61"/>
      <c r="DX34" s="61"/>
      <c r="DY34" s="61"/>
      <c r="DZ34" s="61"/>
      <c r="EA34" s="61"/>
      <c r="EB34" s="61"/>
      <c r="EC34" s="61"/>
      <c r="ED34" s="61"/>
      <c r="EE34" s="61"/>
      <c r="EF34" s="61"/>
      <c r="EG34" s="61"/>
      <c r="EH34" s="61"/>
      <c r="EI34" s="61"/>
      <c r="EJ34" s="61"/>
      <c r="EK34" s="61"/>
      <c r="EL34" s="61"/>
      <c r="EM34" s="61"/>
      <c r="EN34" s="61"/>
      <c r="EO34" s="61"/>
      <c r="EP34" s="61"/>
      <c r="EQ34" s="61"/>
      <c r="ER34" s="61"/>
      <c r="ES34" s="61"/>
      <c r="ET34" s="61"/>
      <c r="EU34" s="61"/>
      <c r="EV34" s="61"/>
      <c r="EW34" s="61"/>
      <c r="EX34" s="61"/>
      <c r="EY34" s="61"/>
      <c r="EZ34" s="61"/>
      <c r="FA34" s="61"/>
      <c r="FB34" s="61"/>
      <c r="FC34" s="61"/>
      <c r="FD34" s="61"/>
      <c r="FE34" s="61"/>
      <c r="FF34" s="61"/>
      <c r="FG34" s="61"/>
      <c r="FH34" s="61"/>
      <c r="FI34" s="61"/>
      <c r="FJ34" s="61"/>
      <c r="FK34" s="61"/>
      <c r="FL34" s="61"/>
      <c r="FM34" s="61"/>
      <c r="FN34" s="61"/>
      <c r="FO34" s="61"/>
      <c r="FP34" s="61"/>
      <c r="FQ34" s="61"/>
      <c r="FR34" s="61"/>
      <c r="FS34" s="61"/>
      <c r="FT34" s="61"/>
      <c r="FU34" s="61"/>
      <c r="FV34" s="61"/>
      <c r="FW34" s="61"/>
      <c r="FX34" s="61"/>
      <c r="FY34" s="61"/>
      <c r="FZ34" s="61"/>
      <c r="GA34" s="61"/>
      <c r="GB34" s="61"/>
      <c r="GC34" s="61"/>
      <c r="GD34" s="61"/>
      <c r="GE34" s="61"/>
      <c r="GF34" s="61"/>
      <c r="GG34" s="61"/>
      <c r="GH34" s="61"/>
      <c r="GI34" s="61"/>
      <c r="GJ34" s="61"/>
      <c r="GK34" s="61"/>
      <c r="GL34" s="61"/>
      <c r="GM34" s="61"/>
      <c r="GN34" s="61"/>
      <c r="GO34" s="61"/>
      <c r="GP34" s="61"/>
      <c r="GQ34" s="61"/>
      <c r="GR34" s="61"/>
      <c r="GS34" s="61"/>
      <c r="GT34" s="61"/>
      <c r="GU34" s="61"/>
      <c r="GV34" s="61"/>
      <c r="GW34" s="61"/>
      <c r="GX34" s="61"/>
      <c r="GY34" s="61"/>
      <c r="GZ34" s="61"/>
      <c r="HA34" s="61"/>
      <c r="HB34" s="61"/>
      <c r="HC34" s="61"/>
      <c r="HD34" s="61"/>
      <c r="HE34" s="61"/>
      <c r="HF34" s="61"/>
      <c r="HG34" s="61"/>
      <c r="HH34" s="61"/>
      <c r="HI34" s="61"/>
      <c r="HJ34" s="61"/>
      <c r="HK34" s="61"/>
      <c r="HL34" s="61"/>
      <c r="HM34" s="61"/>
      <c r="HN34" s="61"/>
      <c r="HO34" s="61"/>
      <c r="HP34" s="61"/>
      <c r="HQ34" s="61"/>
      <c r="HR34" s="61"/>
      <c r="HS34" s="61"/>
      <c r="HT34" s="61"/>
      <c r="HU34" s="61"/>
      <c r="HV34" s="61"/>
      <c r="HW34" s="61"/>
      <c r="HX34" s="61"/>
      <c r="HY34" s="61"/>
      <c r="HZ34" s="61"/>
      <c r="IA34" s="61"/>
      <c r="IB34" s="61"/>
      <c r="IC34" s="61"/>
      <c r="ID34" s="61"/>
      <c r="IE34" s="61"/>
      <c r="IF34" s="61"/>
      <c r="IG34" s="61"/>
      <c r="IH34" s="61"/>
      <c r="II34" s="61"/>
      <c r="IJ34" s="61"/>
      <c r="IK34" s="61"/>
      <c r="IL34" s="61"/>
      <c r="IM34" s="61"/>
      <c r="IN34" s="61"/>
      <c r="IO34" s="61"/>
      <c r="IP34" s="61"/>
      <c r="IQ34" s="61"/>
      <c r="IR34" s="61"/>
      <c r="IS34" s="61"/>
    </row>
    <row r="35" spans="1:253" x14ac:dyDescent="0.3">
      <c r="A35" s="198">
        <v>18</v>
      </c>
      <c r="B35" s="56" t="s">
        <v>145</v>
      </c>
      <c r="C35" s="57" t="s">
        <v>2</v>
      </c>
      <c r="D35" s="65">
        <v>34</v>
      </c>
      <c r="E35" s="83">
        <v>1.1000000000000001</v>
      </c>
      <c r="F35" s="74">
        <f t="shared" si="0"/>
        <v>37.400000000000006</v>
      </c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  <c r="DO35" s="61"/>
      <c r="DP35" s="61"/>
      <c r="DQ35" s="61"/>
      <c r="DR35" s="61"/>
      <c r="DS35" s="61"/>
      <c r="DT35" s="61"/>
      <c r="DU35" s="61"/>
      <c r="DV35" s="61"/>
      <c r="DW35" s="61"/>
      <c r="DX35" s="61"/>
      <c r="DY35" s="61"/>
      <c r="DZ35" s="61"/>
      <c r="EA35" s="61"/>
      <c r="EB35" s="61"/>
      <c r="EC35" s="61"/>
      <c r="ED35" s="61"/>
      <c r="EE35" s="61"/>
      <c r="EF35" s="61"/>
      <c r="EG35" s="61"/>
      <c r="EH35" s="61"/>
      <c r="EI35" s="61"/>
      <c r="EJ35" s="61"/>
      <c r="EK35" s="61"/>
      <c r="EL35" s="61"/>
      <c r="EM35" s="61"/>
      <c r="EN35" s="61"/>
      <c r="EO35" s="61"/>
      <c r="EP35" s="61"/>
      <c r="EQ35" s="61"/>
      <c r="ER35" s="61"/>
      <c r="ES35" s="61"/>
      <c r="ET35" s="61"/>
      <c r="EU35" s="61"/>
      <c r="EV35" s="61"/>
      <c r="EW35" s="61"/>
      <c r="EX35" s="61"/>
      <c r="EY35" s="61"/>
      <c r="EZ35" s="61"/>
      <c r="FA35" s="61"/>
      <c r="FB35" s="61"/>
      <c r="FC35" s="61"/>
      <c r="FD35" s="61"/>
      <c r="FE35" s="61"/>
      <c r="FF35" s="61"/>
      <c r="FG35" s="61"/>
      <c r="FH35" s="61"/>
      <c r="FI35" s="61"/>
      <c r="FJ35" s="61"/>
      <c r="FK35" s="61"/>
      <c r="FL35" s="61"/>
      <c r="FM35" s="61"/>
      <c r="FN35" s="61"/>
      <c r="FO35" s="61"/>
      <c r="FP35" s="61"/>
      <c r="FQ35" s="61"/>
      <c r="FR35" s="61"/>
      <c r="FS35" s="61"/>
      <c r="FT35" s="61"/>
      <c r="FU35" s="61"/>
      <c r="FV35" s="61"/>
      <c r="FW35" s="61"/>
      <c r="FX35" s="61"/>
      <c r="FY35" s="61"/>
      <c r="FZ35" s="61"/>
      <c r="GA35" s="61"/>
      <c r="GB35" s="61"/>
      <c r="GC35" s="61"/>
      <c r="GD35" s="61"/>
      <c r="GE35" s="61"/>
      <c r="GF35" s="61"/>
      <c r="GG35" s="61"/>
      <c r="GH35" s="61"/>
      <c r="GI35" s="61"/>
      <c r="GJ35" s="61"/>
      <c r="GK35" s="61"/>
      <c r="GL35" s="61"/>
      <c r="GM35" s="61"/>
      <c r="GN35" s="61"/>
      <c r="GO35" s="61"/>
      <c r="GP35" s="61"/>
      <c r="GQ35" s="61"/>
      <c r="GR35" s="61"/>
      <c r="GS35" s="61"/>
      <c r="GT35" s="61"/>
      <c r="GU35" s="61"/>
      <c r="GV35" s="61"/>
      <c r="GW35" s="61"/>
      <c r="GX35" s="61"/>
      <c r="GY35" s="61"/>
      <c r="GZ35" s="61"/>
      <c r="HA35" s="61"/>
      <c r="HB35" s="61"/>
      <c r="HC35" s="61"/>
      <c r="HD35" s="61"/>
      <c r="HE35" s="61"/>
      <c r="HF35" s="61"/>
      <c r="HG35" s="61"/>
      <c r="HH35" s="61"/>
      <c r="HI35" s="61"/>
      <c r="HJ35" s="61"/>
      <c r="HK35" s="61"/>
      <c r="HL35" s="61"/>
      <c r="HM35" s="61"/>
      <c r="HN35" s="61"/>
      <c r="HO35" s="61"/>
      <c r="HP35" s="61"/>
      <c r="HQ35" s="61"/>
      <c r="HR35" s="61"/>
      <c r="HS35" s="61"/>
      <c r="HT35" s="61"/>
      <c r="HU35" s="61"/>
      <c r="HV35" s="61"/>
      <c r="HW35" s="61"/>
      <c r="HX35" s="61"/>
      <c r="HY35" s="61"/>
      <c r="HZ35" s="61"/>
      <c r="IA35" s="61"/>
      <c r="IB35" s="61"/>
      <c r="IC35" s="61"/>
      <c r="ID35" s="61"/>
      <c r="IE35" s="61"/>
      <c r="IF35" s="61"/>
      <c r="IG35" s="61"/>
      <c r="IH35" s="61"/>
      <c r="II35" s="61"/>
      <c r="IJ35" s="61"/>
      <c r="IK35" s="61"/>
      <c r="IL35" s="61"/>
      <c r="IM35" s="61"/>
      <c r="IN35" s="61"/>
      <c r="IO35" s="61"/>
      <c r="IP35" s="61"/>
      <c r="IQ35" s="61"/>
      <c r="IR35" s="61"/>
      <c r="IS35" s="61"/>
    </row>
    <row r="36" spans="1:253" x14ac:dyDescent="0.3">
      <c r="A36" s="198">
        <v>19</v>
      </c>
      <c r="B36" s="56" t="s">
        <v>146</v>
      </c>
      <c r="C36" s="57" t="s">
        <v>2</v>
      </c>
      <c r="D36" s="65">
        <v>68</v>
      </c>
      <c r="E36" s="83">
        <v>2.4</v>
      </c>
      <c r="F36" s="74">
        <f t="shared" si="0"/>
        <v>163.19999999999999</v>
      </c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  <c r="CC36" s="61"/>
      <c r="CD36" s="61"/>
      <c r="CE36" s="61"/>
      <c r="CF36" s="61"/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  <c r="DI36" s="61"/>
      <c r="DJ36" s="61"/>
      <c r="DK36" s="61"/>
      <c r="DL36" s="61"/>
      <c r="DM36" s="61"/>
      <c r="DN36" s="61"/>
      <c r="DO36" s="61"/>
      <c r="DP36" s="61"/>
      <c r="DQ36" s="61"/>
      <c r="DR36" s="61"/>
      <c r="DS36" s="61"/>
      <c r="DT36" s="61"/>
      <c r="DU36" s="61"/>
      <c r="DV36" s="61"/>
      <c r="DW36" s="61"/>
      <c r="DX36" s="61"/>
      <c r="DY36" s="61"/>
      <c r="DZ36" s="61"/>
      <c r="EA36" s="61"/>
      <c r="EB36" s="61"/>
      <c r="EC36" s="61"/>
      <c r="ED36" s="61"/>
      <c r="EE36" s="61"/>
      <c r="EF36" s="61"/>
      <c r="EG36" s="61"/>
      <c r="EH36" s="61"/>
      <c r="EI36" s="61"/>
      <c r="EJ36" s="61"/>
      <c r="EK36" s="61"/>
      <c r="EL36" s="61"/>
      <c r="EM36" s="61"/>
      <c r="EN36" s="61"/>
      <c r="EO36" s="61"/>
      <c r="EP36" s="61"/>
      <c r="EQ36" s="61"/>
      <c r="ER36" s="61"/>
      <c r="ES36" s="61"/>
      <c r="ET36" s="61"/>
      <c r="EU36" s="61"/>
      <c r="EV36" s="61"/>
      <c r="EW36" s="61"/>
      <c r="EX36" s="61"/>
      <c r="EY36" s="61"/>
      <c r="EZ36" s="61"/>
      <c r="FA36" s="61"/>
      <c r="FB36" s="61"/>
      <c r="FC36" s="61"/>
      <c r="FD36" s="61"/>
      <c r="FE36" s="61"/>
      <c r="FF36" s="61"/>
      <c r="FG36" s="61"/>
      <c r="FH36" s="61"/>
      <c r="FI36" s="61"/>
      <c r="FJ36" s="61"/>
      <c r="FK36" s="61"/>
      <c r="FL36" s="61"/>
      <c r="FM36" s="61"/>
      <c r="FN36" s="61"/>
      <c r="FO36" s="61"/>
      <c r="FP36" s="61"/>
      <c r="FQ36" s="61"/>
      <c r="FR36" s="61"/>
      <c r="FS36" s="61"/>
      <c r="FT36" s="61"/>
      <c r="FU36" s="61"/>
      <c r="FV36" s="61"/>
      <c r="FW36" s="61"/>
      <c r="FX36" s="61"/>
      <c r="FY36" s="61"/>
      <c r="FZ36" s="61"/>
      <c r="GA36" s="61"/>
      <c r="GB36" s="61"/>
      <c r="GC36" s="61"/>
      <c r="GD36" s="61"/>
      <c r="GE36" s="61"/>
      <c r="GF36" s="61"/>
      <c r="GG36" s="61"/>
      <c r="GH36" s="61"/>
      <c r="GI36" s="61"/>
      <c r="GJ36" s="61"/>
      <c r="GK36" s="61"/>
      <c r="GL36" s="61"/>
      <c r="GM36" s="61"/>
      <c r="GN36" s="61"/>
      <c r="GO36" s="61"/>
      <c r="GP36" s="61"/>
      <c r="GQ36" s="61"/>
      <c r="GR36" s="61"/>
      <c r="GS36" s="61"/>
      <c r="GT36" s="61"/>
      <c r="GU36" s="61"/>
      <c r="GV36" s="61"/>
      <c r="GW36" s="61"/>
      <c r="GX36" s="61"/>
      <c r="GY36" s="61"/>
      <c r="GZ36" s="61"/>
      <c r="HA36" s="61"/>
      <c r="HB36" s="61"/>
      <c r="HC36" s="61"/>
      <c r="HD36" s="61"/>
      <c r="HE36" s="61"/>
      <c r="HF36" s="61"/>
      <c r="HG36" s="61"/>
      <c r="HH36" s="61"/>
      <c r="HI36" s="61"/>
      <c r="HJ36" s="61"/>
      <c r="HK36" s="61"/>
      <c r="HL36" s="61"/>
      <c r="HM36" s="61"/>
      <c r="HN36" s="61"/>
      <c r="HO36" s="61"/>
      <c r="HP36" s="61"/>
      <c r="HQ36" s="61"/>
      <c r="HR36" s="61"/>
      <c r="HS36" s="61"/>
      <c r="HT36" s="61"/>
      <c r="HU36" s="61"/>
      <c r="HV36" s="61"/>
      <c r="HW36" s="61"/>
      <c r="HX36" s="61"/>
      <c r="HY36" s="61"/>
      <c r="HZ36" s="61"/>
      <c r="IA36" s="61"/>
      <c r="IB36" s="61"/>
      <c r="IC36" s="61"/>
      <c r="ID36" s="61"/>
      <c r="IE36" s="61"/>
      <c r="IF36" s="61"/>
      <c r="IG36" s="61"/>
      <c r="IH36" s="61"/>
      <c r="II36" s="61"/>
      <c r="IJ36" s="61"/>
      <c r="IK36" s="61"/>
      <c r="IL36" s="61"/>
      <c r="IM36" s="61"/>
      <c r="IN36" s="61"/>
      <c r="IO36" s="61"/>
      <c r="IP36" s="61"/>
      <c r="IQ36" s="61"/>
      <c r="IR36" s="61"/>
      <c r="IS36" s="61"/>
    </row>
    <row r="37" spans="1:253" x14ac:dyDescent="0.3">
      <c r="A37" s="198">
        <v>20</v>
      </c>
      <c r="B37" s="56" t="s">
        <v>147</v>
      </c>
      <c r="C37" s="57" t="s">
        <v>26</v>
      </c>
      <c r="D37" s="65">
        <v>640</v>
      </c>
      <c r="E37" s="83">
        <v>1.85</v>
      </c>
      <c r="F37" s="74">
        <f t="shared" si="0"/>
        <v>1184</v>
      </c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  <c r="DI37" s="61"/>
      <c r="DJ37" s="61"/>
      <c r="DK37" s="61"/>
      <c r="DL37" s="61"/>
      <c r="DM37" s="61"/>
      <c r="DN37" s="61"/>
      <c r="DO37" s="61"/>
      <c r="DP37" s="61"/>
      <c r="DQ37" s="61"/>
      <c r="DR37" s="61"/>
      <c r="DS37" s="61"/>
      <c r="DT37" s="61"/>
      <c r="DU37" s="61"/>
      <c r="DV37" s="61"/>
      <c r="DW37" s="61"/>
      <c r="DX37" s="61"/>
      <c r="DY37" s="61"/>
      <c r="DZ37" s="61"/>
      <c r="EA37" s="61"/>
      <c r="EB37" s="61"/>
      <c r="EC37" s="61"/>
      <c r="ED37" s="61"/>
      <c r="EE37" s="61"/>
      <c r="EF37" s="61"/>
      <c r="EG37" s="61"/>
      <c r="EH37" s="61"/>
      <c r="EI37" s="61"/>
      <c r="EJ37" s="61"/>
      <c r="EK37" s="61"/>
      <c r="EL37" s="61"/>
      <c r="EM37" s="61"/>
      <c r="EN37" s="61"/>
      <c r="EO37" s="61"/>
      <c r="EP37" s="61"/>
      <c r="EQ37" s="61"/>
      <c r="ER37" s="61"/>
      <c r="ES37" s="61"/>
      <c r="ET37" s="61"/>
      <c r="EU37" s="61"/>
      <c r="EV37" s="61"/>
      <c r="EW37" s="61"/>
      <c r="EX37" s="61"/>
      <c r="EY37" s="61"/>
      <c r="EZ37" s="61"/>
      <c r="FA37" s="61"/>
      <c r="FB37" s="61"/>
      <c r="FC37" s="61"/>
      <c r="FD37" s="61"/>
      <c r="FE37" s="61"/>
      <c r="FF37" s="61"/>
      <c r="FG37" s="61"/>
      <c r="FH37" s="61"/>
      <c r="FI37" s="61"/>
      <c r="FJ37" s="61"/>
      <c r="FK37" s="61"/>
      <c r="FL37" s="61"/>
      <c r="FM37" s="61"/>
      <c r="FN37" s="61"/>
      <c r="FO37" s="61"/>
      <c r="FP37" s="61"/>
      <c r="FQ37" s="61"/>
      <c r="FR37" s="61"/>
      <c r="FS37" s="61"/>
      <c r="FT37" s="61"/>
      <c r="FU37" s="61"/>
      <c r="FV37" s="61"/>
      <c r="FW37" s="61"/>
      <c r="FX37" s="61"/>
      <c r="FY37" s="61"/>
      <c r="FZ37" s="61"/>
      <c r="GA37" s="61"/>
      <c r="GB37" s="61"/>
      <c r="GC37" s="61"/>
      <c r="GD37" s="61"/>
      <c r="GE37" s="61"/>
      <c r="GF37" s="61"/>
      <c r="GG37" s="61"/>
      <c r="GH37" s="61"/>
      <c r="GI37" s="61"/>
      <c r="GJ37" s="61"/>
      <c r="GK37" s="61"/>
      <c r="GL37" s="61"/>
      <c r="GM37" s="61"/>
      <c r="GN37" s="61"/>
      <c r="GO37" s="61"/>
      <c r="GP37" s="61"/>
      <c r="GQ37" s="61"/>
      <c r="GR37" s="61"/>
      <c r="GS37" s="61"/>
      <c r="GT37" s="61"/>
      <c r="GU37" s="61"/>
      <c r="GV37" s="61"/>
      <c r="GW37" s="61"/>
      <c r="GX37" s="61"/>
      <c r="GY37" s="61"/>
      <c r="GZ37" s="61"/>
      <c r="HA37" s="61"/>
      <c r="HB37" s="61"/>
      <c r="HC37" s="61"/>
      <c r="HD37" s="61"/>
      <c r="HE37" s="61"/>
      <c r="HF37" s="61"/>
      <c r="HG37" s="61"/>
      <c r="HH37" s="61"/>
      <c r="HI37" s="61"/>
      <c r="HJ37" s="61"/>
      <c r="HK37" s="61"/>
      <c r="HL37" s="61"/>
      <c r="HM37" s="61"/>
      <c r="HN37" s="61"/>
      <c r="HO37" s="61"/>
      <c r="HP37" s="61"/>
      <c r="HQ37" s="61"/>
      <c r="HR37" s="61"/>
      <c r="HS37" s="61"/>
      <c r="HT37" s="61"/>
      <c r="HU37" s="61"/>
      <c r="HV37" s="61"/>
      <c r="HW37" s="61"/>
      <c r="HX37" s="61"/>
      <c r="HY37" s="61"/>
      <c r="HZ37" s="61"/>
      <c r="IA37" s="61"/>
      <c r="IB37" s="61"/>
      <c r="IC37" s="61"/>
      <c r="ID37" s="61"/>
      <c r="IE37" s="61"/>
      <c r="IF37" s="61"/>
      <c r="IG37" s="61"/>
      <c r="IH37" s="61"/>
      <c r="II37" s="61"/>
      <c r="IJ37" s="61"/>
      <c r="IK37" s="61"/>
      <c r="IL37" s="61"/>
      <c r="IM37" s="61"/>
      <c r="IN37" s="61"/>
      <c r="IO37" s="61"/>
      <c r="IP37" s="61"/>
      <c r="IQ37" s="61"/>
      <c r="IR37" s="61"/>
      <c r="IS37" s="61"/>
    </row>
    <row r="38" spans="1:253" x14ac:dyDescent="0.3">
      <c r="A38" s="198">
        <v>21</v>
      </c>
      <c r="B38" s="56" t="s">
        <v>165</v>
      </c>
      <c r="C38" s="57" t="s">
        <v>26</v>
      </c>
      <c r="D38" s="65">
        <v>11</v>
      </c>
      <c r="E38" s="83">
        <v>4.8</v>
      </c>
      <c r="F38" s="74">
        <f t="shared" si="0"/>
        <v>52.8</v>
      </c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1"/>
      <c r="DK38" s="61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1"/>
      <c r="DW38" s="61"/>
      <c r="DX38" s="61"/>
      <c r="DY38" s="61"/>
      <c r="DZ38" s="61"/>
      <c r="EA38" s="61"/>
      <c r="EB38" s="61"/>
      <c r="EC38" s="61"/>
      <c r="ED38" s="61"/>
      <c r="EE38" s="61"/>
      <c r="EF38" s="61"/>
      <c r="EG38" s="61"/>
      <c r="EH38" s="61"/>
      <c r="EI38" s="61"/>
      <c r="EJ38" s="61"/>
      <c r="EK38" s="61"/>
      <c r="EL38" s="61"/>
      <c r="EM38" s="61"/>
      <c r="EN38" s="61"/>
      <c r="EO38" s="61"/>
      <c r="EP38" s="61"/>
      <c r="EQ38" s="61"/>
      <c r="ER38" s="61"/>
      <c r="ES38" s="61"/>
      <c r="ET38" s="61"/>
      <c r="EU38" s="61"/>
      <c r="EV38" s="61"/>
      <c r="EW38" s="61"/>
      <c r="EX38" s="61"/>
      <c r="EY38" s="61"/>
      <c r="EZ38" s="61"/>
      <c r="FA38" s="61"/>
      <c r="FB38" s="61"/>
      <c r="FC38" s="61"/>
      <c r="FD38" s="61"/>
      <c r="FE38" s="61"/>
      <c r="FF38" s="61"/>
      <c r="FG38" s="61"/>
      <c r="FH38" s="61"/>
      <c r="FI38" s="61"/>
      <c r="FJ38" s="61"/>
      <c r="FK38" s="61"/>
      <c r="FL38" s="61"/>
      <c r="FM38" s="61"/>
      <c r="FN38" s="61"/>
      <c r="FO38" s="61"/>
      <c r="FP38" s="61"/>
      <c r="FQ38" s="61"/>
      <c r="FR38" s="61"/>
      <c r="FS38" s="61"/>
      <c r="FT38" s="61"/>
      <c r="FU38" s="61"/>
      <c r="FV38" s="61"/>
      <c r="FW38" s="61"/>
      <c r="FX38" s="61"/>
      <c r="FY38" s="61"/>
      <c r="FZ38" s="61"/>
      <c r="GA38" s="61"/>
      <c r="GB38" s="61"/>
      <c r="GC38" s="61"/>
      <c r="GD38" s="61"/>
      <c r="GE38" s="61"/>
      <c r="GF38" s="61"/>
      <c r="GG38" s="61"/>
      <c r="GH38" s="61"/>
      <c r="GI38" s="61"/>
      <c r="GJ38" s="61"/>
      <c r="GK38" s="61"/>
      <c r="GL38" s="61"/>
      <c r="GM38" s="61"/>
      <c r="GN38" s="61"/>
      <c r="GO38" s="61"/>
      <c r="GP38" s="61"/>
      <c r="GQ38" s="61"/>
      <c r="GR38" s="61"/>
      <c r="GS38" s="61"/>
      <c r="GT38" s="61"/>
      <c r="GU38" s="61"/>
      <c r="GV38" s="61"/>
      <c r="GW38" s="61"/>
      <c r="GX38" s="61"/>
      <c r="GY38" s="61"/>
      <c r="GZ38" s="61"/>
      <c r="HA38" s="61"/>
      <c r="HB38" s="61"/>
      <c r="HC38" s="61"/>
      <c r="HD38" s="61"/>
      <c r="HE38" s="61"/>
      <c r="HF38" s="61"/>
      <c r="HG38" s="61"/>
      <c r="HH38" s="61"/>
      <c r="HI38" s="61"/>
      <c r="HJ38" s="61"/>
      <c r="HK38" s="61"/>
      <c r="HL38" s="61"/>
      <c r="HM38" s="61"/>
      <c r="HN38" s="61"/>
      <c r="HO38" s="61"/>
      <c r="HP38" s="61"/>
      <c r="HQ38" s="61"/>
      <c r="HR38" s="61"/>
      <c r="HS38" s="61"/>
      <c r="HT38" s="61"/>
      <c r="HU38" s="61"/>
      <c r="HV38" s="61"/>
      <c r="HW38" s="61"/>
      <c r="HX38" s="61"/>
      <c r="HY38" s="61"/>
      <c r="HZ38" s="61"/>
      <c r="IA38" s="61"/>
      <c r="IB38" s="61"/>
      <c r="IC38" s="61"/>
      <c r="ID38" s="61"/>
      <c r="IE38" s="61"/>
      <c r="IF38" s="61"/>
      <c r="IG38" s="61"/>
      <c r="IH38" s="61"/>
      <c r="II38" s="61"/>
      <c r="IJ38" s="61"/>
      <c r="IK38" s="61"/>
      <c r="IL38" s="61"/>
      <c r="IM38" s="61"/>
      <c r="IN38" s="61"/>
      <c r="IO38" s="61"/>
      <c r="IP38" s="61"/>
      <c r="IQ38" s="61"/>
      <c r="IR38" s="61"/>
      <c r="IS38" s="61"/>
    </row>
    <row r="39" spans="1:253" x14ac:dyDescent="0.3">
      <c r="A39" s="198">
        <v>22</v>
      </c>
      <c r="B39" s="56" t="s">
        <v>166</v>
      </c>
      <c r="C39" s="57" t="s">
        <v>26</v>
      </c>
      <c r="D39" s="65">
        <v>57</v>
      </c>
      <c r="E39" s="83">
        <v>4.8</v>
      </c>
      <c r="F39" s="74">
        <f t="shared" si="0"/>
        <v>273.59999999999997</v>
      </c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  <c r="DI39" s="61"/>
      <c r="DJ39" s="61"/>
      <c r="DK39" s="61"/>
      <c r="DL39" s="61"/>
      <c r="DM39" s="61"/>
      <c r="DN39" s="61"/>
      <c r="DO39" s="61"/>
      <c r="DP39" s="61"/>
      <c r="DQ39" s="61"/>
      <c r="DR39" s="61"/>
      <c r="DS39" s="61"/>
      <c r="DT39" s="61"/>
      <c r="DU39" s="61"/>
      <c r="DV39" s="61"/>
      <c r="DW39" s="61"/>
      <c r="DX39" s="61"/>
      <c r="DY39" s="61"/>
      <c r="DZ39" s="61"/>
      <c r="EA39" s="61"/>
      <c r="EB39" s="61"/>
      <c r="EC39" s="61"/>
      <c r="ED39" s="61"/>
      <c r="EE39" s="61"/>
      <c r="EF39" s="61"/>
      <c r="EG39" s="61"/>
      <c r="EH39" s="61"/>
      <c r="EI39" s="61"/>
      <c r="EJ39" s="61"/>
      <c r="EK39" s="61"/>
      <c r="EL39" s="61"/>
      <c r="EM39" s="61"/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1"/>
      <c r="FX39" s="61"/>
      <c r="FY39" s="61"/>
      <c r="FZ39" s="61"/>
      <c r="GA39" s="61"/>
      <c r="GB39" s="61"/>
      <c r="GC39" s="61"/>
      <c r="GD39" s="61"/>
      <c r="GE39" s="61"/>
      <c r="GF39" s="61"/>
      <c r="GG39" s="61"/>
      <c r="GH39" s="61"/>
      <c r="GI39" s="61"/>
      <c r="GJ39" s="61"/>
      <c r="GK39" s="61"/>
      <c r="GL39" s="61"/>
      <c r="GM39" s="61"/>
      <c r="GN39" s="61"/>
      <c r="GO39" s="61"/>
      <c r="GP39" s="61"/>
      <c r="GQ39" s="61"/>
      <c r="GR39" s="61"/>
      <c r="GS39" s="61"/>
      <c r="GT39" s="61"/>
      <c r="GU39" s="61"/>
      <c r="GV39" s="61"/>
      <c r="GW39" s="61"/>
      <c r="GX39" s="61"/>
      <c r="GY39" s="61"/>
      <c r="GZ39" s="61"/>
      <c r="HA39" s="61"/>
      <c r="HB39" s="61"/>
      <c r="HC39" s="61"/>
      <c r="HD39" s="61"/>
      <c r="HE39" s="61"/>
      <c r="HF39" s="61"/>
      <c r="HG39" s="61"/>
      <c r="HH39" s="61"/>
      <c r="HI39" s="61"/>
      <c r="HJ39" s="61"/>
      <c r="HK39" s="61"/>
      <c r="HL39" s="61"/>
      <c r="HM39" s="61"/>
      <c r="HN39" s="61"/>
      <c r="HO39" s="61"/>
      <c r="HP39" s="61"/>
      <c r="HQ39" s="61"/>
      <c r="HR39" s="61"/>
      <c r="HS39" s="61"/>
      <c r="HT39" s="61"/>
      <c r="HU39" s="61"/>
      <c r="HV39" s="61"/>
      <c r="HW39" s="61"/>
      <c r="HX39" s="61"/>
      <c r="HY39" s="61"/>
      <c r="HZ39" s="61"/>
      <c r="IA39" s="61"/>
      <c r="IB39" s="61"/>
      <c r="IC39" s="61"/>
      <c r="ID39" s="61"/>
      <c r="IE39" s="61"/>
      <c r="IF39" s="61"/>
      <c r="IG39" s="61"/>
      <c r="IH39" s="61"/>
      <c r="II39" s="61"/>
      <c r="IJ39" s="61"/>
      <c r="IK39" s="61"/>
      <c r="IL39" s="61"/>
      <c r="IM39" s="61"/>
      <c r="IN39" s="61"/>
      <c r="IO39" s="61"/>
      <c r="IP39" s="61"/>
      <c r="IQ39" s="61"/>
      <c r="IR39" s="61"/>
      <c r="IS39" s="61"/>
    </row>
    <row r="40" spans="1:253" x14ac:dyDescent="0.3">
      <c r="A40" s="198">
        <v>23</v>
      </c>
      <c r="B40" s="56" t="s">
        <v>148</v>
      </c>
      <c r="C40" s="57" t="s">
        <v>26</v>
      </c>
      <c r="D40" s="65">
        <v>230</v>
      </c>
      <c r="E40" s="83">
        <v>1.85</v>
      </c>
      <c r="F40" s="74">
        <f t="shared" si="0"/>
        <v>425.5</v>
      </c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  <c r="DO40" s="61"/>
      <c r="DP40" s="61"/>
      <c r="DQ40" s="61"/>
      <c r="DR40" s="61"/>
      <c r="DS40" s="61"/>
      <c r="DT40" s="61"/>
      <c r="DU40" s="61"/>
      <c r="DV40" s="61"/>
      <c r="DW40" s="61"/>
      <c r="DX40" s="61"/>
      <c r="DY40" s="61"/>
      <c r="DZ40" s="61"/>
      <c r="EA40" s="61"/>
      <c r="EB40" s="61"/>
      <c r="EC40" s="61"/>
      <c r="ED40" s="61"/>
      <c r="EE40" s="61"/>
      <c r="EF40" s="61"/>
      <c r="EG40" s="61"/>
      <c r="EH40" s="61"/>
      <c r="EI40" s="61"/>
      <c r="EJ40" s="61"/>
      <c r="EK40" s="61"/>
      <c r="EL40" s="61"/>
      <c r="EM40" s="61"/>
      <c r="EN40" s="61"/>
      <c r="EO40" s="61"/>
      <c r="EP40" s="61"/>
      <c r="EQ40" s="61"/>
      <c r="ER40" s="61"/>
      <c r="ES40" s="61"/>
      <c r="ET40" s="61"/>
      <c r="EU40" s="61"/>
      <c r="EV40" s="61"/>
      <c r="EW40" s="61"/>
      <c r="EX40" s="61"/>
      <c r="EY40" s="61"/>
      <c r="EZ40" s="61"/>
      <c r="FA40" s="61"/>
      <c r="FB40" s="61"/>
      <c r="FC40" s="61"/>
      <c r="FD40" s="61"/>
      <c r="FE40" s="61"/>
      <c r="FF40" s="61"/>
      <c r="FG40" s="61"/>
      <c r="FH40" s="61"/>
      <c r="FI40" s="61"/>
      <c r="FJ40" s="61"/>
      <c r="FK40" s="61"/>
      <c r="FL40" s="61"/>
      <c r="FM40" s="61"/>
      <c r="FN40" s="61"/>
      <c r="FO40" s="61"/>
      <c r="FP40" s="61"/>
      <c r="FQ40" s="61"/>
      <c r="FR40" s="61"/>
      <c r="FS40" s="61"/>
      <c r="FT40" s="61"/>
      <c r="FU40" s="61"/>
      <c r="FV40" s="61"/>
      <c r="FW40" s="61"/>
      <c r="FX40" s="61"/>
      <c r="FY40" s="61"/>
      <c r="FZ40" s="61"/>
      <c r="GA40" s="61"/>
      <c r="GB40" s="61"/>
      <c r="GC40" s="61"/>
      <c r="GD40" s="61"/>
      <c r="GE40" s="61"/>
      <c r="GF40" s="61"/>
      <c r="GG40" s="61"/>
      <c r="GH40" s="61"/>
      <c r="GI40" s="61"/>
      <c r="GJ40" s="61"/>
      <c r="GK40" s="61"/>
      <c r="GL40" s="61"/>
      <c r="GM40" s="61"/>
      <c r="GN40" s="61"/>
      <c r="GO40" s="61"/>
      <c r="GP40" s="61"/>
      <c r="GQ40" s="61"/>
      <c r="GR40" s="61"/>
      <c r="GS40" s="61"/>
      <c r="GT40" s="61"/>
      <c r="GU40" s="61"/>
      <c r="GV40" s="61"/>
      <c r="GW40" s="61"/>
      <c r="GX40" s="61"/>
      <c r="GY40" s="61"/>
      <c r="GZ40" s="61"/>
      <c r="HA40" s="61"/>
      <c r="HB40" s="61"/>
      <c r="HC40" s="61"/>
      <c r="HD40" s="61"/>
      <c r="HE40" s="61"/>
      <c r="HF40" s="61"/>
      <c r="HG40" s="61"/>
      <c r="HH40" s="61"/>
      <c r="HI40" s="61"/>
      <c r="HJ40" s="61"/>
      <c r="HK40" s="61"/>
      <c r="HL40" s="61"/>
      <c r="HM40" s="61"/>
      <c r="HN40" s="61"/>
      <c r="HO40" s="61"/>
      <c r="HP40" s="61"/>
      <c r="HQ40" s="61"/>
      <c r="HR40" s="61"/>
      <c r="HS40" s="61"/>
      <c r="HT40" s="61"/>
      <c r="HU40" s="61"/>
      <c r="HV40" s="61"/>
      <c r="HW40" s="61"/>
      <c r="HX40" s="61"/>
      <c r="HY40" s="61"/>
      <c r="HZ40" s="61"/>
      <c r="IA40" s="61"/>
      <c r="IB40" s="61"/>
      <c r="IC40" s="61"/>
      <c r="ID40" s="61"/>
      <c r="IE40" s="61"/>
      <c r="IF40" s="61"/>
      <c r="IG40" s="61"/>
      <c r="IH40" s="61"/>
      <c r="II40" s="61"/>
      <c r="IJ40" s="61"/>
      <c r="IK40" s="61"/>
      <c r="IL40" s="61"/>
      <c r="IM40" s="61"/>
      <c r="IN40" s="61"/>
      <c r="IO40" s="61"/>
      <c r="IP40" s="61"/>
      <c r="IQ40" s="61"/>
      <c r="IR40" s="61"/>
      <c r="IS40" s="61"/>
    </row>
    <row r="41" spans="1:253" x14ac:dyDescent="0.3">
      <c r="A41" s="198">
        <v>24</v>
      </c>
      <c r="B41" s="56" t="s">
        <v>149</v>
      </c>
      <c r="C41" s="57" t="s">
        <v>26</v>
      </c>
      <c r="D41" s="65">
        <v>180</v>
      </c>
      <c r="E41" s="83">
        <v>1.85</v>
      </c>
      <c r="F41" s="74">
        <f t="shared" si="0"/>
        <v>333</v>
      </c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  <c r="CC41" s="61"/>
      <c r="CD41" s="61"/>
      <c r="CE41" s="61"/>
      <c r="CF41" s="61"/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  <c r="DI41" s="61"/>
      <c r="DJ41" s="61"/>
      <c r="DK41" s="61"/>
      <c r="DL41" s="61"/>
      <c r="DM41" s="61"/>
      <c r="DN41" s="61"/>
      <c r="DO41" s="61"/>
      <c r="DP41" s="61"/>
      <c r="DQ41" s="61"/>
      <c r="DR41" s="61"/>
      <c r="DS41" s="61"/>
      <c r="DT41" s="61"/>
      <c r="DU41" s="61"/>
      <c r="DV41" s="61"/>
      <c r="DW41" s="61"/>
      <c r="DX41" s="61"/>
      <c r="DY41" s="61"/>
      <c r="DZ41" s="61"/>
      <c r="EA41" s="61"/>
      <c r="EB41" s="61"/>
      <c r="EC41" s="61"/>
      <c r="ED41" s="61"/>
      <c r="EE41" s="61"/>
      <c r="EF41" s="61"/>
      <c r="EG41" s="61"/>
      <c r="EH41" s="61"/>
      <c r="EI41" s="61"/>
      <c r="EJ41" s="61"/>
      <c r="EK41" s="61"/>
      <c r="EL41" s="61"/>
      <c r="EM41" s="61"/>
      <c r="EN41" s="61"/>
      <c r="EO41" s="61"/>
      <c r="EP41" s="61"/>
      <c r="EQ41" s="61"/>
      <c r="ER41" s="61"/>
      <c r="ES41" s="61"/>
      <c r="ET41" s="61"/>
      <c r="EU41" s="61"/>
      <c r="EV41" s="61"/>
      <c r="EW41" s="61"/>
      <c r="EX41" s="61"/>
      <c r="EY41" s="61"/>
      <c r="EZ41" s="61"/>
      <c r="FA41" s="61"/>
      <c r="FB41" s="61"/>
      <c r="FC41" s="61"/>
      <c r="FD41" s="61"/>
      <c r="FE41" s="61"/>
      <c r="FF41" s="61"/>
      <c r="FG41" s="61"/>
      <c r="FH41" s="61"/>
      <c r="FI41" s="61"/>
      <c r="FJ41" s="61"/>
      <c r="FK41" s="61"/>
      <c r="FL41" s="61"/>
      <c r="FM41" s="61"/>
      <c r="FN41" s="61"/>
      <c r="FO41" s="61"/>
      <c r="FP41" s="61"/>
      <c r="FQ41" s="61"/>
      <c r="FR41" s="61"/>
      <c r="FS41" s="61"/>
      <c r="FT41" s="61"/>
      <c r="FU41" s="61"/>
      <c r="FV41" s="61"/>
      <c r="FW41" s="61"/>
      <c r="FX41" s="61"/>
      <c r="FY41" s="61"/>
      <c r="FZ41" s="61"/>
      <c r="GA41" s="61"/>
      <c r="GB41" s="61"/>
      <c r="GC41" s="61"/>
      <c r="GD41" s="61"/>
      <c r="GE41" s="61"/>
      <c r="GF41" s="61"/>
      <c r="GG41" s="61"/>
      <c r="GH41" s="61"/>
      <c r="GI41" s="61"/>
      <c r="GJ41" s="61"/>
      <c r="GK41" s="61"/>
      <c r="GL41" s="61"/>
      <c r="GM41" s="61"/>
      <c r="GN41" s="61"/>
      <c r="GO41" s="61"/>
      <c r="GP41" s="61"/>
      <c r="GQ41" s="61"/>
      <c r="GR41" s="61"/>
      <c r="GS41" s="61"/>
      <c r="GT41" s="61"/>
      <c r="GU41" s="61"/>
      <c r="GV41" s="61"/>
      <c r="GW41" s="61"/>
      <c r="GX41" s="61"/>
      <c r="GY41" s="61"/>
      <c r="GZ41" s="61"/>
      <c r="HA41" s="61"/>
      <c r="HB41" s="61"/>
      <c r="HC41" s="61"/>
      <c r="HD41" s="61"/>
      <c r="HE41" s="61"/>
      <c r="HF41" s="61"/>
      <c r="HG41" s="61"/>
      <c r="HH41" s="61"/>
      <c r="HI41" s="61"/>
      <c r="HJ41" s="61"/>
      <c r="HK41" s="61"/>
      <c r="HL41" s="61"/>
      <c r="HM41" s="61"/>
      <c r="HN41" s="61"/>
      <c r="HO41" s="61"/>
      <c r="HP41" s="61"/>
      <c r="HQ41" s="61"/>
      <c r="HR41" s="61"/>
      <c r="HS41" s="61"/>
      <c r="HT41" s="61"/>
      <c r="HU41" s="61"/>
      <c r="HV41" s="61"/>
      <c r="HW41" s="61"/>
      <c r="HX41" s="61"/>
      <c r="HY41" s="61"/>
      <c r="HZ41" s="61"/>
      <c r="IA41" s="61"/>
      <c r="IB41" s="61"/>
      <c r="IC41" s="61"/>
      <c r="ID41" s="61"/>
      <c r="IE41" s="61"/>
      <c r="IF41" s="61"/>
      <c r="IG41" s="61"/>
      <c r="IH41" s="61"/>
      <c r="II41" s="61"/>
      <c r="IJ41" s="61"/>
      <c r="IK41" s="61"/>
      <c r="IL41" s="61"/>
      <c r="IM41" s="61"/>
      <c r="IN41" s="61"/>
      <c r="IO41" s="61"/>
      <c r="IP41" s="61"/>
      <c r="IQ41" s="61"/>
      <c r="IR41" s="61"/>
      <c r="IS41" s="61"/>
    </row>
    <row r="42" spans="1:253" x14ac:dyDescent="0.3">
      <c r="A42" s="198">
        <v>25</v>
      </c>
      <c r="B42" s="56" t="s">
        <v>167</v>
      </c>
      <c r="C42" s="57" t="s">
        <v>2</v>
      </c>
      <c r="D42" s="65">
        <v>1</v>
      </c>
      <c r="E42" s="83">
        <v>19</v>
      </c>
      <c r="F42" s="74">
        <f t="shared" si="0"/>
        <v>19</v>
      </c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  <c r="DO42" s="61"/>
      <c r="DP42" s="61"/>
      <c r="DQ42" s="61"/>
      <c r="DR42" s="61"/>
      <c r="DS42" s="61"/>
      <c r="DT42" s="61"/>
      <c r="DU42" s="61"/>
      <c r="DV42" s="61"/>
      <c r="DW42" s="61"/>
      <c r="DX42" s="61"/>
      <c r="DY42" s="61"/>
      <c r="DZ42" s="61"/>
      <c r="EA42" s="61"/>
      <c r="EB42" s="61"/>
      <c r="EC42" s="61"/>
      <c r="ED42" s="61"/>
      <c r="EE42" s="61"/>
      <c r="EF42" s="61"/>
      <c r="EG42" s="61"/>
      <c r="EH42" s="61"/>
      <c r="EI42" s="61"/>
      <c r="EJ42" s="61"/>
      <c r="EK42" s="61"/>
      <c r="EL42" s="61"/>
      <c r="EM42" s="61"/>
      <c r="EN42" s="61"/>
      <c r="EO42" s="61"/>
      <c r="EP42" s="61"/>
      <c r="EQ42" s="61"/>
      <c r="ER42" s="61"/>
      <c r="ES42" s="61"/>
      <c r="ET42" s="61"/>
      <c r="EU42" s="61"/>
      <c r="EV42" s="61"/>
      <c r="EW42" s="61"/>
      <c r="EX42" s="61"/>
      <c r="EY42" s="61"/>
      <c r="EZ42" s="61"/>
      <c r="FA42" s="61"/>
      <c r="FB42" s="61"/>
      <c r="FC42" s="61"/>
      <c r="FD42" s="61"/>
      <c r="FE42" s="61"/>
      <c r="FF42" s="61"/>
      <c r="FG42" s="61"/>
      <c r="FH42" s="61"/>
      <c r="FI42" s="61"/>
      <c r="FJ42" s="61"/>
      <c r="FK42" s="61"/>
      <c r="FL42" s="61"/>
      <c r="FM42" s="61"/>
      <c r="FN42" s="61"/>
      <c r="FO42" s="61"/>
      <c r="FP42" s="61"/>
      <c r="FQ42" s="61"/>
      <c r="FR42" s="61"/>
      <c r="FS42" s="61"/>
      <c r="FT42" s="61"/>
      <c r="FU42" s="61"/>
      <c r="FV42" s="61"/>
      <c r="FW42" s="61"/>
      <c r="FX42" s="61"/>
      <c r="FY42" s="61"/>
      <c r="FZ42" s="61"/>
      <c r="GA42" s="61"/>
      <c r="GB42" s="61"/>
      <c r="GC42" s="61"/>
      <c r="GD42" s="61"/>
      <c r="GE42" s="61"/>
      <c r="GF42" s="61"/>
      <c r="GG42" s="61"/>
      <c r="GH42" s="61"/>
      <c r="GI42" s="61"/>
      <c r="GJ42" s="61"/>
      <c r="GK42" s="61"/>
      <c r="GL42" s="61"/>
      <c r="GM42" s="61"/>
      <c r="GN42" s="61"/>
      <c r="GO42" s="61"/>
      <c r="GP42" s="61"/>
      <c r="GQ42" s="61"/>
      <c r="GR42" s="61"/>
      <c r="GS42" s="61"/>
      <c r="GT42" s="61"/>
      <c r="GU42" s="61"/>
      <c r="GV42" s="61"/>
      <c r="GW42" s="61"/>
      <c r="GX42" s="61"/>
      <c r="GY42" s="61"/>
      <c r="GZ42" s="61"/>
      <c r="HA42" s="61"/>
      <c r="HB42" s="61"/>
      <c r="HC42" s="61"/>
      <c r="HD42" s="61"/>
      <c r="HE42" s="61"/>
      <c r="HF42" s="61"/>
      <c r="HG42" s="61"/>
      <c r="HH42" s="61"/>
      <c r="HI42" s="61"/>
      <c r="HJ42" s="61"/>
      <c r="HK42" s="61"/>
      <c r="HL42" s="61"/>
      <c r="HM42" s="61"/>
      <c r="HN42" s="61"/>
      <c r="HO42" s="61"/>
      <c r="HP42" s="61"/>
      <c r="HQ42" s="61"/>
      <c r="HR42" s="61"/>
      <c r="HS42" s="61"/>
      <c r="HT42" s="61"/>
      <c r="HU42" s="61"/>
      <c r="HV42" s="61"/>
      <c r="HW42" s="61"/>
      <c r="HX42" s="61"/>
      <c r="HY42" s="61"/>
      <c r="HZ42" s="61"/>
      <c r="IA42" s="61"/>
      <c r="IB42" s="61"/>
      <c r="IC42" s="61"/>
      <c r="ID42" s="61"/>
      <c r="IE42" s="61"/>
      <c r="IF42" s="61"/>
      <c r="IG42" s="61"/>
      <c r="IH42" s="61"/>
      <c r="II42" s="61"/>
      <c r="IJ42" s="61"/>
      <c r="IK42" s="61"/>
      <c r="IL42" s="61"/>
      <c r="IM42" s="61"/>
      <c r="IN42" s="61"/>
      <c r="IO42" s="61"/>
      <c r="IP42" s="61"/>
      <c r="IQ42" s="61"/>
      <c r="IR42" s="61"/>
      <c r="IS42" s="61"/>
    </row>
    <row r="43" spans="1:253" x14ac:dyDescent="0.3">
      <c r="A43" s="198">
        <v>26</v>
      </c>
      <c r="B43" s="56" t="s">
        <v>168</v>
      </c>
      <c r="C43" s="57" t="s">
        <v>2</v>
      </c>
      <c r="D43" s="65">
        <v>1</v>
      </c>
      <c r="E43" s="83">
        <v>50</v>
      </c>
      <c r="F43" s="74">
        <f t="shared" si="0"/>
        <v>50</v>
      </c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  <c r="DO43" s="61"/>
      <c r="DP43" s="61"/>
      <c r="DQ43" s="61"/>
      <c r="DR43" s="61"/>
      <c r="DS43" s="61"/>
      <c r="DT43" s="61"/>
      <c r="DU43" s="61"/>
      <c r="DV43" s="61"/>
      <c r="DW43" s="61"/>
      <c r="DX43" s="61"/>
      <c r="DY43" s="61"/>
      <c r="DZ43" s="61"/>
      <c r="EA43" s="61"/>
      <c r="EB43" s="61"/>
      <c r="EC43" s="61"/>
      <c r="ED43" s="61"/>
      <c r="EE43" s="61"/>
      <c r="EF43" s="61"/>
      <c r="EG43" s="61"/>
      <c r="EH43" s="61"/>
      <c r="EI43" s="61"/>
      <c r="EJ43" s="61"/>
      <c r="EK43" s="61"/>
      <c r="EL43" s="61"/>
      <c r="EM43" s="61"/>
      <c r="EN43" s="61"/>
      <c r="EO43" s="61"/>
      <c r="EP43" s="61"/>
      <c r="EQ43" s="61"/>
      <c r="ER43" s="61"/>
      <c r="ES43" s="61"/>
      <c r="ET43" s="61"/>
      <c r="EU43" s="61"/>
      <c r="EV43" s="61"/>
      <c r="EW43" s="61"/>
      <c r="EX43" s="61"/>
      <c r="EY43" s="61"/>
      <c r="EZ43" s="61"/>
      <c r="FA43" s="61"/>
      <c r="FB43" s="61"/>
      <c r="FC43" s="61"/>
      <c r="FD43" s="61"/>
      <c r="FE43" s="61"/>
      <c r="FF43" s="61"/>
      <c r="FG43" s="61"/>
      <c r="FH43" s="61"/>
      <c r="FI43" s="61"/>
      <c r="FJ43" s="61"/>
      <c r="FK43" s="61"/>
      <c r="FL43" s="61"/>
      <c r="FM43" s="61"/>
      <c r="FN43" s="61"/>
      <c r="FO43" s="61"/>
      <c r="FP43" s="61"/>
      <c r="FQ43" s="61"/>
      <c r="FR43" s="61"/>
      <c r="FS43" s="61"/>
      <c r="FT43" s="61"/>
      <c r="FU43" s="61"/>
      <c r="FV43" s="61"/>
      <c r="FW43" s="61"/>
      <c r="FX43" s="61"/>
      <c r="FY43" s="61"/>
      <c r="FZ43" s="61"/>
      <c r="GA43" s="61"/>
      <c r="GB43" s="61"/>
      <c r="GC43" s="61"/>
      <c r="GD43" s="61"/>
      <c r="GE43" s="61"/>
      <c r="GF43" s="61"/>
      <c r="GG43" s="61"/>
      <c r="GH43" s="61"/>
      <c r="GI43" s="61"/>
      <c r="GJ43" s="61"/>
      <c r="GK43" s="61"/>
      <c r="GL43" s="61"/>
      <c r="GM43" s="61"/>
      <c r="GN43" s="61"/>
      <c r="GO43" s="61"/>
      <c r="GP43" s="61"/>
      <c r="GQ43" s="61"/>
      <c r="GR43" s="61"/>
      <c r="GS43" s="61"/>
      <c r="GT43" s="61"/>
      <c r="GU43" s="61"/>
      <c r="GV43" s="61"/>
      <c r="GW43" s="61"/>
      <c r="GX43" s="61"/>
      <c r="GY43" s="61"/>
      <c r="GZ43" s="61"/>
      <c r="HA43" s="61"/>
      <c r="HB43" s="61"/>
      <c r="HC43" s="61"/>
      <c r="HD43" s="61"/>
      <c r="HE43" s="61"/>
      <c r="HF43" s="61"/>
      <c r="HG43" s="61"/>
      <c r="HH43" s="61"/>
      <c r="HI43" s="61"/>
      <c r="HJ43" s="61"/>
      <c r="HK43" s="61"/>
      <c r="HL43" s="61"/>
      <c r="HM43" s="61"/>
      <c r="HN43" s="61"/>
      <c r="HO43" s="61"/>
      <c r="HP43" s="61"/>
      <c r="HQ43" s="61"/>
      <c r="HR43" s="61"/>
      <c r="HS43" s="61"/>
      <c r="HT43" s="61"/>
      <c r="HU43" s="61"/>
      <c r="HV43" s="61"/>
      <c r="HW43" s="61"/>
      <c r="HX43" s="61"/>
      <c r="HY43" s="61"/>
      <c r="HZ43" s="61"/>
      <c r="IA43" s="61"/>
      <c r="IB43" s="61"/>
      <c r="IC43" s="61"/>
      <c r="ID43" s="61"/>
      <c r="IE43" s="61"/>
      <c r="IF43" s="61"/>
      <c r="IG43" s="61"/>
      <c r="IH43" s="61"/>
      <c r="II43" s="61"/>
      <c r="IJ43" s="61"/>
      <c r="IK43" s="61"/>
      <c r="IL43" s="61"/>
      <c r="IM43" s="61"/>
      <c r="IN43" s="61"/>
      <c r="IO43" s="61"/>
      <c r="IP43" s="61"/>
      <c r="IQ43" s="61"/>
      <c r="IR43" s="61"/>
      <c r="IS43" s="61"/>
    </row>
    <row r="44" spans="1:253" x14ac:dyDescent="0.3">
      <c r="A44" s="198">
        <v>27</v>
      </c>
      <c r="B44" s="56" t="s">
        <v>170</v>
      </c>
      <c r="C44" s="57" t="s">
        <v>2</v>
      </c>
      <c r="D44" s="65">
        <v>5</v>
      </c>
      <c r="E44" s="83">
        <v>3</v>
      </c>
      <c r="F44" s="74">
        <f t="shared" si="0"/>
        <v>15</v>
      </c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  <c r="DO44" s="61"/>
      <c r="DP44" s="61"/>
      <c r="DQ44" s="61"/>
      <c r="DR44" s="61"/>
      <c r="DS44" s="61"/>
      <c r="DT44" s="61"/>
      <c r="DU44" s="61"/>
      <c r="DV44" s="61"/>
      <c r="DW44" s="61"/>
      <c r="DX44" s="61"/>
      <c r="DY44" s="61"/>
      <c r="DZ44" s="61"/>
      <c r="EA44" s="61"/>
      <c r="EB44" s="61"/>
      <c r="EC44" s="61"/>
      <c r="ED44" s="61"/>
      <c r="EE44" s="61"/>
      <c r="EF44" s="61"/>
      <c r="EG44" s="61"/>
      <c r="EH44" s="61"/>
      <c r="EI44" s="61"/>
      <c r="EJ44" s="61"/>
      <c r="EK44" s="61"/>
      <c r="EL44" s="61"/>
      <c r="EM44" s="61"/>
      <c r="EN44" s="61"/>
      <c r="EO44" s="61"/>
      <c r="EP44" s="61"/>
      <c r="EQ44" s="61"/>
      <c r="ER44" s="61"/>
      <c r="ES44" s="61"/>
      <c r="ET44" s="61"/>
      <c r="EU44" s="61"/>
      <c r="EV44" s="61"/>
      <c r="EW44" s="61"/>
      <c r="EX44" s="61"/>
      <c r="EY44" s="61"/>
      <c r="EZ44" s="61"/>
      <c r="FA44" s="61"/>
      <c r="FB44" s="61"/>
      <c r="FC44" s="61"/>
      <c r="FD44" s="61"/>
      <c r="FE44" s="61"/>
      <c r="FF44" s="61"/>
      <c r="FG44" s="61"/>
      <c r="FH44" s="61"/>
      <c r="FI44" s="61"/>
      <c r="FJ44" s="61"/>
      <c r="FK44" s="61"/>
      <c r="FL44" s="61"/>
      <c r="FM44" s="61"/>
      <c r="FN44" s="61"/>
      <c r="FO44" s="61"/>
      <c r="FP44" s="61"/>
      <c r="FQ44" s="61"/>
      <c r="FR44" s="61"/>
      <c r="FS44" s="61"/>
      <c r="FT44" s="61"/>
      <c r="FU44" s="61"/>
      <c r="FV44" s="61"/>
      <c r="FW44" s="61"/>
      <c r="FX44" s="61"/>
      <c r="FY44" s="61"/>
      <c r="FZ44" s="61"/>
      <c r="GA44" s="61"/>
      <c r="GB44" s="61"/>
      <c r="GC44" s="61"/>
      <c r="GD44" s="61"/>
      <c r="GE44" s="61"/>
      <c r="GF44" s="61"/>
      <c r="GG44" s="61"/>
      <c r="GH44" s="61"/>
      <c r="GI44" s="61"/>
      <c r="GJ44" s="61"/>
      <c r="GK44" s="61"/>
      <c r="GL44" s="61"/>
      <c r="GM44" s="61"/>
      <c r="GN44" s="61"/>
      <c r="GO44" s="61"/>
      <c r="GP44" s="61"/>
      <c r="GQ44" s="61"/>
      <c r="GR44" s="61"/>
      <c r="GS44" s="61"/>
      <c r="GT44" s="61"/>
      <c r="GU44" s="61"/>
      <c r="GV44" s="61"/>
      <c r="GW44" s="61"/>
      <c r="GX44" s="61"/>
      <c r="GY44" s="61"/>
      <c r="GZ44" s="61"/>
      <c r="HA44" s="61"/>
      <c r="HB44" s="61"/>
      <c r="HC44" s="61"/>
      <c r="HD44" s="61"/>
      <c r="HE44" s="61"/>
      <c r="HF44" s="61"/>
      <c r="HG44" s="61"/>
      <c r="HH44" s="61"/>
      <c r="HI44" s="61"/>
      <c r="HJ44" s="61"/>
      <c r="HK44" s="61"/>
      <c r="HL44" s="61"/>
      <c r="HM44" s="61"/>
      <c r="HN44" s="61"/>
      <c r="HO44" s="61"/>
      <c r="HP44" s="61"/>
      <c r="HQ44" s="61"/>
      <c r="HR44" s="61"/>
      <c r="HS44" s="61"/>
      <c r="HT44" s="61"/>
      <c r="HU44" s="61"/>
      <c r="HV44" s="61"/>
      <c r="HW44" s="61"/>
      <c r="HX44" s="61"/>
      <c r="HY44" s="61"/>
      <c r="HZ44" s="61"/>
      <c r="IA44" s="61"/>
      <c r="IB44" s="61"/>
      <c r="IC44" s="61"/>
      <c r="ID44" s="61"/>
      <c r="IE44" s="61"/>
      <c r="IF44" s="61"/>
      <c r="IG44" s="61"/>
      <c r="IH44" s="61"/>
      <c r="II44" s="61"/>
      <c r="IJ44" s="61"/>
      <c r="IK44" s="61"/>
      <c r="IL44" s="61"/>
      <c r="IM44" s="61"/>
      <c r="IN44" s="61"/>
      <c r="IO44" s="61"/>
      <c r="IP44" s="61"/>
      <c r="IQ44" s="61"/>
      <c r="IR44" s="61"/>
      <c r="IS44" s="61"/>
    </row>
    <row r="45" spans="1:253" x14ac:dyDescent="0.3">
      <c r="A45" s="198">
        <v>28</v>
      </c>
      <c r="B45" s="56" t="s">
        <v>171</v>
      </c>
      <c r="C45" s="57" t="s">
        <v>2</v>
      </c>
      <c r="D45" s="65">
        <v>5</v>
      </c>
      <c r="E45" s="83">
        <v>2.9</v>
      </c>
      <c r="F45" s="74">
        <f t="shared" si="0"/>
        <v>14.5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1"/>
      <c r="CA45" s="61"/>
      <c r="CB45" s="61"/>
      <c r="CC45" s="61"/>
      <c r="CD45" s="61"/>
      <c r="CE45" s="61"/>
      <c r="CF45" s="61"/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  <c r="DO45" s="61"/>
      <c r="DP45" s="61"/>
      <c r="DQ45" s="61"/>
      <c r="DR45" s="61"/>
      <c r="DS45" s="61"/>
      <c r="DT45" s="61"/>
      <c r="DU45" s="61"/>
      <c r="DV45" s="61"/>
      <c r="DW45" s="61"/>
      <c r="DX45" s="61"/>
      <c r="DY45" s="61"/>
      <c r="DZ45" s="61"/>
      <c r="EA45" s="61"/>
      <c r="EB45" s="61"/>
      <c r="EC45" s="61"/>
      <c r="ED45" s="61"/>
      <c r="EE45" s="61"/>
      <c r="EF45" s="61"/>
      <c r="EG45" s="61"/>
      <c r="EH45" s="61"/>
      <c r="EI45" s="61"/>
      <c r="EJ45" s="61"/>
      <c r="EK45" s="61"/>
      <c r="EL45" s="61"/>
      <c r="EM45" s="61"/>
      <c r="EN45" s="61"/>
      <c r="EO45" s="61"/>
      <c r="EP45" s="61"/>
      <c r="EQ45" s="61"/>
      <c r="ER45" s="61"/>
      <c r="ES45" s="61"/>
      <c r="ET45" s="61"/>
      <c r="EU45" s="61"/>
      <c r="EV45" s="61"/>
      <c r="EW45" s="61"/>
      <c r="EX45" s="61"/>
      <c r="EY45" s="61"/>
      <c r="EZ45" s="61"/>
      <c r="FA45" s="61"/>
      <c r="FB45" s="61"/>
      <c r="FC45" s="61"/>
      <c r="FD45" s="61"/>
      <c r="FE45" s="61"/>
      <c r="FF45" s="61"/>
      <c r="FG45" s="61"/>
      <c r="FH45" s="61"/>
      <c r="FI45" s="61"/>
      <c r="FJ45" s="61"/>
      <c r="FK45" s="61"/>
      <c r="FL45" s="61"/>
      <c r="FM45" s="61"/>
      <c r="FN45" s="61"/>
      <c r="FO45" s="61"/>
      <c r="FP45" s="61"/>
      <c r="FQ45" s="61"/>
      <c r="FR45" s="61"/>
      <c r="FS45" s="61"/>
      <c r="FT45" s="61"/>
      <c r="FU45" s="61"/>
      <c r="FV45" s="61"/>
      <c r="FW45" s="61"/>
      <c r="FX45" s="61"/>
      <c r="FY45" s="61"/>
      <c r="FZ45" s="61"/>
      <c r="GA45" s="61"/>
      <c r="GB45" s="61"/>
      <c r="GC45" s="61"/>
      <c r="GD45" s="61"/>
      <c r="GE45" s="61"/>
      <c r="GF45" s="61"/>
      <c r="GG45" s="61"/>
      <c r="GH45" s="61"/>
      <c r="GI45" s="61"/>
      <c r="GJ45" s="61"/>
      <c r="GK45" s="61"/>
      <c r="GL45" s="61"/>
      <c r="GM45" s="61"/>
      <c r="GN45" s="61"/>
      <c r="GO45" s="61"/>
      <c r="GP45" s="61"/>
      <c r="GQ45" s="61"/>
      <c r="GR45" s="61"/>
      <c r="GS45" s="61"/>
      <c r="GT45" s="61"/>
      <c r="GU45" s="61"/>
      <c r="GV45" s="61"/>
      <c r="GW45" s="61"/>
      <c r="GX45" s="61"/>
      <c r="GY45" s="61"/>
      <c r="GZ45" s="61"/>
      <c r="HA45" s="61"/>
      <c r="HB45" s="61"/>
      <c r="HC45" s="61"/>
      <c r="HD45" s="61"/>
      <c r="HE45" s="61"/>
      <c r="HF45" s="61"/>
      <c r="HG45" s="61"/>
      <c r="HH45" s="61"/>
      <c r="HI45" s="61"/>
      <c r="HJ45" s="61"/>
      <c r="HK45" s="61"/>
      <c r="HL45" s="61"/>
      <c r="HM45" s="61"/>
      <c r="HN45" s="61"/>
      <c r="HO45" s="61"/>
      <c r="HP45" s="61"/>
      <c r="HQ45" s="61"/>
      <c r="HR45" s="61"/>
      <c r="HS45" s="61"/>
      <c r="HT45" s="61"/>
      <c r="HU45" s="61"/>
      <c r="HV45" s="61"/>
      <c r="HW45" s="61"/>
      <c r="HX45" s="61"/>
      <c r="HY45" s="61"/>
      <c r="HZ45" s="61"/>
      <c r="IA45" s="61"/>
      <c r="IB45" s="61"/>
      <c r="IC45" s="61"/>
      <c r="ID45" s="61"/>
      <c r="IE45" s="61"/>
      <c r="IF45" s="61"/>
      <c r="IG45" s="61"/>
      <c r="IH45" s="61"/>
      <c r="II45" s="61"/>
      <c r="IJ45" s="61"/>
      <c r="IK45" s="61"/>
      <c r="IL45" s="61"/>
      <c r="IM45" s="61"/>
      <c r="IN45" s="61"/>
      <c r="IO45" s="61"/>
      <c r="IP45" s="61"/>
      <c r="IQ45" s="61"/>
      <c r="IR45" s="61"/>
      <c r="IS45" s="61"/>
    </row>
    <row r="46" spans="1:253" x14ac:dyDescent="0.3">
      <c r="A46" s="198">
        <v>29</v>
      </c>
      <c r="B46" s="56" t="s">
        <v>172</v>
      </c>
      <c r="C46" s="57" t="s">
        <v>2</v>
      </c>
      <c r="D46" s="65">
        <v>2</v>
      </c>
      <c r="E46" s="83">
        <v>17</v>
      </c>
      <c r="F46" s="74">
        <f t="shared" si="0"/>
        <v>34</v>
      </c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  <c r="CC46" s="61"/>
      <c r="CD46" s="61"/>
      <c r="CE46" s="61"/>
      <c r="CF46" s="61"/>
      <c r="CG46" s="61"/>
      <c r="CH46" s="61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  <c r="DO46" s="61"/>
      <c r="DP46" s="61"/>
      <c r="DQ46" s="61"/>
      <c r="DR46" s="61"/>
      <c r="DS46" s="61"/>
      <c r="DT46" s="61"/>
      <c r="DU46" s="61"/>
      <c r="DV46" s="61"/>
      <c r="DW46" s="61"/>
      <c r="DX46" s="61"/>
      <c r="DY46" s="61"/>
      <c r="DZ46" s="61"/>
      <c r="EA46" s="61"/>
      <c r="EB46" s="61"/>
      <c r="EC46" s="61"/>
      <c r="ED46" s="61"/>
      <c r="EE46" s="61"/>
      <c r="EF46" s="61"/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  <c r="GH46" s="61"/>
      <c r="GI46" s="61"/>
      <c r="GJ46" s="61"/>
      <c r="GK46" s="61"/>
      <c r="GL46" s="61"/>
      <c r="GM46" s="61"/>
      <c r="GN46" s="61"/>
      <c r="GO46" s="61"/>
      <c r="GP46" s="61"/>
      <c r="GQ46" s="61"/>
      <c r="GR46" s="61"/>
      <c r="GS46" s="61"/>
      <c r="GT46" s="61"/>
      <c r="GU46" s="61"/>
      <c r="GV46" s="61"/>
      <c r="GW46" s="61"/>
      <c r="GX46" s="61"/>
      <c r="GY46" s="61"/>
      <c r="GZ46" s="61"/>
      <c r="HA46" s="61"/>
      <c r="HB46" s="61"/>
      <c r="HC46" s="61"/>
      <c r="HD46" s="61"/>
      <c r="HE46" s="61"/>
      <c r="HF46" s="61"/>
      <c r="HG46" s="61"/>
      <c r="HH46" s="61"/>
      <c r="HI46" s="61"/>
      <c r="HJ46" s="61"/>
      <c r="HK46" s="61"/>
      <c r="HL46" s="61"/>
      <c r="HM46" s="61"/>
      <c r="HN46" s="61"/>
      <c r="HO46" s="61"/>
      <c r="HP46" s="61"/>
      <c r="HQ46" s="61"/>
      <c r="HR46" s="61"/>
      <c r="HS46" s="61"/>
      <c r="HT46" s="61"/>
      <c r="HU46" s="61"/>
      <c r="HV46" s="61"/>
      <c r="HW46" s="61"/>
      <c r="HX46" s="61"/>
      <c r="HY46" s="61"/>
      <c r="HZ46" s="61"/>
      <c r="IA46" s="61"/>
      <c r="IB46" s="61"/>
      <c r="IC46" s="61"/>
      <c r="ID46" s="61"/>
      <c r="IE46" s="61"/>
      <c r="IF46" s="61"/>
      <c r="IG46" s="61"/>
      <c r="IH46" s="61"/>
      <c r="II46" s="61"/>
      <c r="IJ46" s="61"/>
      <c r="IK46" s="61"/>
      <c r="IL46" s="61"/>
      <c r="IM46" s="61"/>
      <c r="IN46" s="61"/>
      <c r="IO46" s="61"/>
      <c r="IP46" s="61"/>
      <c r="IQ46" s="61"/>
      <c r="IR46" s="61"/>
      <c r="IS46" s="61"/>
    </row>
    <row r="47" spans="1:253" x14ac:dyDescent="0.3">
      <c r="A47" s="198">
        <v>30</v>
      </c>
      <c r="B47" s="56" t="s">
        <v>154</v>
      </c>
      <c r="C47" s="57" t="s">
        <v>2</v>
      </c>
      <c r="D47" s="65">
        <v>5</v>
      </c>
      <c r="E47" s="83">
        <v>0.9</v>
      </c>
      <c r="F47" s="74">
        <f t="shared" ref="F47:F52" si="1">D47*E47</f>
        <v>4.5</v>
      </c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1"/>
      <c r="DY47" s="61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1"/>
      <c r="EO47" s="61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1"/>
      <c r="FE47" s="61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1"/>
      <c r="FU47" s="61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1"/>
      <c r="GK47" s="61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1"/>
      <c r="HA47" s="61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1"/>
      <c r="HQ47" s="61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1"/>
      <c r="IG47" s="61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</row>
    <row r="48" spans="1:253" x14ac:dyDescent="0.3">
      <c r="A48" s="198">
        <v>31</v>
      </c>
      <c r="B48" s="56" t="s">
        <v>173</v>
      </c>
      <c r="C48" s="57" t="s">
        <v>2</v>
      </c>
      <c r="D48" s="65">
        <v>2</v>
      </c>
      <c r="E48" s="83">
        <v>62.5</v>
      </c>
      <c r="F48" s="74">
        <f t="shared" si="1"/>
        <v>125</v>
      </c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61"/>
      <c r="CB48" s="61"/>
      <c r="CC48" s="61"/>
      <c r="CD48" s="61"/>
      <c r="CE48" s="61"/>
      <c r="CF48" s="61"/>
      <c r="CG48" s="61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  <c r="DO48" s="61"/>
      <c r="DP48" s="61"/>
      <c r="DQ48" s="61"/>
      <c r="DR48" s="61"/>
      <c r="DS48" s="61"/>
      <c r="DT48" s="61"/>
      <c r="DU48" s="61"/>
      <c r="DV48" s="61"/>
      <c r="DW48" s="61"/>
      <c r="DX48" s="61"/>
      <c r="DY48" s="61"/>
      <c r="DZ48" s="61"/>
      <c r="EA48" s="61"/>
      <c r="EB48" s="61"/>
      <c r="EC48" s="61"/>
      <c r="ED48" s="61"/>
      <c r="EE48" s="61"/>
      <c r="EF48" s="61"/>
      <c r="EG48" s="61"/>
      <c r="EH48" s="61"/>
      <c r="EI48" s="61"/>
      <c r="EJ48" s="61"/>
      <c r="EK48" s="61"/>
      <c r="EL48" s="61"/>
      <c r="EM48" s="61"/>
      <c r="EN48" s="61"/>
      <c r="EO48" s="61"/>
      <c r="EP48" s="61"/>
      <c r="EQ48" s="61"/>
      <c r="ER48" s="61"/>
      <c r="ES48" s="61"/>
      <c r="ET48" s="61"/>
      <c r="EU48" s="61"/>
      <c r="EV48" s="61"/>
      <c r="EW48" s="61"/>
      <c r="EX48" s="61"/>
      <c r="EY48" s="61"/>
      <c r="EZ48" s="61"/>
      <c r="FA48" s="61"/>
      <c r="FB48" s="61"/>
      <c r="FC48" s="61"/>
      <c r="FD48" s="61"/>
      <c r="FE48" s="61"/>
      <c r="FF48" s="61"/>
      <c r="FG48" s="61"/>
      <c r="FH48" s="61"/>
      <c r="FI48" s="61"/>
      <c r="FJ48" s="61"/>
      <c r="FK48" s="61"/>
      <c r="FL48" s="61"/>
      <c r="FM48" s="61"/>
      <c r="FN48" s="61"/>
      <c r="FO48" s="61"/>
      <c r="FP48" s="61"/>
      <c r="FQ48" s="61"/>
      <c r="FR48" s="61"/>
      <c r="FS48" s="61"/>
      <c r="FT48" s="61"/>
      <c r="FU48" s="61"/>
      <c r="FV48" s="61"/>
      <c r="FW48" s="61"/>
      <c r="FX48" s="61"/>
      <c r="FY48" s="61"/>
      <c r="FZ48" s="61"/>
      <c r="GA48" s="61"/>
      <c r="GB48" s="61"/>
      <c r="GC48" s="61"/>
      <c r="GD48" s="61"/>
      <c r="GE48" s="61"/>
      <c r="GF48" s="61"/>
      <c r="GG48" s="61"/>
      <c r="GH48" s="61"/>
      <c r="GI48" s="61"/>
      <c r="GJ48" s="61"/>
      <c r="GK48" s="61"/>
      <c r="GL48" s="61"/>
      <c r="GM48" s="61"/>
      <c r="GN48" s="61"/>
      <c r="GO48" s="61"/>
      <c r="GP48" s="61"/>
      <c r="GQ48" s="61"/>
      <c r="GR48" s="61"/>
      <c r="GS48" s="61"/>
      <c r="GT48" s="61"/>
      <c r="GU48" s="61"/>
      <c r="GV48" s="61"/>
      <c r="GW48" s="61"/>
      <c r="GX48" s="61"/>
      <c r="GY48" s="61"/>
      <c r="GZ48" s="61"/>
      <c r="HA48" s="61"/>
      <c r="HB48" s="61"/>
      <c r="HC48" s="61"/>
      <c r="HD48" s="61"/>
      <c r="HE48" s="61"/>
      <c r="HF48" s="61"/>
      <c r="HG48" s="61"/>
      <c r="HH48" s="61"/>
      <c r="HI48" s="61"/>
      <c r="HJ48" s="61"/>
      <c r="HK48" s="61"/>
      <c r="HL48" s="61"/>
      <c r="HM48" s="61"/>
      <c r="HN48" s="61"/>
      <c r="HO48" s="61"/>
      <c r="HP48" s="61"/>
      <c r="HQ48" s="61"/>
      <c r="HR48" s="61"/>
      <c r="HS48" s="61"/>
      <c r="HT48" s="61"/>
      <c r="HU48" s="61"/>
      <c r="HV48" s="61"/>
      <c r="HW48" s="61"/>
      <c r="HX48" s="61"/>
      <c r="HY48" s="61"/>
      <c r="HZ48" s="61"/>
      <c r="IA48" s="61"/>
      <c r="IB48" s="61"/>
      <c r="IC48" s="61"/>
      <c r="ID48" s="61"/>
      <c r="IE48" s="61"/>
      <c r="IF48" s="61"/>
      <c r="IG48" s="61"/>
      <c r="IH48" s="61"/>
      <c r="II48" s="61"/>
      <c r="IJ48" s="61"/>
      <c r="IK48" s="61"/>
      <c r="IL48" s="61"/>
      <c r="IM48" s="61"/>
      <c r="IN48" s="61"/>
      <c r="IO48" s="61"/>
      <c r="IP48" s="61"/>
      <c r="IQ48" s="61"/>
      <c r="IR48" s="61"/>
      <c r="IS48" s="61"/>
    </row>
    <row r="49" spans="1:253" x14ac:dyDescent="0.3">
      <c r="A49" s="198">
        <v>32</v>
      </c>
      <c r="B49" s="204" t="s">
        <v>174</v>
      </c>
      <c r="C49" s="57" t="s">
        <v>2</v>
      </c>
      <c r="D49" s="65">
        <v>5</v>
      </c>
      <c r="E49" s="83">
        <v>3.9</v>
      </c>
      <c r="F49" s="74">
        <f t="shared" si="1"/>
        <v>19.5</v>
      </c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  <c r="CC49" s="61"/>
      <c r="CD49" s="61"/>
      <c r="CE49" s="61"/>
      <c r="CF49" s="61"/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  <c r="DK49" s="61"/>
      <c r="DL49" s="61"/>
      <c r="DM49" s="61"/>
      <c r="DN49" s="61"/>
      <c r="DO49" s="61"/>
      <c r="DP49" s="61"/>
      <c r="DQ49" s="61"/>
      <c r="DR49" s="61"/>
      <c r="DS49" s="61"/>
      <c r="DT49" s="61"/>
      <c r="DU49" s="61"/>
      <c r="DV49" s="61"/>
      <c r="DW49" s="61"/>
      <c r="DX49" s="61"/>
      <c r="DY49" s="61"/>
      <c r="DZ49" s="61"/>
      <c r="EA49" s="61"/>
      <c r="EB49" s="61"/>
      <c r="EC49" s="61"/>
      <c r="ED49" s="61"/>
      <c r="EE49" s="61"/>
      <c r="EF49" s="61"/>
      <c r="EG49" s="61"/>
      <c r="EH49" s="61"/>
      <c r="EI49" s="61"/>
      <c r="EJ49" s="61"/>
      <c r="EK49" s="61"/>
      <c r="EL49" s="61"/>
      <c r="EM49" s="61"/>
      <c r="EN49" s="61"/>
      <c r="EO49" s="61"/>
      <c r="EP49" s="61"/>
      <c r="EQ49" s="61"/>
      <c r="ER49" s="61"/>
      <c r="ES49" s="61"/>
      <c r="ET49" s="61"/>
      <c r="EU49" s="61"/>
      <c r="EV49" s="61"/>
      <c r="EW49" s="61"/>
      <c r="EX49" s="61"/>
      <c r="EY49" s="61"/>
      <c r="EZ49" s="61"/>
      <c r="FA49" s="61"/>
      <c r="FB49" s="61"/>
      <c r="FC49" s="61"/>
      <c r="FD49" s="61"/>
      <c r="FE49" s="61"/>
      <c r="FF49" s="61"/>
      <c r="FG49" s="61"/>
      <c r="FH49" s="61"/>
      <c r="FI49" s="61"/>
      <c r="FJ49" s="61"/>
      <c r="FK49" s="61"/>
      <c r="FL49" s="61"/>
      <c r="FM49" s="61"/>
      <c r="FN49" s="61"/>
      <c r="FO49" s="61"/>
      <c r="FP49" s="61"/>
      <c r="FQ49" s="61"/>
      <c r="FR49" s="61"/>
      <c r="FS49" s="61"/>
      <c r="FT49" s="61"/>
      <c r="FU49" s="61"/>
      <c r="FV49" s="61"/>
      <c r="FW49" s="61"/>
      <c r="FX49" s="61"/>
      <c r="FY49" s="61"/>
      <c r="FZ49" s="61"/>
      <c r="GA49" s="61"/>
      <c r="GB49" s="61"/>
      <c r="GC49" s="61"/>
      <c r="GD49" s="61"/>
      <c r="GE49" s="61"/>
      <c r="GF49" s="61"/>
      <c r="GG49" s="61"/>
      <c r="GH49" s="61"/>
      <c r="GI49" s="61"/>
      <c r="GJ49" s="61"/>
      <c r="GK49" s="61"/>
      <c r="GL49" s="61"/>
      <c r="GM49" s="61"/>
      <c r="GN49" s="61"/>
      <c r="GO49" s="61"/>
      <c r="GP49" s="61"/>
      <c r="GQ49" s="61"/>
      <c r="GR49" s="61"/>
      <c r="GS49" s="61"/>
      <c r="GT49" s="61"/>
      <c r="GU49" s="61"/>
      <c r="GV49" s="61"/>
      <c r="GW49" s="61"/>
      <c r="GX49" s="61"/>
      <c r="GY49" s="61"/>
      <c r="GZ49" s="61"/>
      <c r="HA49" s="61"/>
      <c r="HB49" s="61"/>
      <c r="HC49" s="61"/>
      <c r="HD49" s="61"/>
      <c r="HE49" s="61"/>
      <c r="HF49" s="61"/>
      <c r="HG49" s="61"/>
      <c r="HH49" s="61"/>
      <c r="HI49" s="61"/>
      <c r="HJ49" s="61"/>
      <c r="HK49" s="61"/>
      <c r="HL49" s="61"/>
      <c r="HM49" s="61"/>
      <c r="HN49" s="61"/>
      <c r="HO49" s="61"/>
      <c r="HP49" s="61"/>
      <c r="HQ49" s="61"/>
      <c r="HR49" s="61"/>
      <c r="HS49" s="61"/>
      <c r="HT49" s="61"/>
      <c r="HU49" s="61"/>
      <c r="HV49" s="61"/>
      <c r="HW49" s="61"/>
      <c r="HX49" s="61"/>
      <c r="HY49" s="61"/>
      <c r="HZ49" s="61"/>
      <c r="IA49" s="61"/>
      <c r="IB49" s="61"/>
      <c r="IC49" s="61"/>
      <c r="ID49" s="61"/>
      <c r="IE49" s="61"/>
      <c r="IF49" s="61"/>
      <c r="IG49" s="61"/>
      <c r="IH49" s="61"/>
      <c r="II49" s="61"/>
      <c r="IJ49" s="61"/>
      <c r="IK49" s="61"/>
      <c r="IL49" s="61"/>
      <c r="IM49" s="61"/>
      <c r="IN49" s="61"/>
      <c r="IO49" s="61"/>
      <c r="IP49" s="61"/>
      <c r="IQ49" s="61"/>
      <c r="IR49" s="61"/>
      <c r="IS49" s="61"/>
    </row>
    <row r="50" spans="1:253" x14ac:dyDescent="0.3">
      <c r="A50" s="198">
        <v>33</v>
      </c>
      <c r="B50" s="204" t="s">
        <v>175</v>
      </c>
      <c r="C50" s="57" t="s">
        <v>2</v>
      </c>
      <c r="D50" s="65">
        <v>4</v>
      </c>
      <c r="E50" s="83">
        <v>1.2</v>
      </c>
      <c r="F50" s="74">
        <f t="shared" si="1"/>
        <v>4.8</v>
      </c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61"/>
      <c r="CC50" s="61"/>
      <c r="CD50" s="61"/>
      <c r="CE50" s="61"/>
      <c r="CF50" s="61"/>
      <c r="CG50" s="61"/>
      <c r="CH50" s="61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  <c r="DN50" s="61"/>
      <c r="DO50" s="61"/>
      <c r="DP50" s="61"/>
      <c r="DQ50" s="61"/>
      <c r="DR50" s="61"/>
      <c r="DS50" s="61"/>
      <c r="DT50" s="61"/>
      <c r="DU50" s="61"/>
      <c r="DV50" s="61"/>
      <c r="DW50" s="61"/>
      <c r="DX50" s="61"/>
      <c r="DY50" s="61"/>
      <c r="DZ50" s="61"/>
      <c r="EA50" s="61"/>
      <c r="EB50" s="61"/>
      <c r="EC50" s="61"/>
      <c r="ED50" s="61"/>
      <c r="EE50" s="61"/>
      <c r="EF50" s="61"/>
      <c r="EG50" s="61"/>
      <c r="EH50" s="61"/>
      <c r="EI50" s="61"/>
      <c r="EJ50" s="61"/>
      <c r="EK50" s="61"/>
      <c r="EL50" s="61"/>
      <c r="EM50" s="61"/>
      <c r="EN50" s="61"/>
      <c r="EO50" s="61"/>
      <c r="EP50" s="61"/>
      <c r="EQ50" s="61"/>
      <c r="ER50" s="61"/>
      <c r="ES50" s="61"/>
      <c r="ET50" s="61"/>
      <c r="EU50" s="61"/>
      <c r="EV50" s="61"/>
      <c r="EW50" s="61"/>
      <c r="EX50" s="61"/>
      <c r="EY50" s="61"/>
      <c r="EZ50" s="61"/>
      <c r="FA50" s="61"/>
      <c r="FB50" s="61"/>
      <c r="FC50" s="61"/>
      <c r="FD50" s="61"/>
      <c r="FE50" s="61"/>
      <c r="FF50" s="61"/>
      <c r="FG50" s="61"/>
      <c r="FH50" s="61"/>
      <c r="FI50" s="61"/>
      <c r="FJ50" s="61"/>
      <c r="FK50" s="61"/>
      <c r="FL50" s="61"/>
      <c r="FM50" s="61"/>
      <c r="FN50" s="61"/>
      <c r="FO50" s="61"/>
      <c r="FP50" s="61"/>
      <c r="FQ50" s="61"/>
      <c r="FR50" s="61"/>
      <c r="FS50" s="61"/>
      <c r="FT50" s="61"/>
      <c r="FU50" s="61"/>
      <c r="FV50" s="61"/>
      <c r="FW50" s="61"/>
      <c r="FX50" s="61"/>
      <c r="FY50" s="61"/>
      <c r="FZ50" s="61"/>
      <c r="GA50" s="61"/>
      <c r="GB50" s="61"/>
      <c r="GC50" s="61"/>
      <c r="GD50" s="61"/>
      <c r="GE50" s="61"/>
      <c r="GF50" s="61"/>
      <c r="GG50" s="61"/>
      <c r="GH50" s="61"/>
      <c r="GI50" s="61"/>
      <c r="GJ50" s="61"/>
      <c r="GK50" s="61"/>
      <c r="GL50" s="61"/>
      <c r="GM50" s="61"/>
      <c r="GN50" s="61"/>
      <c r="GO50" s="61"/>
      <c r="GP50" s="61"/>
      <c r="GQ50" s="61"/>
      <c r="GR50" s="61"/>
      <c r="GS50" s="61"/>
      <c r="GT50" s="61"/>
      <c r="GU50" s="61"/>
      <c r="GV50" s="61"/>
      <c r="GW50" s="61"/>
      <c r="GX50" s="61"/>
      <c r="GY50" s="61"/>
      <c r="GZ50" s="61"/>
      <c r="HA50" s="61"/>
      <c r="HB50" s="61"/>
      <c r="HC50" s="61"/>
      <c r="HD50" s="61"/>
      <c r="HE50" s="61"/>
      <c r="HF50" s="61"/>
      <c r="HG50" s="61"/>
      <c r="HH50" s="61"/>
      <c r="HI50" s="61"/>
      <c r="HJ50" s="61"/>
      <c r="HK50" s="61"/>
      <c r="HL50" s="61"/>
      <c r="HM50" s="61"/>
      <c r="HN50" s="61"/>
      <c r="HO50" s="61"/>
      <c r="HP50" s="61"/>
      <c r="HQ50" s="61"/>
      <c r="HR50" s="61"/>
      <c r="HS50" s="61"/>
      <c r="HT50" s="61"/>
      <c r="HU50" s="61"/>
      <c r="HV50" s="61"/>
      <c r="HW50" s="61"/>
      <c r="HX50" s="61"/>
      <c r="HY50" s="61"/>
      <c r="HZ50" s="61"/>
      <c r="IA50" s="61"/>
      <c r="IB50" s="61"/>
      <c r="IC50" s="61"/>
      <c r="ID50" s="61"/>
      <c r="IE50" s="61"/>
      <c r="IF50" s="61"/>
      <c r="IG50" s="61"/>
      <c r="IH50" s="61"/>
      <c r="II50" s="61"/>
      <c r="IJ50" s="61"/>
      <c r="IK50" s="61"/>
      <c r="IL50" s="61"/>
      <c r="IM50" s="61"/>
      <c r="IN50" s="61"/>
      <c r="IO50" s="61"/>
      <c r="IP50" s="61"/>
      <c r="IQ50" s="61"/>
      <c r="IR50" s="61"/>
      <c r="IS50" s="61"/>
    </row>
    <row r="51" spans="1:253" x14ac:dyDescent="0.3">
      <c r="A51" s="198">
        <v>34</v>
      </c>
      <c r="B51" s="204" t="s">
        <v>176</v>
      </c>
      <c r="C51" s="57" t="s">
        <v>177</v>
      </c>
      <c r="D51" s="65">
        <v>40</v>
      </c>
      <c r="E51" s="83">
        <v>0.95</v>
      </c>
      <c r="F51" s="74">
        <f t="shared" si="1"/>
        <v>38</v>
      </c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  <c r="DN51" s="61"/>
      <c r="DO51" s="61"/>
      <c r="DP51" s="61"/>
      <c r="DQ51" s="61"/>
      <c r="DR51" s="61"/>
      <c r="DS51" s="61"/>
      <c r="DT51" s="61"/>
      <c r="DU51" s="61"/>
      <c r="DV51" s="61"/>
      <c r="DW51" s="61"/>
      <c r="DX51" s="61"/>
      <c r="DY51" s="61"/>
      <c r="DZ51" s="61"/>
      <c r="EA51" s="61"/>
      <c r="EB51" s="61"/>
      <c r="EC51" s="61"/>
      <c r="ED51" s="61"/>
      <c r="EE51" s="61"/>
      <c r="EF51" s="61"/>
      <c r="EG51" s="61"/>
      <c r="EH51" s="61"/>
      <c r="EI51" s="61"/>
      <c r="EJ51" s="61"/>
      <c r="EK51" s="61"/>
      <c r="EL51" s="61"/>
      <c r="EM51" s="61"/>
      <c r="EN51" s="61"/>
      <c r="EO51" s="61"/>
      <c r="EP51" s="61"/>
      <c r="EQ51" s="61"/>
      <c r="ER51" s="61"/>
      <c r="ES51" s="61"/>
      <c r="ET51" s="61"/>
      <c r="EU51" s="61"/>
      <c r="EV51" s="61"/>
      <c r="EW51" s="61"/>
      <c r="EX51" s="61"/>
      <c r="EY51" s="61"/>
      <c r="EZ51" s="61"/>
      <c r="FA51" s="61"/>
      <c r="FB51" s="61"/>
      <c r="FC51" s="61"/>
      <c r="FD51" s="61"/>
      <c r="FE51" s="61"/>
      <c r="FF51" s="61"/>
      <c r="FG51" s="61"/>
      <c r="FH51" s="61"/>
      <c r="FI51" s="61"/>
      <c r="FJ51" s="61"/>
      <c r="FK51" s="61"/>
      <c r="FL51" s="61"/>
      <c r="FM51" s="61"/>
      <c r="FN51" s="61"/>
      <c r="FO51" s="61"/>
      <c r="FP51" s="61"/>
      <c r="FQ51" s="61"/>
      <c r="FR51" s="61"/>
      <c r="FS51" s="61"/>
      <c r="FT51" s="61"/>
      <c r="FU51" s="61"/>
      <c r="FV51" s="61"/>
      <c r="FW51" s="61"/>
      <c r="FX51" s="61"/>
      <c r="FY51" s="61"/>
      <c r="FZ51" s="61"/>
      <c r="GA51" s="61"/>
      <c r="GB51" s="61"/>
      <c r="GC51" s="61"/>
      <c r="GD51" s="61"/>
      <c r="GE51" s="61"/>
      <c r="GF51" s="61"/>
      <c r="GG51" s="61"/>
      <c r="GH51" s="61"/>
      <c r="GI51" s="61"/>
      <c r="GJ51" s="61"/>
      <c r="GK51" s="61"/>
      <c r="GL51" s="61"/>
      <c r="GM51" s="61"/>
      <c r="GN51" s="61"/>
      <c r="GO51" s="61"/>
      <c r="GP51" s="61"/>
      <c r="GQ51" s="61"/>
      <c r="GR51" s="61"/>
      <c r="GS51" s="61"/>
      <c r="GT51" s="61"/>
      <c r="GU51" s="61"/>
      <c r="GV51" s="61"/>
      <c r="GW51" s="61"/>
      <c r="GX51" s="61"/>
      <c r="GY51" s="61"/>
      <c r="GZ51" s="61"/>
      <c r="HA51" s="61"/>
      <c r="HB51" s="61"/>
      <c r="HC51" s="61"/>
      <c r="HD51" s="61"/>
      <c r="HE51" s="61"/>
      <c r="HF51" s="61"/>
      <c r="HG51" s="61"/>
      <c r="HH51" s="61"/>
      <c r="HI51" s="61"/>
      <c r="HJ51" s="61"/>
      <c r="HK51" s="61"/>
      <c r="HL51" s="61"/>
      <c r="HM51" s="61"/>
      <c r="HN51" s="61"/>
      <c r="HO51" s="61"/>
      <c r="HP51" s="61"/>
      <c r="HQ51" s="61"/>
      <c r="HR51" s="61"/>
      <c r="HS51" s="61"/>
      <c r="HT51" s="61"/>
      <c r="HU51" s="61"/>
      <c r="HV51" s="61"/>
      <c r="HW51" s="61"/>
      <c r="HX51" s="61"/>
      <c r="HY51" s="61"/>
      <c r="HZ51" s="61"/>
      <c r="IA51" s="61"/>
      <c r="IB51" s="61"/>
      <c r="IC51" s="61"/>
      <c r="ID51" s="61"/>
      <c r="IE51" s="61"/>
      <c r="IF51" s="61"/>
      <c r="IG51" s="61"/>
      <c r="IH51" s="61"/>
      <c r="II51" s="61"/>
      <c r="IJ51" s="61"/>
      <c r="IK51" s="61"/>
      <c r="IL51" s="61"/>
      <c r="IM51" s="61"/>
      <c r="IN51" s="61"/>
      <c r="IO51" s="61"/>
      <c r="IP51" s="61"/>
      <c r="IQ51" s="61"/>
      <c r="IR51" s="61"/>
      <c r="IS51" s="61"/>
    </row>
    <row r="52" spans="1:253" x14ac:dyDescent="0.3">
      <c r="A52" s="198">
        <v>35</v>
      </c>
      <c r="B52" s="204" t="s">
        <v>272</v>
      </c>
      <c r="C52" s="57" t="s">
        <v>2</v>
      </c>
      <c r="D52" s="65">
        <v>2</v>
      </c>
      <c r="E52" s="83">
        <v>195</v>
      </c>
      <c r="F52" s="74">
        <f t="shared" si="1"/>
        <v>390</v>
      </c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61"/>
      <c r="CB52" s="61"/>
      <c r="CC52" s="61"/>
      <c r="CD52" s="61"/>
      <c r="CE52" s="61"/>
      <c r="CF52" s="61"/>
      <c r="CG52" s="61"/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  <c r="DN52" s="61"/>
      <c r="DO52" s="61"/>
      <c r="DP52" s="61"/>
      <c r="DQ52" s="61"/>
      <c r="DR52" s="61"/>
      <c r="DS52" s="61"/>
      <c r="DT52" s="61"/>
      <c r="DU52" s="61"/>
      <c r="DV52" s="61"/>
      <c r="DW52" s="61"/>
      <c r="DX52" s="61"/>
      <c r="DY52" s="61"/>
      <c r="DZ52" s="61"/>
      <c r="EA52" s="61"/>
      <c r="EB52" s="61"/>
      <c r="EC52" s="61"/>
      <c r="ED52" s="61"/>
      <c r="EE52" s="61"/>
      <c r="EF52" s="61"/>
      <c r="EG52" s="61"/>
      <c r="EH52" s="61"/>
      <c r="EI52" s="61"/>
      <c r="EJ52" s="61"/>
      <c r="EK52" s="61"/>
      <c r="EL52" s="61"/>
      <c r="EM52" s="61"/>
      <c r="EN52" s="61"/>
      <c r="EO52" s="61"/>
      <c r="EP52" s="61"/>
      <c r="EQ52" s="61"/>
      <c r="ER52" s="61"/>
      <c r="ES52" s="61"/>
      <c r="ET52" s="61"/>
      <c r="EU52" s="61"/>
      <c r="EV52" s="61"/>
      <c r="EW52" s="61"/>
      <c r="EX52" s="61"/>
      <c r="EY52" s="61"/>
      <c r="EZ52" s="61"/>
      <c r="FA52" s="61"/>
      <c r="FB52" s="61"/>
      <c r="FC52" s="61"/>
      <c r="FD52" s="61"/>
      <c r="FE52" s="61"/>
      <c r="FF52" s="61"/>
      <c r="FG52" s="61"/>
      <c r="FH52" s="61"/>
      <c r="FI52" s="61"/>
      <c r="FJ52" s="61"/>
      <c r="FK52" s="61"/>
      <c r="FL52" s="61"/>
      <c r="FM52" s="61"/>
      <c r="FN52" s="61"/>
      <c r="FO52" s="61"/>
      <c r="FP52" s="61"/>
      <c r="FQ52" s="61"/>
      <c r="FR52" s="61"/>
      <c r="FS52" s="61"/>
      <c r="FT52" s="61"/>
      <c r="FU52" s="61"/>
      <c r="FV52" s="61"/>
      <c r="FW52" s="61"/>
      <c r="FX52" s="61"/>
      <c r="FY52" s="61"/>
      <c r="FZ52" s="61"/>
      <c r="GA52" s="61"/>
      <c r="GB52" s="61"/>
      <c r="GC52" s="61"/>
      <c r="GD52" s="61"/>
      <c r="GE52" s="61"/>
      <c r="GF52" s="61"/>
      <c r="GG52" s="61"/>
      <c r="GH52" s="61"/>
      <c r="GI52" s="61"/>
      <c r="GJ52" s="61"/>
      <c r="GK52" s="61"/>
      <c r="GL52" s="61"/>
      <c r="GM52" s="61"/>
      <c r="GN52" s="61"/>
      <c r="GO52" s="61"/>
      <c r="GP52" s="61"/>
      <c r="GQ52" s="61"/>
      <c r="GR52" s="61"/>
      <c r="GS52" s="61"/>
      <c r="GT52" s="61"/>
      <c r="GU52" s="61"/>
      <c r="GV52" s="61"/>
      <c r="GW52" s="61"/>
      <c r="GX52" s="61"/>
      <c r="GY52" s="61"/>
      <c r="GZ52" s="61"/>
      <c r="HA52" s="61"/>
      <c r="HB52" s="61"/>
      <c r="HC52" s="61"/>
      <c r="HD52" s="61"/>
      <c r="HE52" s="61"/>
      <c r="HF52" s="61"/>
      <c r="HG52" s="61"/>
      <c r="HH52" s="61"/>
      <c r="HI52" s="61"/>
      <c r="HJ52" s="61"/>
      <c r="HK52" s="61"/>
      <c r="HL52" s="61"/>
      <c r="HM52" s="61"/>
      <c r="HN52" s="61"/>
      <c r="HO52" s="61"/>
      <c r="HP52" s="61"/>
      <c r="HQ52" s="61"/>
      <c r="HR52" s="61"/>
      <c r="HS52" s="61"/>
      <c r="HT52" s="61"/>
      <c r="HU52" s="61"/>
      <c r="HV52" s="61"/>
      <c r="HW52" s="61"/>
      <c r="HX52" s="61"/>
      <c r="HY52" s="61"/>
      <c r="HZ52" s="61"/>
      <c r="IA52" s="61"/>
      <c r="IB52" s="61"/>
      <c r="IC52" s="61"/>
      <c r="ID52" s="61"/>
      <c r="IE52" s="61"/>
      <c r="IF52" s="61"/>
      <c r="IG52" s="61"/>
      <c r="IH52" s="61"/>
      <c r="II52" s="61"/>
      <c r="IJ52" s="61"/>
      <c r="IK52" s="61"/>
      <c r="IL52" s="61"/>
      <c r="IM52" s="61"/>
      <c r="IN52" s="61"/>
      <c r="IO52" s="61"/>
      <c r="IP52" s="61"/>
      <c r="IQ52" s="61"/>
      <c r="IR52" s="61"/>
      <c r="IS52" s="61"/>
    </row>
    <row r="53" spans="1:253" x14ac:dyDescent="0.3">
      <c r="A53" s="198">
        <v>36</v>
      </c>
      <c r="B53" s="204"/>
      <c r="C53" s="57"/>
      <c r="D53" s="65"/>
      <c r="E53" s="83"/>
      <c r="F53" s="74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  <c r="CB53" s="61"/>
      <c r="CC53" s="61"/>
      <c r="CD53" s="61"/>
      <c r="CE53" s="61"/>
      <c r="CF53" s="61"/>
      <c r="CG53" s="61"/>
      <c r="CH53" s="61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  <c r="DK53" s="61"/>
      <c r="DL53" s="61"/>
      <c r="DM53" s="61"/>
      <c r="DN53" s="61"/>
      <c r="DO53" s="61"/>
      <c r="DP53" s="61"/>
      <c r="DQ53" s="61"/>
      <c r="DR53" s="61"/>
      <c r="DS53" s="61"/>
      <c r="DT53" s="61"/>
      <c r="DU53" s="61"/>
      <c r="DV53" s="61"/>
      <c r="DW53" s="61"/>
      <c r="DX53" s="61"/>
      <c r="DY53" s="61"/>
      <c r="DZ53" s="61"/>
      <c r="EA53" s="61"/>
      <c r="EB53" s="61"/>
      <c r="EC53" s="61"/>
      <c r="ED53" s="61"/>
      <c r="EE53" s="61"/>
      <c r="EF53" s="61"/>
      <c r="EG53" s="61"/>
      <c r="EH53" s="61"/>
      <c r="EI53" s="61"/>
      <c r="EJ53" s="61"/>
      <c r="EK53" s="61"/>
      <c r="EL53" s="61"/>
      <c r="EM53" s="61"/>
      <c r="EN53" s="61"/>
      <c r="EO53" s="61"/>
      <c r="EP53" s="61"/>
      <c r="EQ53" s="61"/>
      <c r="ER53" s="61"/>
      <c r="ES53" s="61"/>
      <c r="ET53" s="61"/>
      <c r="EU53" s="61"/>
      <c r="EV53" s="61"/>
      <c r="EW53" s="61"/>
      <c r="EX53" s="61"/>
      <c r="EY53" s="61"/>
      <c r="EZ53" s="61"/>
      <c r="FA53" s="61"/>
      <c r="FB53" s="61"/>
      <c r="FC53" s="61"/>
      <c r="FD53" s="61"/>
      <c r="FE53" s="61"/>
      <c r="FF53" s="61"/>
      <c r="FG53" s="61"/>
      <c r="FH53" s="61"/>
      <c r="FI53" s="61"/>
      <c r="FJ53" s="61"/>
      <c r="FK53" s="61"/>
      <c r="FL53" s="61"/>
      <c r="FM53" s="61"/>
      <c r="FN53" s="61"/>
      <c r="FO53" s="61"/>
      <c r="FP53" s="61"/>
      <c r="FQ53" s="61"/>
      <c r="FR53" s="61"/>
      <c r="FS53" s="61"/>
      <c r="FT53" s="61"/>
      <c r="FU53" s="61"/>
      <c r="FV53" s="61"/>
      <c r="FW53" s="61"/>
      <c r="FX53" s="61"/>
      <c r="FY53" s="61"/>
      <c r="FZ53" s="61"/>
      <c r="GA53" s="61"/>
      <c r="GB53" s="61"/>
      <c r="GC53" s="61"/>
      <c r="GD53" s="61"/>
      <c r="GE53" s="61"/>
      <c r="GF53" s="61"/>
      <c r="GG53" s="61"/>
      <c r="GH53" s="61"/>
      <c r="GI53" s="61"/>
      <c r="GJ53" s="61"/>
      <c r="GK53" s="61"/>
      <c r="GL53" s="61"/>
      <c r="GM53" s="61"/>
      <c r="GN53" s="61"/>
      <c r="GO53" s="61"/>
      <c r="GP53" s="61"/>
      <c r="GQ53" s="61"/>
      <c r="GR53" s="61"/>
      <c r="GS53" s="61"/>
      <c r="GT53" s="61"/>
      <c r="GU53" s="61"/>
      <c r="GV53" s="61"/>
      <c r="GW53" s="61"/>
      <c r="GX53" s="61"/>
      <c r="GY53" s="61"/>
      <c r="GZ53" s="61"/>
      <c r="HA53" s="61"/>
      <c r="HB53" s="61"/>
      <c r="HC53" s="61"/>
      <c r="HD53" s="61"/>
      <c r="HE53" s="61"/>
      <c r="HF53" s="61"/>
      <c r="HG53" s="61"/>
      <c r="HH53" s="61"/>
      <c r="HI53" s="61"/>
      <c r="HJ53" s="61"/>
      <c r="HK53" s="61"/>
      <c r="HL53" s="61"/>
      <c r="HM53" s="61"/>
      <c r="HN53" s="61"/>
      <c r="HO53" s="61"/>
      <c r="HP53" s="61"/>
      <c r="HQ53" s="61"/>
      <c r="HR53" s="61"/>
      <c r="HS53" s="61"/>
      <c r="HT53" s="61"/>
      <c r="HU53" s="61"/>
      <c r="HV53" s="61"/>
      <c r="HW53" s="61"/>
      <c r="HX53" s="61"/>
      <c r="HY53" s="61"/>
      <c r="HZ53" s="61"/>
      <c r="IA53" s="61"/>
      <c r="IB53" s="61"/>
      <c r="IC53" s="61"/>
      <c r="ID53" s="61"/>
      <c r="IE53" s="61"/>
      <c r="IF53" s="61"/>
      <c r="IG53" s="61"/>
      <c r="IH53" s="61"/>
      <c r="II53" s="61"/>
      <c r="IJ53" s="61"/>
      <c r="IK53" s="61"/>
      <c r="IL53" s="61"/>
      <c r="IM53" s="61"/>
      <c r="IN53" s="61"/>
      <c r="IO53" s="61"/>
      <c r="IP53" s="61"/>
      <c r="IQ53" s="61"/>
      <c r="IR53" s="61"/>
      <c r="IS53" s="61"/>
    </row>
    <row r="54" spans="1:253" x14ac:dyDescent="0.3">
      <c r="A54" s="198">
        <v>37</v>
      </c>
      <c r="B54" s="204"/>
      <c r="C54" s="57"/>
      <c r="D54" s="58"/>
      <c r="E54" s="63"/>
      <c r="F54" s="74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  <c r="BW54" s="61"/>
      <c r="BX54" s="61"/>
      <c r="BY54" s="61"/>
      <c r="BZ54" s="61"/>
      <c r="CA54" s="61"/>
      <c r="CB54" s="61"/>
      <c r="CC54" s="61"/>
      <c r="CD54" s="61"/>
      <c r="CE54" s="61"/>
      <c r="CF54" s="61"/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  <c r="DI54" s="61"/>
      <c r="DJ54" s="61"/>
      <c r="DK54" s="61"/>
      <c r="DL54" s="61"/>
      <c r="DM54" s="61"/>
      <c r="DN54" s="61"/>
      <c r="DO54" s="61"/>
      <c r="DP54" s="61"/>
      <c r="DQ54" s="61"/>
      <c r="DR54" s="61"/>
      <c r="DS54" s="61"/>
      <c r="DT54" s="61"/>
      <c r="DU54" s="61"/>
      <c r="DV54" s="61"/>
      <c r="DW54" s="61"/>
      <c r="DX54" s="61"/>
      <c r="DY54" s="61"/>
      <c r="DZ54" s="61"/>
      <c r="EA54" s="61"/>
      <c r="EB54" s="61"/>
      <c r="EC54" s="61"/>
      <c r="ED54" s="61"/>
      <c r="EE54" s="61"/>
      <c r="EF54" s="61"/>
      <c r="EG54" s="61"/>
      <c r="EH54" s="61"/>
      <c r="EI54" s="61"/>
      <c r="EJ54" s="61"/>
      <c r="EK54" s="61"/>
      <c r="EL54" s="61"/>
      <c r="EM54" s="61"/>
      <c r="EN54" s="61"/>
      <c r="EO54" s="61"/>
      <c r="EP54" s="61"/>
      <c r="EQ54" s="61"/>
      <c r="ER54" s="61"/>
      <c r="ES54" s="61"/>
      <c r="ET54" s="61"/>
      <c r="EU54" s="61"/>
      <c r="EV54" s="61"/>
      <c r="EW54" s="61"/>
      <c r="EX54" s="61"/>
      <c r="EY54" s="61"/>
      <c r="EZ54" s="61"/>
      <c r="FA54" s="61"/>
      <c r="FB54" s="61"/>
      <c r="FC54" s="61"/>
      <c r="FD54" s="61"/>
      <c r="FE54" s="61"/>
      <c r="FF54" s="61"/>
      <c r="FG54" s="61"/>
      <c r="FH54" s="61"/>
      <c r="FI54" s="61"/>
      <c r="FJ54" s="61"/>
      <c r="FK54" s="61"/>
      <c r="FL54" s="61"/>
      <c r="FM54" s="61"/>
      <c r="FN54" s="61"/>
      <c r="FO54" s="61"/>
      <c r="FP54" s="61"/>
      <c r="FQ54" s="61"/>
      <c r="FR54" s="61"/>
      <c r="FS54" s="61"/>
      <c r="FT54" s="61"/>
      <c r="FU54" s="61"/>
      <c r="FV54" s="61"/>
      <c r="FW54" s="61"/>
      <c r="FX54" s="61"/>
      <c r="FY54" s="61"/>
      <c r="FZ54" s="61"/>
      <c r="GA54" s="61"/>
      <c r="GB54" s="61"/>
      <c r="GC54" s="61"/>
      <c r="GD54" s="61"/>
      <c r="GE54" s="61"/>
      <c r="GF54" s="61"/>
      <c r="GG54" s="61"/>
      <c r="GH54" s="61"/>
      <c r="GI54" s="61"/>
      <c r="GJ54" s="61"/>
      <c r="GK54" s="61"/>
      <c r="GL54" s="61"/>
      <c r="GM54" s="61"/>
      <c r="GN54" s="61"/>
      <c r="GO54" s="61"/>
      <c r="GP54" s="61"/>
      <c r="GQ54" s="61"/>
      <c r="GR54" s="61"/>
      <c r="GS54" s="61"/>
      <c r="GT54" s="61"/>
      <c r="GU54" s="61"/>
      <c r="GV54" s="61"/>
      <c r="GW54" s="61"/>
      <c r="GX54" s="61"/>
      <c r="GY54" s="61"/>
      <c r="GZ54" s="61"/>
      <c r="HA54" s="61"/>
      <c r="HB54" s="61"/>
      <c r="HC54" s="61"/>
      <c r="HD54" s="61"/>
      <c r="HE54" s="61"/>
      <c r="HF54" s="61"/>
      <c r="HG54" s="61"/>
      <c r="HH54" s="61"/>
      <c r="HI54" s="61"/>
      <c r="HJ54" s="61"/>
      <c r="HK54" s="61"/>
      <c r="HL54" s="61"/>
      <c r="HM54" s="61"/>
      <c r="HN54" s="61"/>
      <c r="HO54" s="61"/>
      <c r="HP54" s="61"/>
      <c r="HQ54" s="61"/>
      <c r="HR54" s="61"/>
      <c r="HS54" s="61"/>
      <c r="HT54" s="61"/>
      <c r="HU54" s="61"/>
      <c r="HV54" s="61"/>
      <c r="HW54" s="61"/>
      <c r="HX54" s="61"/>
      <c r="HY54" s="61"/>
      <c r="HZ54" s="61"/>
      <c r="IA54" s="61"/>
      <c r="IB54" s="61"/>
      <c r="IC54" s="61"/>
      <c r="ID54" s="61"/>
      <c r="IE54" s="61"/>
      <c r="IF54" s="61"/>
      <c r="IG54" s="61"/>
      <c r="IH54" s="61"/>
      <c r="II54" s="61"/>
      <c r="IJ54" s="61"/>
      <c r="IK54" s="61"/>
      <c r="IL54" s="61"/>
      <c r="IM54" s="61"/>
      <c r="IN54" s="61"/>
      <c r="IO54" s="61"/>
      <c r="IP54" s="61"/>
      <c r="IQ54" s="61"/>
      <c r="IR54" s="61"/>
      <c r="IS54" s="61"/>
    </row>
    <row r="55" spans="1:253" ht="37.5" x14ac:dyDescent="0.3">
      <c r="A55" s="197">
        <v>2</v>
      </c>
      <c r="B55" s="120" t="s">
        <v>363</v>
      </c>
      <c r="C55" s="57"/>
      <c r="D55" s="58"/>
      <c r="E55" s="63"/>
      <c r="F55" s="74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  <c r="BX55" s="61"/>
      <c r="BY55" s="61"/>
      <c r="BZ55" s="61"/>
      <c r="CA55" s="61"/>
      <c r="CB55" s="61"/>
      <c r="CC55" s="61"/>
      <c r="CD55" s="61"/>
      <c r="CE55" s="61"/>
      <c r="CF55" s="61"/>
      <c r="CG55" s="61"/>
      <c r="CH55" s="61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  <c r="DI55" s="61"/>
      <c r="DJ55" s="61"/>
      <c r="DK55" s="61"/>
      <c r="DL55" s="61"/>
      <c r="DM55" s="61"/>
      <c r="DN55" s="61"/>
      <c r="DO55" s="61"/>
      <c r="DP55" s="61"/>
      <c r="DQ55" s="61"/>
      <c r="DR55" s="61"/>
      <c r="DS55" s="61"/>
      <c r="DT55" s="61"/>
      <c r="DU55" s="61"/>
      <c r="DV55" s="61"/>
      <c r="DW55" s="61"/>
      <c r="DX55" s="61"/>
      <c r="DY55" s="61"/>
      <c r="DZ55" s="61"/>
      <c r="EA55" s="61"/>
      <c r="EB55" s="61"/>
      <c r="EC55" s="61"/>
      <c r="ED55" s="61"/>
      <c r="EE55" s="61"/>
      <c r="EF55" s="61"/>
      <c r="EG55" s="61"/>
      <c r="EH55" s="61"/>
      <c r="EI55" s="61"/>
      <c r="EJ55" s="61"/>
      <c r="EK55" s="61"/>
      <c r="EL55" s="61"/>
      <c r="EM55" s="61"/>
      <c r="EN55" s="61"/>
      <c r="EO55" s="61"/>
      <c r="EP55" s="61"/>
      <c r="EQ55" s="61"/>
      <c r="ER55" s="61"/>
      <c r="ES55" s="61"/>
      <c r="ET55" s="61"/>
      <c r="EU55" s="61"/>
      <c r="EV55" s="61"/>
      <c r="EW55" s="61"/>
      <c r="EX55" s="61"/>
      <c r="EY55" s="61"/>
      <c r="EZ55" s="61"/>
      <c r="FA55" s="61"/>
      <c r="FB55" s="61"/>
      <c r="FC55" s="61"/>
      <c r="FD55" s="61"/>
      <c r="FE55" s="61"/>
      <c r="FF55" s="61"/>
      <c r="FG55" s="61"/>
      <c r="FH55" s="61"/>
      <c r="FI55" s="61"/>
      <c r="FJ55" s="61"/>
      <c r="FK55" s="61"/>
      <c r="FL55" s="61"/>
      <c r="FM55" s="61"/>
      <c r="FN55" s="61"/>
      <c r="FO55" s="61"/>
      <c r="FP55" s="61"/>
      <c r="FQ55" s="61"/>
      <c r="FR55" s="61"/>
      <c r="FS55" s="61"/>
      <c r="FT55" s="61"/>
      <c r="FU55" s="61"/>
      <c r="FV55" s="61"/>
      <c r="FW55" s="61"/>
      <c r="FX55" s="61"/>
      <c r="FY55" s="61"/>
      <c r="FZ55" s="61"/>
      <c r="GA55" s="61"/>
      <c r="GB55" s="61"/>
      <c r="GC55" s="61"/>
      <c r="GD55" s="61"/>
      <c r="GE55" s="61"/>
      <c r="GF55" s="61"/>
      <c r="GG55" s="61"/>
      <c r="GH55" s="61"/>
      <c r="GI55" s="61"/>
      <c r="GJ55" s="61"/>
      <c r="GK55" s="61"/>
      <c r="GL55" s="61"/>
      <c r="GM55" s="61"/>
      <c r="GN55" s="61"/>
      <c r="GO55" s="61"/>
      <c r="GP55" s="61"/>
      <c r="GQ55" s="61"/>
      <c r="GR55" s="61"/>
      <c r="GS55" s="61"/>
      <c r="GT55" s="61"/>
      <c r="GU55" s="61"/>
      <c r="GV55" s="61"/>
      <c r="GW55" s="61"/>
      <c r="GX55" s="61"/>
      <c r="GY55" s="61"/>
      <c r="GZ55" s="61"/>
      <c r="HA55" s="61"/>
      <c r="HB55" s="61"/>
      <c r="HC55" s="61"/>
      <c r="HD55" s="61"/>
      <c r="HE55" s="61"/>
      <c r="HF55" s="61"/>
      <c r="HG55" s="61"/>
      <c r="HH55" s="61"/>
      <c r="HI55" s="61"/>
      <c r="HJ55" s="61"/>
      <c r="HK55" s="61"/>
      <c r="HL55" s="61"/>
      <c r="HM55" s="61"/>
      <c r="HN55" s="61"/>
      <c r="HO55" s="61"/>
      <c r="HP55" s="61"/>
      <c r="HQ55" s="61"/>
      <c r="HR55" s="61"/>
      <c r="HS55" s="61"/>
      <c r="HT55" s="61"/>
      <c r="HU55" s="61"/>
      <c r="HV55" s="61"/>
      <c r="HW55" s="61"/>
      <c r="HX55" s="61"/>
      <c r="HY55" s="61"/>
      <c r="HZ55" s="61"/>
      <c r="IA55" s="61"/>
      <c r="IB55" s="61"/>
      <c r="IC55" s="61"/>
      <c r="ID55" s="61"/>
      <c r="IE55" s="61"/>
      <c r="IF55" s="61"/>
      <c r="IG55" s="61"/>
      <c r="IH55" s="61"/>
      <c r="II55" s="61"/>
      <c r="IJ55" s="61"/>
      <c r="IK55" s="61"/>
      <c r="IL55" s="61"/>
      <c r="IM55" s="61"/>
      <c r="IN55" s="61"/>
      <c r="IO55" s="61"/>
      <c r="IP55" s="61"/>
      <c r="IQ55" s="61"/>
      <c r="IR55" s="61"/>
      <c r="IS55" s="61"/>
    </row>
    <row r="56" spans="1:253" x14ac:dyDescent="0.3">
      <c r="A56" s="198">
        <v>1</v>
      </c>
      <c r="B56" s="64" t="s">
        <v>158</v>
      </c>
      <c r="C56" s="57" t="s">
        <v>22</v>
      </c>
      <c r="D56" s="58">
        <v>760</v>
      </c>
      <c r="E56" s="73">
        <v>0</v>
      </c>
      <c r="F56" s="74">
        <f t="shared" ref="F56:F89" si="2">D56*E56</f>
        <v>0</v>
      </c>
      <c r="I56" s="60" t="s">
        <v>89</v>
      </c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  <c r="DN56" s="61"/>
      <c r="DO56" s="61"/>
      <c r="DP56" s="61"/>
      <c r="DQ56" s="61"/>
      <c r="DR56" s="61"/>
      <c r="DS56" s="61"/>
      <c r="DT56" s="61"/>
      <c r="DU56" s="61"/>
      <c r="DV56" s="61"/>
      <c r="DW56" s="61"/>
      <c r="DX56" s="61"/>
      <c r="DY56" s="61"/>
      <c r="DZ56" s="61"/>
      <c r="EA56" s="61"/>
      <c r="EB56" s="61"/>
      <c r="EC56" s="61"/>
      <c r="ED56" s="61"/>
      <c r="EE56" s="61"/>
      <c r="EF56" s="61"/>
      <c r="EG56" s="61"/>
      <c r="EH56" s="61"/>
      <c r="EI56" s="61"/>
      <c r="EJ56" s="61"/>
      <c r="EK56" s="61"/>
      <c r="EL56" s="61"/>
      <c r="EM56" s="61"/>
      <c r="EN56" s="61"/>
      <c r="EO56" s="61"/>
      <c r="EP56" s="61"/>
      <c r="EQ56" s="61"/>
      <c r="ER56" s="61"/>
      <c r="ES56" s="61"/>
      <c r="ET56" s="61"/>
      <c r="EU56" s="61"/>
      <c r="EV56" s="61"/>
      <c r="EW56" s="61"/>
      <c r="EX56" s="61"/>
      <c r="EY56" s="61"/>
      <c r="EZ56" s="61"/>
      <c r="FA56" s="61"/>
      <c r="FB56" s="61"/>
      <c r="FC56" s="61"/>
      <c r="FD56" s="61"/>
      <c r="FE56" s="61"/>
      <c r="FF56" s="61"/>
      <c r="FG56" s="61"/>
      <c r="FH56" s="61"/>
      <c r="FI56" s="61"/>
      <c r="FJ56" s="61"/>
      <c r="FK56" s="61"/>
      <c r="FL56" s="61"/>
      <c r="FM56" s="61"/>
      <c r="FN56" s="61"/>
      <c r="FO56" s="61"/>
      <c r="FP56" s="61"/>
      <c r="FQ56" s="61"/>
      <c r="FR56" s="61"/>
      <c r="FS56" s="61"/>
      <c r="FT56" s="61"/>
      <c r="FU56" s="61"/>
      <c r="FV56" s="61"/>
      <c r="FW56" s="61"/>
      <c r="FX56" s="61"/>
      <c r="FY56" s="61"/>
      <c r="FZ56" s="61"/>
      <c r="GA56" s="61"/>
      <c r="GB56" s="61"/>
      <c r="GC56" s="61"/>
      <c r="GD56" s="61"/>
      <c r="GE56" s="61"/>
      <c r="GF56" s="61"/>
      <c r="GG56" s="61"/>
      <c r="GH56" s="61"/>
      <c r="GI56" s="61"/>
      <c r="GJ56" s="61"/>
      <c r="GK56" s="61"/>
      <c r="GL56" s="61"/>
      <c r="GM56" s="61"/>
      <c r="GN56" s="61"/>
      <c r="GO56" s="61"/>
      <c r="GP56" s="61"/>
      <c r="GQ56" s="61"/>
      <c r="GR56" s="61"/>
      <c r="GS56" s="61"/>
      <c r="GT56" s="61"/>
      <c r="GU56" s="61"/>
      <c r="GV56" s="61"/>
      <c r="GW56" s="61"/>
      <c r="GX56" s="61"/>
      <c r="GY56" s="61"/>
      <c r="GZ56" s="61"/>
      <c r="HA56" s="61"/>
      <c r="HB56" s="61"/>
      <c r="HC56" s="61"/>
      <c r="HD56" s="61"/>
      <c r="HE56" s="61"/>
      <c r="HF56" s="61"/>
      <c r="HG56" s="61"/>
      <c r="HH56" s="61"/>
      <c r="HI56" s="61"/>
      <c r="HJ56" s="61"/>
      <c r="HK56" s="61"/>
      <c r="HL56" s="61"/>
      <c r="HM56" s="61"/>
      <c r="HN56" s="61"/>
      <c r="HO56" s="61"/>
      <c r="HP56" s="61"/>
      <c r="HQ56" s="61"/>
      <c r="HR56" s="61"/>
      <c r="HS56" s="61"/>
      <c r="HT56" s="61"/>
      <c r="HU56" s="61"/>
      <c r="HV56" s="61"/>
      <c r="HW56" s="61"/>
      <c r="HX56" s="61"/>
      <c r="HY56" s="61"/>
      <c r="HZ56" s="61"/>
      <c r="IA56" s="61"/>
      <c r="IB56" s="61"/>
      <c r="IC56" s="61"/>
      <c r="ID56" s="61"/>
      <c r="IE56" s="61"/>
      <c r="IF56" s="61"/>
      <c r="IG56" s="61"/>
      <c r="IH56" s="61"/>
      <c r="II56" s="61"/>
      <c r="IJ56" s="61"/>
      <c r="IK56" s="61"/>
      <c r="IL56" s="61"/>
      <c r="IM56" s="61"/>
      <c r="IN56" s="61"/>
      <c r="IO56" s="61"/>
      <c r="IP56" s="61"/>
      <c r="IQ56" s="61"/>
      <c r="IR56" s="61"/>
      <c r="IS56" s="61"/>
    </row>
    <row r="57" spans="1:253" x14ac:dyDescent="0.3">
      <c r="A57" s="198">
        <v>2</v>
      </c>
      <c r="B57" s="56" t="s">
        <v>160</v>
      </c>
      <c r="C57" s="57" t="s">
        <v>16</v>
      </c>
      <c r="D57" s="58">
        <v>16.3</v>
      </c>
      <c r="E57" s="83">
        <v>72.03</v>
      </c>
      <c r="F57" s="74">
        <f t="shared" si="2"/>
        <v>1174.0890000000002</v>
      </c>
      <c r="M57" s="60" t="s">
        <v>31</v>
      </c>
    </row>
    <row r="58" spans="1:253" x14ac:dyDescent="0.3">
      <c r="A58" s="198">
        <v>3</v>
      </c>
      <c r="B58" s="56" t="s">
        <v>134</v>
      </c>
      <c r="C58" s="57" t="s">
        <v>2</v>
      </c>
      <c r="D58" s="65">
        <v>14</v>
      </c>
      <c r="E58" s="83">
        <v>33</v>
      </c>
      <c r="F58" s="74">
        <f t="shared" si="2"/>
        <v>462</v>
      </c>
    </row>
    <row r="59" spans="1:253" x14ac:dyDescent="0.3">
      <c r="A59" s="198">
        <v>4</v>
      </c>
      <c r="B59" s="56" t="s">
        <v>113</v>
      </c>
      <c r="C59" s="57" t="s">
        <v>3</v>
      </c>
      <c r="D59" s="65">
        <v>0</v>
      </c>
      <c r="E59" s="83">
        <v>1332.4</v>
      </c>
      <c r="F59" s="74">
        <f t="shared" si="2"/>
        <v>0</v>
      </c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  <c r="BV59" s="61"/>
      <c r="BW59" s="61"/>
      <c r="BX59" s="61"/>
      <c r="BY59" s="61"/>
      <c r="BZ59" s="61"/>
      <c r="CA59" s="61"/>
      <c r="CB59" s="61"/>
      <c r="CC59" s="61"/>
      <c r="CD59" s="61"/>
      <c r="CE59" s="61"/>
      <c r="CF59" s="61"/>
      <c r="CG59" s="61"/>
      <c r="CH59" s="61"/>
      <c r="CI59" s="61"/>
      <c r="CJ59" s="61"/>
      <c r="CK59" s="61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  <c r="DI59" s="61"/>
      <c r="DJ59" s="61"/>
      <c r="DK59" s="61"/>
      <c r="DL59" s="61"/>
      <c r="DM59" s="61"/>
      <c r="DN59" s="61"/>
      <c r="DO59" s="61"/>
      <c r="DP59" s="61"/>
      <c r="DQ59" s="61"/>
      <c r="DR59" s="61"/>
      <c r="DS59" s="61"/>
      <c r="DT59" s="61"/>
      <c r="DU59" s="61"/>
      <c r="DV59" s="61"/>
      <c r="DW59" s="61"/>
      <c r="DX59" s="61"/>
      <c r="DY59" s="61"/>
      <c r="DZ59" s="61"/>
      <c r="EA59" s="61"/>
      <c r="EB59" s="61"/>
      <c r="EC59" s="61"/>
      <c r="ED59" s="61"/>
      <c r="EE59" s="61"/>
      <c r="EF59" s="61"/>
      <c r="EG59" s="61"/>
      <c r="EH59" s="61"/>
      <c r="EI59" s="61"/>
      <c r="EJ59" s="61"/>
      <c r="EK59" s="61"/>
      <c r="EL59" s="61"/>
      <c r="EM59" s="61"/>
      <c r="EN59" s="61"/>
      <c r="EO59" s="61"/>
      <c r="EP59" s="61"/>
      <c r="EQ59" s="61"/>
      <c r="ER59" s="61"/>
      <c r="ES59" s="61"/>
      <c r="ET59" s="61"/>
      <c r="EU59" s="61"/>
      <c r="EV59" s="61"/>
      <c r="EW59" s="61"/>
      <c r="EX59" s="61"/>
      <c r="EY59" s="61"/>
      <c r="EZ59" s="61"/>
      <c r="FA59" s="61"/>
      <c r="FB59" s="61"/>
      <c r="FC59" s="61"/>
      <c r="FD59" s="61"/>
      <c r="FE59" s="61"/>
      <c r="FF59" s="61"/>
      <c r="FG59" s="61"/>
      <c r="FH59" s="61"/>
      <c r="FI59" s="61"/>
      <c r="FJ59" s="61"/>
      <c r="FK59" s="61"/>
      <c r="FL59" s="61"/>
      <c r="FM59" s="61"/>
      <c r="FN59" s="61"/>
      <c r="FO59" s="61"/>
      <c r="FP59" s="61"/>
      <c r="FQ59" s="61"/>
      <c r="FR59" s="61"/>
      <c r="FS59" s="61"/>
      <c r="FT59" s="61"/>
      <c r="FU59" s="61"/>
      <c r="FV59" s="61"/>
      <c r="FW59" s="61"/>
      <c r="FX59" s="61"/>
      <c r="FY59" s="61"/>
      <c r="FZ59" s="61"/>
      <c r="GA59" s="61"/>
      <c r="GB59" s="61"/>
      <c r="GC59" s="61"/>
      <c r="GD59" s="61"/>
      <c r="GE59" s="61"/>
      <c r="GF59" s="61"/>
      <c r="GG59" s="61"/>
      <c r="GH59" s="61"/>
      <c r="GI59" s="61"/>
      <c r="GJ59" s="61"/>
      <c r="GK59" s="61"/>
      <c r="GL59" s="61"/>
      <c r="GM59" s="61"/>
      <c r="GN59" s="61"/>
      <c r="GO59" s="61"/>
      <c r="GP59" s="61"/>
      <c r="GQ59" s="61"/>
      <c r="GR59" s="61"/>
      <c r="GS59" s="61"/>
      <c r="GT59" s="61"/>
      <c r="GU59" s="61"/>
      <c r="GV59" s="61"/>
      <c r="GW59" s="61"/>
      <c r="GX59" s="61"/>
      <c r="GY59" s="61"/>
      <c r="GZ59" s="61"/>
      <c r="HA59" s="61"/>
      <c r="HB59" s="61"/>
      <c r="HC59" s="61"/>
      <c r="HD59" s="61"/>
      <c r="HE59" s="61"/>
      <c r="HF59" s="61"/>
      <c r="HG59" s="61"/>
      <c r="HH59" s="61"/>
      <c r="HI59" s="61"/>
      <c r="HJ59" s="61"/>
      <c r="HK59" s="61"/>
      <c r="HL59" s="61"/>
      <c r="HM59" s="61"/>
      <c r="HN59" s="61"/>
      <c r="HO59" s="61"/>
      <c r="HP59" s="61"/>
      <c r="HQ59" s="61"/>
      <c r="HR59" s="61"/>
      <c r="HS59" s="61"/>
      <c r="HT59" s="61"/>
      <c r="HU59" s="61"/>
      <c r="HV59" s="61"/>
      <c r="HW59" s="61"/>
      <c r="HX59" s="61"/>
      <c r="HY59" s="61"/>
      <c r="HZ59" s="61"/>
      <c r="IA59" s="61"/>
      <c r="IB59" s="61"/>
      <c r="IC59" s="61"/>
      <c r="ID59" s="61"/>
      <c r="IE59" s="61"/>
      <c r="IF59" s="61"/>
      <c r="IG59" s="61"/>
      <c r="IH59" s="61"/>
      <c r="II59" s="61"/>
      <c r="IJ59" s="61"/>
      <c r="IK59" s="61"/>
      <c r="IL59" s="61"/>
      <c r="IM59" s="61"/>
      <c r="IN59" s="61"/>
      <c r="IO59" s="61"/>
      <c r="IP59" s="61"/>
      <c r="IQ59" s="61"/>
      <c r="IR59" s="61"/>
      <c r="IS59" s="61"/>
    </row>
    <row r="60" spans="1:253" s="314" customFormat="1" x14ac:dyDescent="0.3">
      <c r="A60" s="307">
        <v>5</v>
      </c>
      <c r="B60" s="308" t="s">
        <v>113</v>
      </c>
      <c r="C60" s="309" t="s">
        <v>3</v>
      </c>
      <c r="D60" s="310">
        <v>34.020000000000003</v>
      </c>
      <c r="E60" s="311">
        <v>1390</v>
      </c>
      <c r="F60" s="312">
        <f t="shared" si="2"/>
        <v>47287.8</v>
      </c>
      <c r="G60" s="313"/>
      <c r="H60" s="317">
        <v>32.090000000000003</v>
      </c>
      <c r="I60" s="313"/>
    </row>
    <row r="61" spans="1:253" x14ac:dyDescent="0.3">
      <c r="A61" s="198">
        <v>6</v>
      </c>
      <c r="B61" s="56" t="s">
        <v>113</v>
      </c>
      <c r="C61" s="57" t="s">
        <v>16</v>
      </c>
      <c r="D61" s="72">
        <v>79.87</v>
      </c>
      <c r="E61" s="83">
        <v>1250</v>
      </c>
      <c r="F61" s="74">
        <f t="shared" si="2"/>
        <v>99837.5</v>
      </c>
      <c r="G61" s="60">
        <v>81.8</v>
      </c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  <c r="DK61" s="61"/>
      <c r="DL61" s="61"/>
      <c r="DM61" s="61"/>
      <c r="DN61" s="61"/>
      <c r="DO61" s="61"/>
      <c r="DP61" s="61"/>
      <c r="DQ61" s="61"/>
      <c r="DR61" s="61"/>
      <c r="DS61" s="61"/>
      <c r="DT61" s="61"/>
      <c r="DU61" s="61"/>
      <c r="DV61" s="61"/>
      <c r="DW61" s="61"/>
      <c r="DX61" s="61"/>
      <c r="DY61" s="61"/>
      <c r="DZ61" s="61"/>
      <c r="EA61" s="61"/>
      <c r="EB61" s="61"/>
      <c r="EC61" s="61"/>
      <c r="ED61" s="61"/>
      <c r="EE61" s="61"/>
      <c r="EF61" s="61"/>
      <c r="EG61" s="61"/>
      <c r="EH61" s="61"/>
      <c r="EI61" s="61"/>
      <c r="EJ61" s="61"/>
      <c r="EK61" s="61"/>
      <c r="EL61" s="61"/>
      <c r="EM61" s="61"/>
      <c r="EN61" s="61"/>
      <c r="EO61" s="61"/>
      <c r="EP61" s="61"/>
      <c r="EQ61" s="61"/>
      <c r="ER61" s="61"/>
      <c r="ES61" s="61"/>
      <c r="ET61" s="61"/>
      <c r="EU61" s="61"/>
      <c r="EV61" s="61"/>
      <c r="EW61" s="61"/>
      <c r="EX61" s="61"/>
      <c r="EY61" s="61"/>
      <c r="EZ61" s="61"/>
      <c r="FA61" s="61"/>
      <c r="FB61" s="61"/>
      <c r="FC61" s="61"/>
      <c r="FD61" s="61"/>
      <c r="FE61" s="61"/>
      <c r="FF61" s="61"/>
      <c r="FG61" s="61"/>
      <c r="FH61" s="61"/>
      <c r="FI61" s="61"/>
      <c r="FJ61" s="61"/>
      <c r="FK61" s="61"/>
      <c r="FL61" s="61"/>
      <c r="FM61" s="61"/>
      <c r="FN61" s="61"/>
      <c r="FO61" s="61"/>
      <c r="FP61" s="61"/>
      <c r="FQ61" s="61"/>
      <c r="FR61" s="61"/>
      <c r="FS61" s="61"/>
      <c r="FT61" s="61"/>
      <c r="FU61" s="61"/>
      <c r="FV61" s="61"/>
      <c r="FW61" s="61"/>
      <c r="FX61" s="61"/>
      <c r="FY61" s="61"/>
      <c r="FZ61" s="61"/>
      <c r="GA61" s="61"/>
      <c r="GB61" s="61"/>
      <c r="GC61" s="61"/>
      <c r="GD61" s="61"/>
      <c r="GE61" s="61"/>
      <c r="GF61" s="61"/>
      <c r="GG61" s="61"/>
      <c r="GH61" s="61"/>
      <c r="GI61" s="61"/>
      <c r="GJ61" s="61"/>
      <c r="GK61" s="61"/>
      <c r="GL61" s="61"/>
      <c r="GM61" s="61"/>
      <c r="GN61" s="61"/>
      <c r="GO61" s="61"/>
      <c r="GP61" s="61"/>
      <c r="GQ61" s="61"/>
      <c r="GR61" s="61"/>
      <c r="GS61" s="61"/>
      <c r="GT61" s="61"/>
      <c r="GU61" s="61"/>
      <c r="GV61" s="61"/>
      <c r="GW61" s="61"/>
      <c r="GX61" s="61"/>
      <c r="GY61" s="61"/>
      <c r="GZ61" s="61"/>
      <c r="HA61" s="61"/>
      <c r="HB61" s="61"/>
      <c r="HC61" s="61"/>
      <c r="HD61" s="61"/>
      <c r="HE61" s="61"/>
      <c r="HF61" s="61"/>
      <c r="HG61" s="61"/>
      <c r="HH61" s="61"/>
      <c r="HI61" s="61"/>
      <c r="HJ61" s="61"/>
      <c r="HK61" s="61"/>
      <c r="HL61" s="61"/>
      <c r="HM61" s="61"/>
      <c r="HN61" s="61"/>
      <c r="HO61" s="61"/>
      <c r="HP61" s="61"/>
      <c r="HQ61" s="61"/>
      <c r="HR61" s="61"/>
      <c r="HS61" s="61"/>
      <c r="HT61" s="61"/>
      <c r="HU61" s="61"/>
      <c r="HV61" s="61"/>
      <c r="HW61" s="61"/>
      <c r="HX61" s="61"/>
      <c r="HY61" s="61"/>
      <c r="HZ61" s="61"/>
      <c r="IA61" s="61"/>
      <c r="IB61" s="61"/>
      <c r="IC61" s="61"/>
      <c r="ID61" s="61"/>
      <c r="IE61" s="61"/>
      <c r="IF61" s="61"/>
      <c r="IG61" s="61"/>
      <c r="IH61" s="61"/>
      <c r="II61" s="61"/>
      <c r="IJ61" s="61"/>
      <c r="IK61" s="61"/>
      <c r="IL61" s="61"/>
      <c r="IM61" s="61"/>
      <c r="IN61" s="61"/>
      <c r="IO61" s="61"/>
      <c r="IP61" s="61"/>
      <c r="IQ61" s="61"/>
      <c r="IR61" s="61"/>
      <c r="IS61" s="61"/>
    </row>
    <row r="62" spans="1:253" x14ac:dyDescent="0.3">
      <c r="A62" s="198">
        <v>7</v>
      </c>
      <c r="B62" s="56" t="s">
        <v>136</v>
      </c>
      <c r="C62" s="57" t="s">
        <v>2</v>
      </c>
      <c r="D62" s="65">
        <v>5450</v>
      </c>
      <c r="E62" s="244">
        <v>2.5000000000000001E-2</v>
      </c>
      <c r="F62" s="74">
        <f t="shared" si="2"/>
        <v>136.25</v>
      </c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  <c r="DN62" s="61"/>
      <c r="DO62" s="61"/>
      <c r="DP62" s="61"/>
      <c r="DQ62" s="61"/>
      <c r="DR62" s="61"/>
      <c r="DS62" s="61"/>
      <c r="DT62" s="61"/>
      <c r="DU62" s="61"/>
      <c r="DV62" s="61"/>
      <c r="DW62" s="61"/>
      <c r="DX62" s="61"/>
      <c r="DY62" s="61"/>
      <c r="DZ62" s="61"/>
      <c r="EA62" s="61"/>
      <c r="EB62" s="61"/>
      <c r="EC62" s="61"/>
      <c r="ED62" s="61"/>
      <c r="EE62" s="61"/>
      <c r="EF62" s="61"/>
      <c r="EG62" s="61"/>
      <c r="EH62" s="61"/>
      <c r="EI62" s="61"/>
      <c r="EJ62" s="61"/>
      <c r="EK62" s="61"/>
      <c r="EL62" s="61"/>
      <c r="EM62" s="61"/>
      <c r="EN62" s="61"/>
      <c r="EO62" s="61"/>
      <c r="EP62" s="61"/>
      <c r="EQ62" s="61"/>
      <c r="ER62" s="61"/>
      <c r="ES62" s="61"/>
      <c r="ET62" s="61"/>
      <c r="EU62" s="61"/>
      <c r="EV62" s="61"/>
      <c r="EW62" s="61"/>
      <c r="EX62" s="61"/>
      <c r="EY62" s="61"/>
      <c r="EZ62" s="61"/>
      <c r="FA62" s="61"/>
      <c r="FB62" s="61"/>
      <c r="FC62" s="61"/>
      <c r="FD62" s="61"/>
      <c r="FE62" s="61"/>
      <c r="FF62" s="61"/>
      <c r="FG62" s="61"/>
      <c r="FH62" s="61"/>
      <c r="FI62" s="61"/>
      <c r="FJ62" s="61"/>
      <c r="FK62" s="61"/>
      <c r="FL62" s="61"/>
      <c r="FM62" s="61"/>
      <c r="FN62" s="61"/>
      <c r="FO62" s="61"/>
      <c r="FP62" s="61"/>
      <c r="FQ62" s="61"/>
      <c r="FR62" s="61"/>
      <c r="FS62" s="61"/>
      <c r="FT62" s="61"/>
      <c r="FU62" s="61"/>
      <c r="FV62" s="61"/>
      <c r="FW62" s="61"/>
      <c r="FX62" s="61"/>
      <c r="FY62" s="61"/>
      <c r="FZ62" s="61"/>
      <c r="GA62" s="61"/>
      <c r="GB62" s="61"/>
      <c r="GC62" s="61"/>
      <c r="GD62" s="61"/>
      <c r="GE62" s="61"/>
      <c r="GF62" s="61"/>
      <c r="GG62" s="61"/>
      <c r="GH62" s="61"/>
      <c r="GI62" s="61"/>
      <c r="GJ62" s="61"/>
      <c r="GK62" s="61"/>
      <c r="GL62" s="61"/>
      <c r="GM62" s="61"/>
      <c r="GN62" s="61"/>
      <c r="GO62" s="61"/>
      <c r="GP62" s="61"/>
      <c r="GQ62" s="61"/>
      <c r="GR62" s="61"/>
      <c r="GS62" s="61"/>
      <c r="GT62" s="61"/>
      <c r="GU62" s="61"/>
      <c r="GV62" s="61"/>
      <c r="GW62" s="61"/>
      <c r="GX62" s="61"/>
      <c r="GY62" s="61"/>
      <c r="GZ62" s="61"/>
      <c r="HA62" s="61"/>
      <c r="HB62" s="61"/>
      <c r="HC62" s="61"/>
      <c r="HD62" s="61"/>
      <c r="HE62" s="61"/>
      <c r="HF62" s="61"/>
      <c r="HG62" s="61"/>
      <c r="HH62" s="61"/>
      <c r="HI62" s="61"/>
      <c r="HJ62" s="61"/>
      <c r="HK62" s="61"/>
      <c r="HL62" s="61"/>
      <c r="HM62" s="61"/>
      <c r="HN62" s="61"/>
      <c r="HO62" s="61"/>
      <c r="HP62" s="61"/>
      <c r="HQ62" s="61"/>
      <c r="HR62" s="61"/>
      <c r="HS62" s="61"/>
      <c r="HT62" s="61"/>
      <c r="HU62" s="61"/>
      <c r="HV62" s="61"/>
      <c r="HW62" s="61"/>
      <c r="HX62" s="61"/>
      <c r="HY62" s="61"/>
      <c r="HZ62" s="61"/>
      <c r="IA62" s="61"/>
      <c r="IB62" s="61"/>
      <c r="IC62" s="61"/>
      <c r="ID62" s="61"/>
      <c r="IE62" s="61"/>
      <c r="IF62" s="61"/>
      <c r="IG62" s="61"/>
      <c r="IH62" s="61"/>
      <c r="II62" s="61"/>
      <c r="IJ62" s="61"/>
      <c r="IK62" s="61"/>
      <c r="IL62" s="61"/>
      <c r="IM62" s="61"/>
      <c r="IN62" s="61"/>
      <c r="IO62" s="61"/>
      <c r="IP62" s="61"/>
      <c r="IQ62" s="61"/>
      <c r="IR62" s="61"/>
      <c r="IS62" s="61"/>
    </row>
    <row r="63" spans="1:253" x14ac:dyDescent="0.3">
      <c r="A63" s="198">
        <v>8</v>
      </c>
      <c r="B63" s="56" t="s">
        <v>137</v>
      </c>
      <c r="C63" s="57" t="s">
        <v>2</v>
      </c>
      <c r="D63" s="65">
        <v>2800</v>
      </c>
      <c r="E63" s="244">
        <v>3.5000000000000003E-2</v>
      </c>
      <c r="F63" s="74">
        <f t="shared" si="2"/>
        <v>98.000000000000014</v>
      </c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  <c r="DK63" s="61"/>
      <c r="DL63" s="61"/>
      <c r="DM63" s="61"/>
      <c r="DN63" s="61"/>
      <c r="DO63" s="61"/>
      <c r="DP63" s="61"/>
      <c r="DQ63" s="61"/>
      <c r="DR63" s="61"/>
      <c r="DS63" s="61"/>
      <c r="DT63" s="61"/>
      <c r="DU63" s="61"/>
      <c r="DV63" s="61"/>
      <c r="DW63" s="61"/>
      <c r="DX63" s="61"/>
      <c r="DY63" s="61"/>
      <c r="DZ63" s="61"/>
      <c r="EA63" s="61"/>
      <c r="EB63" s="61"/>
      <c r="EC63" s="61"/>
      <c r="ED63" s="61"/>
      <c r="EE63" s="61"/>
      <c r="EF63" s="61"/>
      <c r="EG63" s="61"/>
      <c r="EH63" s="61"/>
      <c r="EI63" s="61"/>
      <c r="EJ63" s="61"/>
      <c r="EK63" s="61"/>
      <c r="EL63" s="61"/>
      <c r="EM63" s="61"/>
      <c r="EN63" s="61"/>
      <c r="EO63" s="61"/>
      <c r="EP63" s="61"/>
      <c r="EQ63" s="61"/>
      <c r="ER63" s="61"/>
      <c r="ES63" s="61"/>
      <c r="ET63" s="61"/>
      <c r="EU63" s="61"/>
      <c r="EV63" s="61"/>
      <c r="EW63" s="61"/>
      <c r="EX63" s="61"/>
      <c r="EY63" s="61"/>
      <c r="EZ63" s="61"/>
      <c r="FA63" s="61"/>
      <c r="FB63" s="61"/>
      <c r="FC63" s="61"/>
      <c r="FD63" s="61"/>
      <c r="FE63" s="61"/>
      <c r="FF63" s="61"/>
      <c r="FG63" s="61"/>
      <c r="FH63" s="61"/>
      <c r="FI63" s="61"/>
      <c r="FJ63" s="61"/>
      <c r="FK63" s="61"/>
      <c r="FL63" s="61"/>
      <c r="FM63" s="61"/>
      <c r="FN63" s="61"/>
      <c r="FO63" s="61"/>
      <c r="FP63" s="61"/>
      <c r="FQ63" s="61"/>
      <c r="FR63" s="61"/>
      <c r="FS63" s="61"/>
      <c r="FT63" s="61"/>
      <c r="FU63" s="61"/>
      <c r="FV63" s="61"/>
      <c r="FW63" s="61"/>
      <c r="FX63" s="61"/>
      <c r="FY63" s="61"/>
      <c r="FZ63" s="61"/>
      <c r="GA63" s="61"/>
      <c r="GB63" s="61"/>
      <c r="GC63" s="61"/>
      <c r="GD63" s="61"/>
      <c r="GE63" s="61"/>
      <c r="GF63" s="61"/>
      <c r="GG63" s="61"/>
      <c r="GH63" s="61"/>
      <c r="GI63" s="61"/>
      <c r="GJ63" s="61"/>
      <c r="GK63" s="61"/>
      <c r="GL63" s="61"/>
      <c r="GM63" s="61"/>
      <c r="GN63" s="61"/>
      <c r="GO63" s="61"/>
      <c r="GP63" s="61"/>
      <c r="GQ63" s="61"/>
      <c r="GR63" s="61"/>
      <c r="GS63" s="61"/>
      <c r="GT63" s="61"/>
      <c r="GU63" s="61"/>
      <c r="GV63" s="61"/>
      <c r="GW63" s="61"/>
      <c r="GX63" s="61"/>
      <c r="GY63" s="61"/>
      <c r="GZ63" s="61"/>
      <c r="HA63" s="61"/>
      <c r="HB63" s="61"/>
      <c r="HC63" s="61"/>
      <c r="HD63" s="61"/>
      <c r="HE63" s="61"/>
      <c r="HF63" s="61"/>
      <c r="HG63" s="61"/>
      <c r="HH63" s="61"/>
      <c r="HI63" s="61"/>
      <c r="HJ63" s="61"/>
      <c r="HK63" s="61"/>
      <c r="HL63" s="61"/>
      <c r="HM63" s="61"/>
      <c r="HN63" s="61"/>
      <c r="HO63" s="61"/>
      <c r="HP63" s="61"/>
      <c r="HQ63" s="61"/>
      <c r="HR63" s="61"/>
      <c r="HS63" s="61"/>
      <c r="HT63" s="61"/>
      <c r="HU63" s="61"/>
      <c r="HV63" s="61"/>
      <c r="HW63" s="61"/>
      <c r="HX63" s="61"/>
      <c r="HY63" s="61"/>
      <c r="HZ63" s="61"/>
      <c r="IA63" s="61"/>
      <c r="IB63" s="61"/>
      <c r="IC63" s="61"/>
      <c r="ID63" s="61"/>
      <c r="IE63" s="61"/>
      <c r="IF63" s="61"/>
      <c r="IG63" s="61"/>
      <c r="IH63" s="61"/>
      <c r="II63" s="61"/>
      <c r="IJ63" s="61"/>
      <c r="IK63" s="61"/>
      <c r="IL63" s="61"/>
      <c r="IM63" s="61"/>
      <c r="IN63" s="61"/>
      <c r="IO63" s="61"/>
      <c r="IP63" s="61"/>
      <c r="IQ63" s="61"/>
      <c r="IR63" s="61"/>
      <c r="IS63" s="61"/>
    </row>
    <row r="64" spans="1:253" x14ac:dyDescent="0.3">
      <c r="A64" s="198">
        <v>9</v>
      </c>
      <c r="B64" s="56" t="s">
        <v>356</v>
      </c>
      <c r="C64" s="57" t="s">
        <v>16</v>
      </c>
      <c r="D64" s="65">
        <v>360</v>
      </c>
      <c r="E64" s="83">
        <v>78.81</v>
      </c>
      <c r="F64" s="74">
        <f t="shared" si="2"/>
        <v>28371.600000000002</v>
      </c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  <c r="DN64" s="61"/>
      <c r="DO64" s="61"/>
      <c r="DP64" s="61"/>
      <c r="DQ64" s="61"/>
      <c r="DR64" s="61"/>
      <c r="DS64" s="61"/>
      <c r="DT64" s="61"/>
      <c r="DU64" s="61"/>
      <c r="DV64" s="61"/>
      <c r="DW64" s="61"/>
      <c r="DX64" s="61"/>
      <c r="DY64" s="61"/>
      <c r="DZ64" s="61"/>
      <c r="EA64" s="61"/>
      <c r="EB64" s="61"/>
      <c r="EC64" s="61"/>
      <c r="ED64" s="61"/>
      <c r="EE64" s="61"/>
      <c r="EF64" s="61"/>
      <c r="EG64" s="61"/>
      <c r="EH64" s="61"/>
      <c r="EI64" s="61"/>
      <c r="EJ64" s="61"/>
      <c r="EK64" s="61"/>
      <c r="EL64" s="61"/>
      <c r="EM64" s="61"/>
      <c r="EN64" s="61"/>
      <c r="EO64" s="61"/>
      <c r="EP64" s="61"/>
      <c r="EQ64" s="61"/>
      <c r="ER64" s="61"/>
      <c r="ES64" s="61"/>
      <c r="ET64" s="61"/>
      <c r="EU64" s="61"/>
      <c r="EV64" s="61"/>
      <c r="EW64" s="61"/>
      <c r="EX64" s="61"/>
      <c r="EY64" s="61"/>
      <c r="EZ64" s="61"/>
      <c r="FA64" s="61"/>
      <c r="FB64" s="61"/>
      <c r="FC64" s="61"/>
      <c r="FD64" s="61"/>
      <c r="FE64" s="61"/>
      <c r="FF64" s="61"/>
      <c r="FG64" s="61"/>
      <c r="FH64" s="61"/>
      <c r="FI64" s="61"/>
      <c r="FJ64" s="61"/>
      <c r="FK64" s="61"/>
      <c r="FL64" s="61"/>
      <c r="FM64" s="61"/>
      <c r="FN64" s="61"/>
      <c r="FO64" s="61"/>
      <c r="FP64" s="61"/>
      <c r="FQ64" s="61"/>
      <c r="FR64" s="61"/>
      <c r="FS64" s="61"/>
      <c r="FT64" s="61"/>
      <c r="FU64" s="61"/>
      <c r="FV64" s="61"/>
      <c r="FW64" s="61"/>
      <c r="FX64" s="61"/>
      <c r="FY64" s="61"/>
      <c r="FZ64" s="61"/>
      <c r="GA64" s="61"/>
      <c r="GB64" s="61"/>
      <c r="GC64" s="61"/>
      <c r="GD64" s="61"/>
      <c r="GE64" s="61"/>
      <c r="GF64" s="61"/>
      <c r="GG64" s="61"/>
      <c r="GH64" s="61"/>
      <c r="GI64" s="61"/>
      <c r="GJ64" s="61"/>
      <c r="GK64" s="61"/>
      <c r="GL64" s="61"/>
      <c r="GM64" s="61"/>
      <c r="GN64" s="61"/>
      <c r="GO64" s="61"/>
      <c r="GP64" s="61"/>
      <c r="GQ64" s="61"/>
      <c r="GR64" s="61"/>
      <c r="GS64" s="61"/>
      <c r="GT64" s="61"/>
      <c r="GU64" s="61"/>
      <c r="GV64" s="61"/>
      <c r="GW64" s="61"/>
      <c r="GX64" s="61"/>
      <c r="GY64" s="61"/>
      <c r="GZ64" s="61"/>
      <c r="HA64" s="61"/>
      <c r="HB64" s="61"/>
      <c r="HC64" s="61"/>
      <c r="HD64" s="61"/>
      <c r="HE64" s="61"/>
      <c r="HF64" s="61"/>
      <c r="HG64" s="61"/>
      <c r="HH64" s="61"/>
      <c r="HI64" s="61"/>
      <c r="HJ64" s="61"/>
      <c r="HK64" s="61"/>
      <c r="HL64" s="61"/>
      <c r="HM64" s="61"/>
      <c r="HN64" s="61"/>
      <c r="HO64" s="61"/>
      <c r="HP64" s="61"/>
      <c r="HQ64" s="61"/>
      <c r="HR64" s="61"/>
      <c r="HS64" s="61"/>
      <c r="HT64" s="61"/>
      <c r="HU64" s="61"/>
      <c r="HV64" s="61"/>
      <c r="HW64" s="61"/>
      <c r="HX64" s="61"/>
      <c r="HY64" s="61"/>
      <c r="HZ64" s="61"/>
      <c r="IA64" s="61"/>
      <c r="IB64" s="61"/>
      <c r="IC64" s="61"/>
      <c r="ID64" s="61"/>
      <c r="IE64" s="61"/>
      <c r="IF64" s="61"/>
      <c r="IG64" s="61"/>
      <c r="IH64" s="61"/>
      <c r="II64" s="61"/>
      <c r="IJ64" s="61"/>
      <c r="IK64" s="61"/>
      <c r="IL64" s="61"/>
      <c r="IM64" s="61"/>
      <c r="IN64" s="61"/>
      <c r="IO64" s="61"/>
      <c r="IP64" s="61"/>
      <c r="IQ64" s="61"/>
      <c r="IR64" s="61"/>
      <c r="IS64" s="61"/>
    </row>
    <row r="65" spans="1:253" x14ac:dyDescent="0.3">
      <c r="A65" s="198">
        <v>10</v>
      </c>
      <c r="B65" s="56" t="s">
        <v>133</v>
      </c>
      <c r="C65" s="57" t="s">
        <v>16</v>
      </c>
      <c r="D65" s="65">
        <v>0.6</v>
      </c>
      <c r="E65" s="83">
        <v>78.81</v>
      </c>
      <c r="F65" s="74">
        <f t="shared" si="2"/>
        <v>47.286000000000001</v>
      </c>
      <c r="J65" s="60" t="s">
        <v>31</v>
      </c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  <c r="DO65" s="61"/>
      <c r="DP65" s="61"/>
      <c r="DQ65" s="61"/>
      <c r="DR65" s="61"/>
      <c r="DS65" s="61"/>
      <c r="DT65" s="61"/>
      <c r="DU65" s="61"/>
      <c r="DV65" s="61"/>
      <c r="DW65" s="61"/>
      <c r="DX65" s="61"/>
      <c r="DY65" s="61"/>
      <c r="DZ65" s="61"/>
      <c r="EA65" s="61"/>
      <c r="EB65" s="61"/>
      <c r="EC65" s="61"/>
      <c r="ED65" s="61"/>
      <c r="EE65" s="61"/>
      <c r="EF65" s="61"/>
      <c r="EG65" s="61"/>
      <c r="EH65" s="61"/>
      <c r="EI65" s="61"/>
      <c r="EJ65" s="61"/>
      <c r="EK65" s="61"/>
      <c r="EL65" s="61"/>
      <c r="EM65" s="61"/>
      <c r="EN65" s="61"/>
      <c r="EO65" s="61"/>
      <c r="EP65" s="61"/>
      <c r="EQ65" s="61"/>
      <c r="ER65" s="61"/>
      <c r="ES65" s="61"/>
      <c r="ET65" s="61"/>
      <c r="EU65" s="61"/>
      <c r="EV65" s="61"/>
      <c r="EW65" s="61"/>
      <c r="EX65" s="61"/>
      <c r="EY65" s="61"/>
      <c r="EZ65" s="61"/>
      <c r="FA65" s="61"/>
      <c r="FB65" s="61"/>
      <c r="FC65" s="61"/>
      <c r="FD65" s="61"/>
      <c r="FE65" s="61"/>
      <c r="FF65" s="61"/>
      <c r="FG65" s="61"/>
      <c r="FH65" s="61"/>
      <c r="FI65" s="61"/>
      <c r="FJ65" s="61"/>
      <c r="FK65" s="61"/>
      <c r="FL65" s="61"/>
      <c r="FM65" s="61"/>
      <c r="FN65" s="61"/>
      <c r="FO65" s="61"/>
      <c r="FP65" s="61"/>
      <c r="FQ65" s="61"/>
      <c r="FR65" s="61"/>
      <c r="FS65" s="61"/>
      <c r="FT65" s="61"/>
      <c r="FU65" s="61"/>
      <c r="FV65" s="61"/>
      <c r="FW65" s="61"/>
      <c r="FX65" s="61"/>
      <c r="FY65" s="61"/>
      <c r="FZ65" s="61"/>
      <c r="GA65" s="61"/>
      <c r="GB65" s="61"/>
      <c r="GC65" s="61"/>
      <c r="GD65" s="61"/>
      <c r="GE65" s="61"/>
      <c r="GF65" s="61"/>
      <c r="GG65" s="61"/>
      <c r="GH65" s="61"/>
      <c r="GI65" s="61"/>
      <c r="GJ65" s="61"/>
      <c r="GK65" s="61"/>
      <c r="GL65" s="61"/>
      <c r="GM65" s="61"/>
      <c r="GN65" s="61"/>
      <c r="GO65" s="61"/>
      <c r="GP65" s="61"/>
      <c r="GQ65" s="61"/>
      <c r="GR65" s="61"/>
      <c r="GS65" s="61"/>
      <c r="GT65" s="61"/>
      <c r="GU65" s="61"/>
      <c r="GV65" s="61"/>
      <c r="GW65" s="61"/>
      <c r="GX65" s="61"/>
      <c r="GY65" s="61"/>
      <c r="GZ65" s="61"/>
      <c r="HA65" s="61"/>
      <c r="HB65" s="61"/>
      <c r="HC65" s="61"/>
      <c r="HD65" s="61"/>
      <c r="HE65" s="61"/>
      <c r="HF65" s="61"/>
      <c r="HG65" s="61"/>
      <c r="HH65" s="61"/>
      <c r="HI65" s="61"/>
      <c r="HJ65" s="61"/>
      <c r="HK65" s="61"/>
      <c r="HL65" s="61"/>
      <c r="HM65" s="61"/>
      <c r="HN65" s="61"/>
      <c r="HO65" s="61"/>
      <c r="HP65" s="61"/>
      <c r="HQ65" s="61"/>
      <c r="HR65" s="61"/>
      <c r="HS65" s="61"/>
      <c r="HT65" s="61"/>
      <c r="HU65" s="61"/>
      <c r="HV65" s="61"/>
      <c r="HW65" s="61"/>
      <c r="HX65" s="61"/>
      <c r="HY65" s="61"/>
      <c r="HZ65" s="61"/>
      <c r="IA65" s="61"/>
      <c r="IB65" s="61"/>
      <c r="IC65" s="61"/>
      <c r="ID65" s="61"/>
      <c r="IE65" s="61"/>
      <c r="IF65" s="61"/>
      <c r="IG65" s="61"/>
      <c r="IH65" s="61"/>
      <c r="II65" s="61"/>
      <c r="IJ65" s="61"/>
      <c r="IK65" s="61"/>
      <c r="IL65" s="61"/>
      <c r="IM65" s="61"/>
      <c r="IN65" s="61"/>
      <c r="IO65" s="61"/>
      <c r="IP65" s="61"/>
      <c r="IQ65" s="61"/>
      <c r="IR65" s="61"/>
      <c r="IS65" s="61"/>
    </row>
    <row r="66" spans="1:253" x14ac:dyDescent="0.3">
      <c r="A66" s="198">
        <v>11</v>
      </c>
      <c r="B66" s="56" t="s">
        <v>169</v>
      </c>
      <c r="C66" s="57" t="s">
        <v>56</v>
      </c>
      <c r="D66" s="65">
        <v>17</v>
      </c>
      <c r="E66" s="83">
        <v>16</v>
      </c>
      <c r="F66" s="74">
        <f t="shared" si="2"/>
        <v>272</v>
      </c>
      <c r="I66" s="60" t="s">
        <v>31</v>
      </c>
      <c r="J66" s="61"/>
      <c r="K66" s="61"/>
      <c r="L66" s="61" t="s">
        <v>31</v>
      </c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  <c r="DO66" s="61"/>
      <c r="DP66" s="61"/>
      <c r="DQ66" s="61"/>
      <c r="DR66" s="61"/>
      <c r="DS66" s="61"/>
      <c r="DT66" s="61"/>
      <c r="DU66" s="61"/>
      <c r="DV66" s="61"/>
      <c r="DW66" s="61"/>
      <c r="DX66" s="61"/>
      <c r="DY66" s="61"/>
      <c r="DZ66" s="61"/>
      <c r="EA66" s="61"/>
      <c r="EB66" s="61"/>
      <c r="EC66" s="61"/>
      <c r="ED66" s="61"/>
      <c r="EE66" s="61"/>
      <c r="EF66" s="61"/>
      <c r="EG66" s="61"/>
      <c r="EH66" s="61"/>
      <c r="EI66" s="61"/>
      <c r="EJ66" s="61"/>
      <c r="EK66" s="61"/>
      <c r="EL66" s="61"/>
      <c r="EM66" s="61"/>
      <c r="EN66" s="61"/>
      <c r="EO66" s="61"/>
      <c r="EP66" s="61"/>
      <c r="EQ66" s="61"/>
      <c r="ER66" s="61"/>
      <c r="ES66" s="61"/>
      <c r="ET66" s="61"/>
      <c r="EU66" s="61"/>
      <c r="EV66" s="61"/>
      <c r="EW66" s="61"/>
      <c r="EX66" s="61"/>
      <c r="EY66" s="61"/>
      <c r="EZ66" s="61"/>
      <c r="FA66" s="61"/>
      <c r="FB66" s="61"/>
      <c r="FC66" s="61"/>
      <c r="FD66" s="61"/>
      <c r="FE66" s="61"/>
      <c r="FF66" s="61"/>
      <c r="FG66" s="61"/>
      <c r="FH66" s="61"/>
      <c r="FI66" s="61"/>
      <c r="FJ66" s="61"/>
      <c r="FK66" s="61"/>
      <c r="FL66" s="61"/>
      <c r="FM66" s="61"/>
      <c r="FN66" s="61"/>
      <c r="FO66" s="61"/>
      <c r="FP66" s="61"/>
      <c r="FQ66" s="61"/>
      <c r="FR66" s="61"/>
      <c r="FS66" s="61"/>
      <c r="FT66" s="61"/>
      <c r="FU66" s="61"/>
      <c r="FV66" s="61"/>
      <c r="FW66" s="61"/>
      <c r="FX66" s="61"/>
      <c r="FY66" s="61"/>
      <c r="FZ66" s="61"/>
      <c r="GA66" s="61"/>
      <c r="GB66" s="61"/>
      <c r="GC66" s="61"/>
      <c r="GD66" s="61"/>
      <c r="GE66" s="61"/>
      <c r="GF66" s="61"/>
      <c r="GG66" s="61"/>
      <c r="GH66" s="61"/>
      <c r="GI66" s="61"/>
      <c r="GJ66" s="61"/>
      <c r="GK66" s="61"/>
      <c r="GL66" s="61"/>
      <c r="GM66" s="61"/>
      <c r="GN66" s="61"/>
      <c r="GO66" s="61"/>
      <c r="GP66" s="61"/>
      <c r="GQ66" s="61"/>
      <c r="GR66" s="61"/>
      <c r="GS66" s="61"/>
      <c r="GT66" s="61"/>
      <c r="GU66" s="61"/>
      <c r="GV66" s="61"/>
      <c r="GW66" s="61"/>
      <c r="GX66" s="61"/>
      <c r="GY66" s="61"/>
      <c r="GZ66" s="61"/>
      <c r="HA66" s="61"/>
      <c r="HB66" s="61"/>
      <c r="HC66" s="61"/>
      <c r="HD66" s="61"/>
      <c r="HE66" s="61"/>
      <c r="HF66" s="61"/>
      <c r="HG66" s="61"/>
      <c r="HH66" s="61"/>
      <c r="HI66" s="61"/>
      <c r="HJ66" s="61"/>
      <c r="HK66" s="61"/>
      <c r="HL66" s="61"/>
      <c r="HM66" s="61"/>
      <c r="HN66" s="61"/>
      <c r="HO66" s="61"/>
      <c r="HP66" s="61"/>
      <c r="HQ66" s="61"/>
      <c r="HR66" s="61"/>
      <c r="HS66" s="61"/>
      <c r="HT66" s="61"/>
      <c r="HU66" s="61"/>
      <c r="HV66" s="61"/>
      <c r="HW66" s="61"/>
      <c r="HX66" s="61"/>
      <c r="HY66" s="61"/>
      <c r="HZ66" s="61"/>
      <c r="IA66" s="61"/>
      <c r="IB66" s="61"/>
      <c r="IC66" s="61"/>
      <c r="ID66" s="61"/>
      <c r="IE66" s="61"/>
      <c r="IF66" s="61"/>
      <c r="IG66" s="61"/>
      <c r="IH66" s="61"/>
      <c r="II66" s="61"/>
      <c r="IJ66" s="61"/>
      <c r="IK66" s="61"/>
      <c r="IL66" s="61"/>
      <c r="IM66" s="61"/>
      <c r="IN66" s="61"/>
      <c r="IO66" s="61"/>
      <c r="IP66" s="61"/>
      <c r="IQ66" s="61"/>
      <c r="IR66" s="61"/>
      <c r="IS66" s="61"/>
    </row>
    <row r="67" spans="1:253" x14ac:dyDescent="0.3">
      <c r="A67" s="198">
        <v>12</v>
      </c>
      <c r="B67" s="56" t="s">
        <v>127</v>
      </c>
      <c r="C67" s="57" t="s">
        <v>56</v>
      </c>
      <c r="D67" s="65">
        <v>10</v>
      </c>
      <c r="E67" s="83">
        <v>8.3000000000000007</v>
      </c>
      <c r="F67" s="74">
        <f t="shared" si="2"/>
        <v>83</v>
      </c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  <c r="DI67" s="61"/>
      <c r="DJ67" s="61"/>
      <c r="DK67" s="61"/>
      <c r="DL67" s="61"/>
      <c r="DM67" s="61"/>
      <c r="DN67" s="61"/>
      <c r="DO67" s="61"/>
      <c r="DP67" s="61"/>
      <c r="DQ67" s="61"/>
      <c r="DR67" s="61"/>
      <c r="DS67" s="61"/>
      <c r="DT67" s="61"/>
      <c r="DU67" s="61"/>
      <c r="DV67" s="61"/>
      <c r="DW67" s="61"/>
      <c r="DX67" s="61"/>
      <c r="DY67" s="61"/>
      <c r="DZ67" s="61"/>
      <c r="EA67" s="61"/>
      <c r="EB67" s="61"/>
      <c r="EC67" s="61"/>
      <c r="ED67" s="61"/>
      <c r="EE67" s="61"/>
      <c r="EF67" s="61"/>
      <c r="EG67" s="61"/>
      <c r="EH67" s="61"/>
      <c r="EI67" s="61"/>
      <c r="EJ67" s="61"/>
      <c r="EK67" s="61"/>
      <c r="EL67" s="61"/>
      <c r="EM67" s="61"/>
      <c r="EN67" s="61"/>
      <c r="EO67" s="61"/>
      <c r="EP67" s="61"/>
      <c r="EQ67" s="61"/>
      <c r="ER67" s="61"/>
      <c r="ES67" s="61"/>
      <c r="ET67" s="61"/>
      <c r="EU67" s="61"/>
      <c r="EV67" s="61"/>
      <c r="EW67" s="61"/>
      <c r="EX67" s="61"/>
      <c r="EY67" s="61"/>
      <c r="EZ67" s="61"/>
      <c r="FA67" s="61"/>
      <c r="FB67" s="61"/>
      <c r="FC67" s="61"/>
      <c r="FD67" s="61"/>
      <c r="FE67" s="61"/>
      <c r="FF67" s="61"/>
      <c r="FG67" s="61"/>
      <c r="FH67" s="61"/>
      <c r="FI67" s="61"/>
      <c r="FJ67" s="61"/>
      <c r="FK67" s="61"/>
      <c r="FL67" s="61"/>
      <c r="FM67" s="61"/>
      <c r="FN67" s="61"/>
      <c r="FO67" s="61"/>
      <c r="FP67" s="61"/>
      <c r="FQ67" s="61"/>
      <c r="FR67" s="61"/>
      <c r="FS67" s="61"/>
      <c r="FT67" s="61"/>
      <c r="FU67" s="61"/>
      <c r="FV67" s="61"/>
      <c r="FW67" s="61"/>
      <c r="FX67" s="61"/>
      <c r="FY67" s="61"/>
      <c r="FZ67" s="61"/>
      <c r="GA67" s="61"/>
      <c r="GB67" s="61"/>
      <c r="GC67" s="61"/>
      <c r="GD67" s="61"/>
      <c r="GE67" s="61"/>
      <c r="GF67" s="61"/>
      <c r="GG67" s="61"/>
      <c r="GH67" s="61"/>
      <c r="GI67" s="61"/>
      <c r="GJ67" s="61"/>
      <c r="GK67" s="61"/>
      <c r="GL67" s="61"/>
      <c r="GM67" s="61"/>
      <c r="GN67" s="61"/>
      <c r="GO67" s="61"/>
      <c r="GP67" s="61"/>
      <c r="GQ67" s="61"/>
      <c r="GR67" s="61"/>
      <c r="GS67" s="61"/>
      <c r="GT67" s="61"/>
      <c r="GU67" s="61"/>
      <c r="GV67" s="61"/>
      <c r="GW67" s="61"/>
      <c r="GX67" s="61"/>
      <c r="GY67" s="61"/>
      <c r="GZ67" s="61"/>
      <c r="HA67" s="61"/>
      <c r="HB67" s="61"/>
      <c r="HC67" s="61"/>
      <c r="HD67" s="61"/>
      <c r="HE67" s="61"/>
      <c r="HF67" s="61"/>
      <c r="HG67" s="61"/>
      <c r="HH67" s="61"/>
      <c r="HI67" s="61"/>
      <c r="HJ67" s="61"/>
      <c r="HK67" s="61"/>
      <c r="HL67" s="61"/>
      <c r="HM67" s="61"/>
      <c r="HN67" s="61"/>
      <c r="HO67" s="61"/>
      <c r="HP67" s="61"/>
      <c r="HQ67" s="61"/>
      <c r="HR67" s="61"/>
      <c r="HS67" s="61"/>
      <c r="HT67" s="61"/>
      <c r="HU67" s="61"/>
      <c r="HV67" s="61"/>
      <c r="HW67" s="61"/>
      <c r="HX67" s="61"/>
      <c r="HY67" s="61"/>
      <c r="HZ67" s="61"/>
      <c r="IA67" s="61"/>
      <c r="IB67" s="61"/>
      <c r="IC67" s="61"/>
      <c r="ID67" s="61"/>
      <c r="IE67" s="61"/>
      <c r="IF67" s="61"/>
      <c r="IG67" s="61"/>
      <c r="IH67" s="61"/>
      <c r="II67" s="61"/>
      <c r="IJ67" s="61"/>
      <c r="IK67" s="61"/>
      <c r="IL67" s="61"/>
      <c r="IM67" s="61"/>
      <c r="IN67" s="61"/>
      <c r="IO67" s="61"/>
      <c r="IP67" s="61"/>
      <c r="IQ67" s="61"/>
      <c r="IR67" s="61"/>
      <c r="IS67" s="61"/>
    </row>
    <row r="68" spans="1:253" x14ac:dyDescent="0.3">
      <c r="A68" s="198">
        <v>13</v>
      </c>
      <c r="B68" s="56" t="s">
        <v>161</v>
      </c>
      <c r="C68" s="57" t="s">
        <v>162</v>
      </c>
      <c r="D68" s="65">
        <v>3</v>
      </c>
      <c r="E68" s="83">
        <v>5</v>
      </c>
      <c r="F68" s="74">
        <f t="shared" si="2"/>
        <v>15</v>
      </c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  <c r="DI68" s="61"/>
      <c r="DJ68" s="61"/>
      <c r="DK68" s="61"/>
      <c r="DL68" s="61"/>
      <c r="DM68" s="61"/>
      <c r="DN68" s="61"/>
      <c r="DO68" s="61"/>
      <c r="DP68" s="61"/>
      <c r="DQ68" s="61"/>
      <c r="DR68" s="61"/>
      <c r="DS68" s="61"/>
      <c r="DT68" s="61"/>
      <c r="DU68" s="61"/>
      <c r="DV68" s="61"/>
      <c r="DW68" s="61"/>
      <c r="DX68" s="61"/>
      <c r="DY68" s="61"/>
      <c r="DZ68" s="61"/>
      <c r="EA68" s="61"/>
      <c r="EB68" s="61"/>
      <c r="EC68" s="61"/>
      <c r="ED68" s="61"/>
      <c r="EE68" s="61"/>
      <c r="EF68" s="61"/>
      <c r="EG68" s="61"/>
      <c r="EH68" s="61"/>
      <c r="EI68" s="61"/>
      <c r="EJ68" s="61"/>
      <c r="EK68" s="61"/>
      <c r="EL68" s="61"/>
      <c r="EM68" s="61"/>
      <c r="EN68" s="61"/>
      <c r="EO68" s="61"/>
      <c r="EP68" s="61"/>
      <c r="EQ68" s="61"/>
      <c r="ER68" s="61"/>
      <c r="ES68" s="61"/>
      <c r="ET68" s="61"/>
      <c r="EU68" s="61"/>
      <c r="EV68" s="61"/>
      <c r="EW68" s="61"/>
      <c r="EX68" s="61"/>
      <c r="EY68" s="61"/>
      <c r="EZ68" s="61"/>
      <c r="FA68" s="61"/>
      <c r="FB68" s="61"/>
      <c r="FC68" s="61"/>
      <c r="FD68" s="61"/>
      <c r="FE68" s="61"/>
      <c r="FF68" s="61"/>
      <c r="FG68" s="61"/>
      <c r="FH68" s="61"/>
      <c r="FI68" s="61"/>
      <c r="FJ68" s="61"/>
      <c r="FK68" s="61"/>
      <c r="FL68" s="61"/>
      <c r="FM68" s="61"/>
      <c r="FN68" s="61"/>
      <c r="FO68" s="61"/>
      <c r="FP68" s="61"/>
      <c r="FQ68" s="61"/>
      <c r="FR68" s="61"/>
      <c r="FS68" s="61"/>
      <c r="FT68" s="61"/>
      <c r="FU68" s="61"/>
      <c r="FV68" s="61"/>
      <c r="FW68" s="61"/>
      <c r="FX68" s="61"/>
      <c r="FY68" s="61"/>
      <c r="FZ68" s="61"/>
      <c r="GA68" s="61"/>
      <c r="GB68" s="61"/>
      <c r="GC68" s="61"/>
      <c r="GD68" s="61"/>
      <c r="GE68" s="61"/>
      <c r="GF68" s="61"/>
      <c r="GG68" s="61"/>
      <c r="GH68" s="61"/>
      <c r="GI68" s="61"/>
      <c r="GJ68" s="61"/>
      <c r="GK68" s="61"/>
      <c r="GL68" s="61"/>
      <c r="GM68" s="61"/>
      <c r="GN68" s="61"/>
      <c r="GO68" s="61"/>
      <c r="GP68" s="61"/>
      <c r="GQ68" s="61"/>
      <c r="GR68" s="61"/>
      <c r="GS68" s="61"/>
      <c r="GT68" s="61"/>
      <c r="GU68" s="61"/>
      <c r="GV68" s="61"/>
      <c r="GW68" s="61"/>
      <c r="GX68" s="61"/>
      <c r="GY68" s="61"/>
      <c r="GZ68" s="61"/>
      <c r="HA68" s="61"/>
      <c r="HB68" s="61"/>
      <c r="HC68" s="61"/>
      <c r="HD68" s="61"/>
      <c r="HE68" s="61"/>
      <c r="HF68" s="61"/>
      <c r="HG68" s="61"/>
      <c r="HH68" s="61"/>
      <c r="HI68" s="61"/>
      <c r="HJ68" s="61"/>
      <c r="HK68" s="61"/>
      <c r="HL68" s="61"/>
      <c r="HM68" s="61"/>
      <c r="HN68" s="61"/>
      <c r="HO68" s="61"/>
      <c r="HP68" s="61"/>
      <c r="HQ68" s="61"/>
      <c r="HR68" s="61"/>
      <c r="HS68" s="61"/>
      <c r="HT68" s="61"/>
      <c r="HU68" s="61"/>
      <c r="HV68" s="61"/>
      <c r="HW68" s="61"/>
      <c r="HX68" s="61"/>
      <c r="HY68" s="61"/>
      <c r="HZ68" s="61"/>
      <c r="IA68" s="61"/>
      <c r="IB68" s="61"/>
      <c r="IC68" s="61"/>
      <c r="ID68" s="61"/>
      <c r="IE68" s="61"/>
      <c r="IF68" s="61"/>
      <c r="IG68" s="61"/>
      <c r="IH68" s="61"/>
      <c r="II68" s="61"/>
      <c r="IJ68" s="61"/>
      <c r="IK68" s="61"/>
      <c r="IL68" s="61"/>
      <c r="IM68" s="61"/>
      <c r="IN68" s="61"/>
      <c r="IO68" s="61"/>
      <c r="IP68" s="61"/>
      <c r="IQ68" s="61"/>
      <c r="IR68" s="61"/>
      <c r="IS68" s="61"/>
    </row>
    <row r="69" spans="1:253" x14ac:dyDescent="0.3">
      <c r="A69" s="198">
        <v>14</v>
      </c>
      <c r="B69" s="56" t="s">
        <v>163</v>
      </c>
      <c r="C69" s="57" t="s">
        <v>162</v>
      </c>
      <c r="D69" s="65">
        <v>6</v>
      </c>
      <c r="E69" s="83">
        <v>8</v>
      </c>
      <c r="F69" s="74">
        <f t="shared" si="2"/>
        <v>48</v>
      </c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  <c r="DI69" s="61"/>
      <c r="DJ69" s="61"/>
      <c r="DK69" s="61"/>
      <c r="DL69" s="61"/>
      <c r="DM69" s="61"/>
      <c r="DN69" s="61"/>
      <c r="DO69" s="61"/>
      <c r="DP69" s="61"/>
      <c r="DQ69" s="61"/>
      <c r="DR69" s="61"/>
      <c r="DS69" s="61"/>
      <c r="DT69" s="61"/>
      <c r="DU69" s="61"/>
      <c r="DV69" s="61"/>
      <c r="DW69" s="61"/>
      <c r="DX69" s="61"/>
      <c r="DY69" s="61"/>
      <c r="DZ69" s="61"/>
      <c r="EA69" s="61"/>
      <c r="EB69" s="61"/>
      <c r="EC69" s="61"/>
      <c r="ED69" s="61"/>
      <c r="EE69" s="61"/>
      <c r="EF69" s="61"/>
      <c r="EG69" s="61"/>
      <c r="EH69" s="61"/>
      <c r="EI69" s="61"/>
      <c r="EJ69" s="61"/>
      <c r="EK69" s="61"/>
      <c r="EL69" s="61"/>
      <c r="EM69" s="61"/>
      <c r="EN69" s="61"/>
      <c r="EO69" s="61"/>
      <c r="EP69" s="61"/>
      <c r="EQ69" s="61"/>
      <c r="ER69" s="61"/>
      <c r="ES69" s="61"/>
      <c r="ET69" s="61"/>
      <c r="EU69" s="61"/>
      <c r="EV69" s="61"/>
      <c r="EW69" s="61"/>
      <c r="EX69" s="61"/>
      <c r="EY69" s="61"/>
      <c r="EZ69" s="61"/>
      <c r="FA69" s="61"/>
      <c r="FB69" s="61"/>
      <c r="FC69" s="61"/>
      <c r="FD69" s="61"/>
      <c r="FE69" s="61"/>
      <c r="FF69" s="61"/>
      <c r="FG69" s="61"/>
      <c r="FH69" s="61"/>
      <c r="FI69" s="61"/>
      <c r="FJ69" s="61"/>
      <c r="FK69" s="61"/>
      <c r="FL69" s="61"/>
      <c r="FM69" s="61"/>
      <c r="FN69" s="61"/>
      <c r="FO69" s="61"/>
      <c r="FP69" s="61"/>
      <c r="FQ69" s="61"/>
      <c r="FR69" s="61"/>
      <c r="FS69" s="61"/>
      <c r="FT69" s="61"/>
      <c r="FU69" s="61"/>
      <c r="FV69" s="61"/>
      <c r="FW69" s="61"/>
      <c r="FX69" s="61"/>
      <c r="FY69" s="61"/>
      <c r="FZ69" s="61"/>
      <c r="GA69" s="61"/>
      <c r="GB69" s="61"/>
      <c r="GC69" s="61"/>
      <c r="GD69" s="61"/>
      <c r="GE69" s="61"/>
      <c r="GF69" s="61"/>
      <c r="GG69" s="61"/>
      <c r="GH69" s="61"/>
      <c r="GI69" s="61"/>
      <c r="GJ69" s="61"/>
      <c r="GK69" s="61"/>
      <c r="GL69" s="61"/>
      <c r="GM69" s="61"/>
      <c r="GN69" s="61"/>
      <c r="GO69" s="61"/>
      <c r="GP69" s="61"/>
      <c r="GQ69" s="61"/>
      <c r="GR69" s="61"/>
      <c r="GS69" s="61"/>
      <c r="GT69" s="61"/>
      <c r="GU69" s="61"/>
      <c r="GV69" s="61"/>
      <c r="GW69" s="61"/>
      <c r="GX69" s="61"/>
      <c r="GY69" s="61"/>
      <c r="GZ69" s="61"/>
      <c r="HA69" s="61"/>
      <c r="HB69" s="61"/>
      <c r="HC69" s="61"/>
      <c r="HD69" s="61"/>
      <c r="HE69" s="61"/>
      <c r="HF69" s="61"/>
      <c r="HG69" s="61"/>
      <c r="HH69" s="61"/>
      <c r="HI69" s="61"/>
      <c r="HJ69" s="61"/>
      <c r="HK69" s="61"/>
      <c r="HL69" s="61"/>
      <c r="HM69" s="61"/>
      <c r="HN69" s="61"/>
      <c r="HO69" s="61"/>
      <c r="HP69" s="61"/>
      <c r="HQ69" s="61"/>
      <c r="HR69" s="61"/>
      <c r="HS69" s="61"/>
      <c r="HT69" s="61"/>
      <c r="HU69" s="61"/>
      <c r="HV69" s="61"/>
      <c r="HW69" s="61"/>
      <c r="HX69" s="61"/>
      <c r="HY69" s="61"/>
      <c r="HZ69" s="61"/>
      <c r="IA69" s="61"/>
      <c r="IB69" s="61"/>
      <c r="IC69" s="61"/>
      <c r="ID69" s="61"/>
      <c r="IE69" s="61"/>
      <c r="IF69" s="61"/>
      <c r="IG69" s="61"/>
      <c r="IH69" s="61"/>
      <c r="II69" s="61"/>
      <c r="IJ69" s="61"/>
      <c r="IK69" s="61"/>
      <c r="IL69" s="61"/>
      <c r="IM69" s="61"/>
      <c r="IN69" s="61"/>
      <c r="IO69" s="61"/>
      <c r="IP69" s="61"/>
      <c r="IQ69" s="61"/>
      <c r="IR69" s="61"/>
      <c r="IS69" s="61"/>
    </row>
    <row r="70" spans="1:253" x14ac:dyDescent="0.3">
      <c r="A70" s="198">
        <v>15</v>
      </c>
      <c r="B70" s="56" t="s">
        <v>164</v>
      </c>
      <c r="C70" s="57" t="s">
        <v>2</v>
      </c>
      <c r="D70" s="65">
        <v>6</v>
      </c>
      <c r="E70" s="83">
        <v>3</v>
      </c>
      <c r="F70" s="74">
        <f t="shared" si="2"/>
        <v>18</v>
      </c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  <c r="DI70" s="61"/>
      <c r="DJ70" s="61"/>
      <c r="DK70" s="61"/>
      <c r="DL70" s="61"/>
      <c r="DM70" s="61"/>
      <c r="DN70" s="61"/>
      <c r="DO70" s="61"/>
      <c r="DP70" s="61"/>
      <c r="DQ70" s="61"/>
      <c r="DR70" s="61"/>
      <c r="DS70" s="61"/>
      <c r="DT70" s="61"/>
      <c r="DU70" s="61"/>
      <c r="DV70" s="61"/>
      <c r="DW70" s="61"/>
      <c r="DX70" s="61"/>
      <c r="DY70" s="61"/>
      <c r="DZ70" s="61"/>
      <c r="EA70" s="61"/>
      <c r="EB70" s="61"/>
      <c r="EC70" s="61"/>
      <c r="ED70" s="61"/>
      <c r="EE70" s="61"/>
      <c r="EF70" s="61"/>
      <c r="EG70" s="61"/>
      <c r="EH70" s="61"/>
      <c r="EI70" s="61"/>
      <c r="EJ70" s="61"/>
      <c r="EK70" s="61"/>
      <c r="EL70" s="61"/>
      <c r="EM70" s="61"/>
      <c r="EN70" s="61"/>
      <c r="EO70" s="61"/>
      <c r="EP70" s="61"/>
      <c r="EQ70" s="61"/>
      <c r="ER70" s="61"/>
      <c r="ES70" s="61"/>
      <c r="ET70" s="61"/>
      <c r="EU70" s="61"/>
      <c r="EV70" s="61"/>
      <c r="EW70" s="61"/>
      <c r="EX70" s="61"/>
      <c r="EY70" s="61"/>
      <c r="EZ70" s="61"/>
      <c r="FA70" s="61"/>
      <c r="FB70" s="61"/>
      <c r="FC70" s="61"/>
      <c r="FD70" s="61"/>
      <c r="FE70" s="61"/>
      <c r="FF70" s="61"/>
      <c r="FG70" s="61"/>
      <c r="FH70" s="61"/>
      <c r="FI70" s="61"/>
      <c r="FJ70" s="61"/>
      <c r="FK70" s="61"/>
      <c r="FL70" s="61"/>
      <c r="FM70" s="61"/>
      <c r="FN70" s="61"/>
      <c r="FO70" s="61"/>
      <c r="FP70" s="61"/>
      <c r="FQ70" s="61"/>
      <c r="FR70" s="61"/>
      <c r="FS70" s="61"/>
      <c r="FT70" s="61"/>
      <c r="FU70" s="61"/>
      <c r="FV70" s="61"/>
      <c r="FW70" s="61"/>
      <c r="FX70" s="61"/>
      <c r="FY70" s="61"/>
      <c r="FZ70" s="61"/>
      <c r="GA70" s="61"/>
      <c r="GB70" s="61"/>
      <c r="GC70" s="61"/>
      <c r="GD70" s="61"/>
      <c r="GE70" s="61"/>
      <c r="GF70" s="61"/>
      <c r="GG70" s="61"/>
      <c r="GH70" s="61"/>
      <c r="GI70" s="61"/>
      <c r="GJ70" s="61"/>
      <c r="GK70" s="61"/>
      <c r="GL70" s="61"/>
      <c r="GM70" s="61"/>
      <c r="GN70" s="61"/>
      <c r="GO70" s="61"/>
      <c r="GP70" s="61"/>
      <c r="GQ70" s="61"/>
      <c r="GR70" s="61"/>
      <c r="GS70" s="61"/>
      <c r="GT70" s="61"/>
      <c r="GU70" s="61"/>
      <c r="GV70" s="61"/>
      <c r="GW70" s="61"/>
      <c r="GX70" s="61"/>
      <c r="GY70" s="61"/>
      <c r="GZ70" s="61"/>
      <c r="HA70" s="61"/>
      <c r="HB70" s="61"/>
      <c r="HC70" s="61"/>
      <c r="HD70" s="61"/>
      <c r="HE70" s="61"/>
      <c r="HF70" s="61"/>
      <c r="HG70" s="61"/>
      <c r="HH70" s="61"/>
      <c r="HI70" s="61"/>
      <c r="HJ70" s="61"/>
      <c r="HK70" s="61"/>
      <c r="HL70" s="61"/>
      <c r="HM70" s="61"/>
      <c r="HN70" s="61"/>
      <c r="HO70" s="61"/>
      <c r="HP70" s="61"/>
      <c r="HQ70" s="61"/>
      <c r="HR70" s="61"/>
      <c r="HS70" s="61"/>
      <c r="HT70" s="61"/>
      <c r="HU70" s="61"/>
      <c r="HV70" s="61"/>
      <c r="HW70" s="61"/>
      <c r="HX70" s="61"/>
      <c r="HY70" s="61"/>
      <c r="HZ70" s="61"/>
      <c r="IA70" s="61"/>
      <c r="IB70" s="61"/>
      <c r="IC70" s="61"/>
      <c r="ID70" s="61"/>
      <c r="IE70" s="61"/>
      <c r="IF70" s="61"/>
      <c r="IG70" s="61"/>
      <c r="IH70" s="61"/>
      <c r="II70" s="61"/>
      <c r="IJ70" s="61"/>
      <c r="IK70" s="61"/>
      <c r="IL70" s="61"/>
      <c r="IM70" s="61"/>
      <c r="IN70" s="61"/>
      <c r="IO70" s="61"/>
      <c r="IP70" s="61"/>
      <c r="IQ70" s="61"/>
      <c r="IR70" s="61"/>
      <c r="IS70" s="61"/>
    </row>
    <row r="71" spans="1:253" x14ac:dyDescent="0.3">
      <c r="A71" s="198">
        <v>16</v>
      </c>
      <c r="B71" s="56" t="s">
        <v>143</v>
      </c>
      <c r="C71" s="57" t="s">
        <v>2</v>
      </c>
      <c r="D71" s="65">
        <v>3</v>
      </c>
      <c r="E71" s="83">
        <v>0.8</v>
      </c>
      <c r="F71" s="74">
        <f t="shared" si="2"/>
        <v>2.4000000000000004</v>
      </c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  <c r="DO71" s="61"/>
      <c r="DP71" s="61"/>
      <c r="DQ71" s="61"/>
      <c r="DR71" s="61"/>
      <c r="DS71" s="61"/>
      <c r="DT71" s="61"/>
      <c r="DU71" s="61"/>
      <c r="DV71" s="61"/>
      <c r="DW71" s="61"/>
      <c r="DX71" s="61"/>
      <c r="DY71" s="61"/>
      <c r="DZ71" s="61"/>
      <c r="EA71" s="61"/>
      <c r="EB71" s="61"/>
      <c r="EC71" s="61"/>
      <c r="ED71" s="61"/>
      <c r="EE71" s="61"/>
      <c r="EF71" s="61"/>
      <c r="EG71" s="61"/>
      <c r="EH71" s="61"/>
      <c r="EI71" s="61"/>
      <c r="EJ71" s="61"/>
      <c r="EK71" s="61"/>
      <c r="EL71" s="61"/>
      <c r="EM71" s="61"/>
      <c r="EN71" s="61"/>
      <c r="EO71" s="61"/>
      <c r="EP71" s="61"/>
      <c r="EQ71" s="61"/>
      <c r="ER71" s="61"/>
      <c r="ES71" s="61"/>
      <c r="ET71" s="61"/>
      <c r="EU71" s="61"/>
      <c r="EV71" s="61"/>
      <c r="EW71" s="61"/>
      <c r="EX71" s="61"/>
      <c r="EY71" s="61"/>
      <c r="EZ71" s="61"/>
      <c r="FA71" s="61"/>
      <c r="FB71" s="61"/>
      <c r="FC71" s="61"/>
      <c r="FD71" s="61"/>
      <c r="FE71" s="61"/>
      <c r="FF71" s="61"/>
      <c r="FG71" s="61"/>
      <c r="FH71" s="61"/>
      <c r="FI71" s="61"/>
      <c r="FJ71" s="61"/>
      <c r="FK71" s="61"/>
      <c r="FL71" s="61"/>
      <c r="FM71" s="61"/>
      <c r="FN71" s="61"/>
      <c r="FO71" s="61"/>
      <c r="FP71" s="61"/>
      <c r="FQ71" s="61"/>
      <c r="FR71" s="61"/>
      <c r="FS71" s="61"/>
      <c r="FT71" s="61"/>
      <c r="FU71" s="61"/>
      <c r="FV71" s="61"/>
      <c r="FW71" s="61"/>
      <c r="FX71" s="61"/>
      <c r="FY71" s="61"/>
      <c r="FZ71" s="61"/>
      <c r="GA71" s="61"/>
      <c r="GB71" s="61"/>
      <c r="GC71" s="61"/>
      <c r="GD71" s="61"/>
      <c r="GE71" s="61"/>
      <c r="GF71" s="61"/>
      <c r="GG71" s="61"/>
      <c r="GH71" s="61"/>
      <c r="GI71" s="61"/>
      <c r="GJ71" s="61"/>
      <c r="GK71" s="61"/>
      <c r="GL71" s="61"/>
      <c r="GM71" s="61"/>
      <c r="GN71" s="61"/>
      <c r="GO71" s="61"/>
      <c r="GP71" s="61"/>
      <c r="GQ71" s="61"/>
      <c r="GR71" s="61"/>
      <c r="GS71" s="61"/>
      <c r="GT71" s="61"/>
      <c r="GU71" s="61"/>
      <c r="GV71" s="61"/>
      <c r="GW71" s="61"/>
      <c r="GX71" s="61"/>
      <c r="GY71" s="61"/>
      <c r="GZ71" s="61"/>
      <c r="HA71" s="61"/>
      <c r="HB71" s="61"/>
      <c r="HC71" s="61"/>
      <c r="HD71" s="61"/>
      <c r="HE71" s="61"/>
      <c r="HF71" s="61"/>
      <c r="HG71" s="61"/>
      <c r="HH71" s="61"/>
      <c r="HI71" s="61"/>
      <c r="HJ71" s="61"/>
      <c r="HK71" s="61"/>
      <c r="HL71" s="61"/>
      <c r="HM71" s="61"/>
      <c r="HN71" s="61"/>
      <c r="HO71" s="61"/>
      <c r="HP71" s="61"/>
      <c r="HQ71" s="61"/>
      <c r="HR71" s="61"/>
      <c r="HS71" s="61"/>
      <c r="HT71" s="61"/>
      <c r="HU71" s="61"/>
      <c r="HV71" s="61"/>
      <c r="HW71" s="61"/>
      <c r="HX71" s="61"/>
      <c r="HY71" s="61"/>
      <c r="HZ71" s="61"/>
      <c r="IA71" s="61"/>
      <c r="IB71" s="61"/>
      <c r="IC71" s="61"/>
      <c r="ID71" s="61"/>
      <c r="IE71" s="61"/>
      <c r="IF71" s="61"/>
      <c r="IG71" s="61"/>
      <c r="IH71" s="61"/>
      <c r="II71" s="61"/>
      <c r="IJ71" s="61"/>
      <c r="IK71" s="61"/>
      <c r="IL71" s="61"/>
      <c r="IM71" s="61"/>
      <c r="IN71" s="61"/>
      <c r="IO71" s="61"/>
      <c r="IP71" s="61"/>
      <c r="IQ71" s="61"/>
      <c r="IR71" s="61"/>
      <c r="IS71" s="61"/>
    </row>
    <row r="72" spans="1:253" x14ac:dyDescent="0.3">
      <c r="A72" s="198">
        <v>17</v>
      </c>
      <c r="B72" s="56" t="s">
        <v>144</v>
      </c>
      <c r="C72" s="57" t="s">
        <v>2</v>
      </c>
      <c r="D72" s="65">
        <v>1650</v>
      </c>
      <c r="E72" s="83">
        <v>0.3</v>
      </c>
      <c r="F72" s="74">
        <f t="shared" si="2"/>
        <v>495</v>
      </c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  <c r="DO72" s="61"/>
      <c r="DP72" s="61"/>
      <c r="DQ72" s="61"/>
      <c r="DR72" s="61"/>
      <c r="DS72" s="61"/>
      <c r="DT72" s="61"/>
      <c r="DU72" s="61"/>
      <c r="DV72" s="61"/>
      <c r="DW72" s="61"/>
      <c r="DX72" s="61"/>
      <c r="DY72" s="61"/>
      <c r="DZ72" s="61"/>
      <c r="EA72" s="61"/>
      <c r="EB72" s="61"/>
      <c r="EC72" s="61"/>
      <c r="ED72" s="61"/>
      <c r="EE72" s="61"/>
      <c r="EF72" s="61"/>
      <c r="EG72" s="61"/>
      <c r="EH72" s="61"/>
      <c r="EI72" s="61"/>
      <c r="EJ72" s="61"/>
      <c r="EK72" s="61"/>
      <c r="EL72" s="61"/>
      <c r="EM72" s="61"/>
      <c r="EN72" s="61"/>
      <c r="EO72" s="61"/>
      <c r="EP72" s="61"/>
      <c r="EQ72" s="61"/>
      <c r="ER72" s="61"/>
      <c r="ES72" s="61"/>
      <c r="ET72" s="61"/>
      <c r="EU72" s="61"/>
      <c r="EV72" s="61"/>
      <c r="EW72" s="61"/>
      <c r="EX72" s="61"/>
      <c r="EY72" s="61"/>
      <c r="EZ72" s="61"/>
      <c r="FA72" s="61"/>
      <c r="FB72" s="61"/>
      <c r="FC72" s="61"/>
      <c r="FD72" s="61"/>
      <c r="FE72" s="61"/>
      <c r="FF72" s="61"/>
      <c r="FG72" s="61"/>
      <c r="FH72" s="61"/>
      <c r="FI72" s="61"/>
      <c r="FJ72" s="61"/>
      <c r="FK72" s="61"/>
      <c r="FL72" s="61"/>
      <c r="FM72" s="61"/>
      <c r="FN72" s="61"/>
      <c r="FO72" s="61"/>
      <c r="FP72" s="61"/>
      <c r="FQ72" s="61"/>
      <c r="FR72" s="61"/>
      <c r="FS72" s="61"/>
      <c r="FT72" s="61"/>
      <c r="FU72" s="61"/>
      <c r="FV72" s="61"/>
      <c r="FW72" s="61"/>
      <c r="FX72" s="61"/>
      <c r="FY72" s="61"/>
      <c r="FZ72" s="61"/>
      <c r="GA72" s="61"/>
      <c r="GB72" s="61"/>
      <c r="GC72" s="61"/>
      <c r="GD72" s="61"/>
      <c r="GE72" s="61"/>
      <c r="GF72" s="61"/>
      <c r="GG72" s="61"/>
      <c r="GH72" s="61"/>
      <c r="GI72" s="61"/>
      <c r="GJ72" s="61"/>
      <c r="GK72" s="61"/>
      <c r="GL72" s="61"/>
      <c r="GM72" s="61"/>
      <c r="GN72" s="61"/>
      <c r="GO72" s="61"/>
      <c r="GP72" s="61"/>
      <c r="GQ72" s="61"/>
      <c r="GR72" s="61"/>
      <c r="GS72" s="61"/>
      <c r="GT72" s="61"/>
      <c r="GU72" s="61"/>
      <c r="GV72" s="61"/>
      <c r="GW72" s="61"/>
      <c r="GX72" s="61"/>
      <c r="GY72" s="61"/>
      <c r="GZ72" s="61"/>
      <c r="HA72" s="61"/>
      <c r="HB72" s="61"/>
      <c r="HC72" s="61"/>
      <c r="HD72" s="61"/>
      <c r="HE72" s="61"/>
      <c r="HF72" s="61"/>
      <c r="HG72" s="61"/>
      <c r="HH72" s="61"/>
      <c r="HI72" s="61"/>
      <c r="HJ72" s="61"/>
      <c r="HK72" s="61"/>
      <c r="HL72" s="61"/>
      <c r="HM72" s="61"/>
      <c r="HN72" s="61"/>
      <c r="HO72" s="61"/>
      <c r="HP72" s="61"/>
      <c r="HQ72" s="61"/>
      <c r="HR72" s="61"/>
      <c r="HS72" s="61"/>
      <c r="HT72" s="61"/>
      <c r="HU72" s="61"/>
      <c r="HV72" s="61"/>
      <c r="HW72" s="61"/>
      <c r="HX72" s="61"/>
      <c r="HY72" s="61"/>
      <c r="HZ72" s="61"/>
      <c r="IA72" s="61"/>
      <c r="IB72" s="61"/>
      <c r="IC72" s="61"/>
      <c r="ID72" s="61"/>
      <c r="IE72" s="61"/>
      <c r="IF72" s="61"/>
      <c r="IG72" s="61"/>
      <c r="IH72" s="61"/>
      <c r="II72" s="61"/>
      <c r="IJ72" s="61"/>
      <c r="IK72" s="61"/>
      <c r="IL72" s="61"/>
      <c r="IM72" s="61"/>
      <c r="IN72" s="61"/>
      <c r="IO72" s="61"/>
      <c r="IP72" s="61"/>
      <c r="IQ72" s="61"/>
      <c r="IR72" s="61"/>
      <c r="IS72" s="61"/>
    </row>
    <row r="73" spans="1:253" x14ac:dyDescent="0.3">
      <c r="A73" s="198">
        <v>18</v>
      </c>
      <c r="B73" s="56" t="s">
        <v>145</v>
      </c>
      <c r="C73" s="57" t="s">
        <v>2</v>
      </c>
      <c r="D73" s="65">
        <v>41</v>
      </c>
      <c r="E73" s="83">
        <v>1.1000000000000001</v>
      </c>
      <c r="F73" s="74">
        <f t="shared" si="2"/>
        <v>45.1</v>
      </c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  <c r="DO73" s="61"/>
      <c r="DP73" s="61"/>
      <c r="DQ73" s="61"/>
      <c r="DR73" s="61"/>
      <c r="DS73" s="61"/>
      <c r="DT73" s="61"/>
      <c r="DU73" s="61"/>
      <c r="DV73" s="61"/>
      <c r="DW73" s="61"/>
      <c r="DX73" s="61"/>
      <c r="DY73" s="61"/>
      <c r="DZ73" s="61"/>
      <c r="EA73" s="61"/>
      <c r="EB73" s="61"/>
      <c r="EC73" s="61"/>
      <c r="ED73" s="61"/>
      <c r="EE73" s="61"/>
      <c r="EF73" s="61"/>
      <c r="EG73" s="61"/>
      <c r="EH73" s="61"/>
      <c r="EI73" s="61"/>
      <c r="EJ73" s="61"/>
      <c r="EK73" s="61"/>
      <c r="EL73" s="61"/>
      <c r="EM73" s="61"/>
      <c r="EN73" s="61"/>
      <c r="EO73" s="61"/>
      <c r="EP73" s="61"/>
      <c r="EQ73" s="61"/>
      <c r="ER73" s="61"/>
      <c r="ES73" s="61"/>
      <c r="ET73" s="61"/>
      <c r="EU73" s="61"/>
      <c r="EV73" s="61"/>
      <c r="EW73" s="61"/>
      <c r="EX73" s="61"/>
      <c r="EY73" s="61"/>
      <c r="EZ73" s="61"/>
      <c r="FA73" s="61"/>
      <c r="FB73" s="61"/>
      <c r="FC73" s="61"/>
      <c r="FD73" s="61"/>
      <c r="FE73" s="61"/>
      <c r="FF73" s="61"/>
      <c r="FG73" s="61"/>
      <c r="FH73" s="61"/>
      <c r="FI73" s="61"/>
      <c r="FJ73" s="61"/>
      <c r="FK73" s="61"/>
      <c r="FL73" s="61"/>
      <c r="FM73" s="61"/>
      <c r="FN73" s="61"/>
      <c r="FO73" s="61"/>
      <c r="FP73" s="61"/>
      <c r="FQ73" s="61"/>
      <c r="FR73" s="61"/>
      <c r="FS73" s="61"/>
      <c r="FT73" s="61"/>
      <c r="FU73" s="61"/>
      <c r="FV73" s="61"/>
      <c r="FW73" s="61"/>
      <c r="FX73" s="61"/>
      <c r="FY73" s="61"/>
      <c r="FZ73" s="61"/>
      <c r="GA73" s="61"/>
      <c r="GB73" s="61"/>
      <c r="GC73" s="61"/>
      <c r="GD73" s="61"/>
      <c r="GE73" s="61"/>
      <c r="GF73" s="61"/>
      <c r="GG73" s="61"/>
      <c r="GH73" s="61"/>
      <c r="GI73" s="61"/>
      <c r="GJ73" s="61"/>
      <c r="GK73" s="61"/>
      <c r="GL73" s="61"/>
      <c r="GM73" s="61"/>
      <c r="GN73" s="61"/>
      <c r="GO73" s="61"/>
      <c r="GP73" s="61"/>
      <c r="GQ73" s="61"/>
      <c r="GR73" s="61"/>
      <c r="GS73" s="61"/>
      <c r="GT73" s="61"/>
      <c r="GU73" s="61"/>
      <c r="GV73" s="61"/>
      <c r="GW73" s="61"/>
      <c r="GX73" s="61"/>
      <c r="GY73" s="61"/>
      <c r="GZ73" s="61"/>
      <c r="HA73" s="61"/>
      <c r="HB73" s="61"/>
      <c r="HC73" s="61"/>
      <c r="HD73" s="61"/>
      <c r="HE73" s="61"/>
      <c r="HF73" s="61"/>
      <c r="HG73" s="61"/>
      <c r="HH73" s="61"/>
      <c r="HI73" s="61"/>
      <c r="HJ73" s="61"/>
      <c r="HK73" s="61"/>
      <c r="HL73" s="61"/>
      <c r="HM73" s="61"/>
      <c r="HN73" s="61"/>
      <c r="HO73" s="61"/>
      <c r="HP73" s="61"/>
      <c r="HQ73" s="61"/>
      <c r="HR73" s="61"/>
      <c r="HS73" s="61"/>
      <c r="HT73" s="61"/>
      <c r="HU73" s="61"/>
      <c r="HV73" s="61"/>
      <c r="HW73" s="61"/>
      <c r="HX73" s="61"/>
      <c r="HY73" s="61"/>
      <c r="HZ73" s="61"/>
      <c r="IA73" s="61"/>
      <c r="IB73" s="61"/>
      <c r="IC73" s="61"/>
      <c r="ID73" s="61"/>
      <c r="IE73" s="61"/>
      <c r="IF73" s="61"/>
      <c r="IG73" s="61"/>
      <c r="IH73" s="61"/>
      <c r="II73" s="61"/>
      <c r="IJ73" s="61"/>
      <c r="IK73" s="61"/>
      <c r="IL73" s="61"/>
      <c r="IM73" s="61"/>
      <c r="IN73" s="61"/>
      <c r="IO73" s="61"/>
      <c r="IP73" s="61"/>
      <c r="IQ73" s="61"/>
      <c r="IR73" s="61"/>
      <c r="IS73" s="61"/>
    </row>
    <row r="74" spans="1:253" x14ac:dyDescent="0.3">
      <c r="A74" s="198">
        <v>19</v>
      </c>
      <c r="B74" s="56" t="s">
        <v>146</v>
      </c>
      <c r="C74" s="57" t="s">
        <v>2</v>
      </c>
      <c r="D74" s="65">
        <v>82</v>
      </c>
      <c r="E74" s="83">
        <v>2.4</v>
      </c>
      <c r="F74" s="74">
        <f t="shared" si="2"/>
        <v>196.79999999999998</v>
      </c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  <c r="DO74" s="61"/>
      <c r="DP74" s="61"/>
      <c r="DQ74" s="61"/>
      <c r="DR74" s="61"/>
      <c r="DS74" s="61"/>
      <c r="DT74" s="61"/>
      <c r="DU74" s="61"/>
      <c r="DV74" s="61"/>
      <c r="DW74" s="61"/>
      <c r="DX74" s="61"/>
      <c r="DY74" s="61"/>
      <c r="DZ74" s="61"/>
      <c r="EA74" s="61"/>
      <c r="EB74" s="61"/>
      <c r="EC74" s="61"/>
      <c r="ED74" s="61"/>
      <c r="EE74" s="61"/>
      <c r="EF74" s="61"/>
      <c r="EG74" s="61"/>
      <c r="EH74" s="61"/>
      <c r="EI74" s="61"/>
      <c r="EJ74" s="61"/>
      <c r="EK74" s="61"/>
      <c r="EL74" s="61"/>
      <c r="EM74" s="61"/>
      <c r="EN74" s="61"/>
      <c r="EO74" s="61"/>
      <c r="EP74" s="61"/>
      <c r="EQ74" s="61"/>
      <c r="ER74" s="61"/>
      <c r="ES74" s="61"/>
      <c r="ET74" s="61"/>
      <c r="EU74" s="61"/>
      <c r="EV74" s="61"/>
      <c r="EW74" s="61"/>
      <c r="EX74" s="61"/>
      <c r="EY74" s="61"/>
      <c r="EZ74" s="61"/>
      <c r="FA74" s="61"/>
      <c r="FB74" s="61"/>
      <c r="FC74" s="61"/>
      <c r="FD74" s="61"/>
      <c r="FE74" s="61"/>
      <c r="FF74" s="61"/>
      <c r="FG74" s="61"/>
      <c r="FH74" s="61"/>
      <c r="FI74" s="61"/>
      <c r="FJ74" s="61"/>
      <c r="FK74" s="61"/>
      <c r="FL74" s="61"/>
      <c r="FM74" s="61"/>
      <c r="FN74" s="61"/>
      <c r="FO74" s="61"/>
      <c r="FP74" s="61"/>
      <c r="FQ74" s="61"/>
      <c r="FR74" s="61"/>
      <c r="FS74" s="61"/>
      <c r="FT74" s="61"/>
      <c r="FU74" s="61"/>
      <c r="FV74" s="61"/>
      <c r="FW74" s="61"/>
      <c r="FX74" s="61"/>
      <c r="FY74" s="61"/>
      <c r="FZ74" s="61"/>
      <c r="GA74" s="61"/>
      <c r="GB74" s="61"/>
      <c r="GC74" s="61"/>
      <c r="GD74" s="61"/>
      <c r="GE74" s="61"/>
      <c r="GF74" s="61"/>
      <c r="GG74" s="61"/>
      <c r="GH74" s="61"/>
      <c r="GI74" s="61"/>
      <c r="GJ74" s="61"/>
      <c r="GK74" s="61"/>
      <c r="GL74" s="61"/>
      <c r="GM74" s="61"/>
      <c r="GN74" s="61"/>
      <c r="GO74" s="61"/>
      <c r="GP74" s="61"/>
      <c r="GQ74" s="61"/>
      <c r="GR74" s="61"/>
      <c r="GS74" s="61"/>
      <c r="GT74" s="61"/>
      <c r="GU74" s="61"/>
      <c r="GV74" s="61"/>
      <c r="GW74" s="61"/>
      <c r="GX74" s="61"/>
      <c r="GY74" s="61"/>
      <c r="GZ74" s="61"/>
      <c r="HA74" s="61"/>
      <c r="HB74" s="61"/>
      <c r="HC74" s="61"/>
      <c r="HD74" s="61"/>
      <c r="HE74" s="61"/>
      <c r="HF74" s="61"/>
      <c r="HG74" s="61"/>
      <c r="HH74" s="61"/>
      <c r="HI74" s="61"/>
      <c r="HJ74" s="61"/>
      <c r="HK74" s="61"/>
      <c r="HL74" s="61"/>
      <c r="HM74" s="61"/>
      <c r="HN74" s="61"/>
      <c r="HO74" s="61"/>
      <c r="HP74" s="61"/>
      <c r="HQ74" s="61"/>
      <c r="HR74" s="61"/>
      <c r="HS74" s="61"/>
      <c r="HT74" s="61"/>
      <c r="HU74" s="61"/>
      <c r="HV74" s="61"/>
      <c r="HW74" s="61"/>
      <c r="HX74" s="61"/>
      <c r="HY74" s="61"/>
      <c r="HZ74" s="61"/>
      <c r="IA74" s="61"/>
      <c r="IB74" s="61"/>
      <c r="IC74" s="61"/>
      <c r="ID74" s="61"/>
      <c r="IE74" s="61"/>
      <c r="IF74" s="61"/>
      <c r="IG74" s="61"/>
      <c r="IH74" s="61"/>
      <c r="II74" s="61"/>
      <c r="IJ74" s="61"/>
      <c r="IK74" s="61"/>
      <c r="IL74" s="61"/>
      <c r="IM74" s="61"/>
      <c r="IN74" s="61"/>
      <c r="IO74" s="61"/>
      <c r="IP74" s="61"/>
      <c r="IQ74" s="61"/>
      <c r="IR74" s="61"/>
      <c r="IS74" s="61"/>
    </row>
    <row r="75" spans="1:253" x14ac:dyDescent="0.3">
      <c r="A75" s="198">
        <v>20</v>
      </c>
      <c r="B75" s="56" t="s">
        <v>147</v>
      </c>
      <c r="C75" s="57" t="s">
        <v>26</v>
      </c>
      <c r="D75" s="65">
        <v>760</v>
      </c>
      <c r="E75" s="83">
        <v>1.85</v>
      </c>
      <c r="F75" s="74">
        <f t="shared" si="2"/>
        <v>1406</v>
      </c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  <c r="DO75" s="61"/>
      <c r="DP75" s="61"/>
      <c r="DQ75" s="61"/>
      <c r="DR75" s="61"/>
      <c r="DS75" s="61"/>
      <c r="DT75" s="61"/>
      <c r="DU75" s="61"/>
      <c r="DV75" s="61"/>
      <c r="DW75" s="61"/>
      <c r="DX75" s="61"/>
      <c r="DY75" s="61"/>
      <c r="DZ75" s="61"/>
      <c r="EA75" s="61"/>
      <c r="EB75" s="61"/>
      <c r="EC75" s="61"/>
      <c r="ED75" s="61"/>
      <c r="EE75" s="61"/>
      <c r="EF75" s="61"/>
      <c r="EG75" s="61"/>
      <c r="EH75" s="61"/>
      <c r="EI75" s="61"/>
      <c r="EJ75" s="61"/>
      <c r="EK75" s="61"/>
      <c r="EL75" s="61"/>
      <c r="EM75" s="61"/>
      <c r="EN75" s="61"/>
      <c r="EO75" s="61"/>
      <c r="EP75" s="61"/>
      <c r="EQ75" s="61"/>
      <c r="ER75" s="61"/>
      <c r="ES75" s="61"/>
      <c r="ET75" s="61"/>
      <c r="EU75" s="61"/>
      <c r="EV75" s="61"/>
      <c r="EW75" s="61"/>
      <c r="EX75" s="61"/>
      <c r="EY75" s="61"/>
      <c r="EZ75" s="61"/>
      <c r="FA75" s="61"/>
      <c r="FB75" s="61"/>
      <c r="FC75" s="61"/>
      <c r="FD75" s="61"/>
      <c r="FE75" s="61"/>
      <c r="FF75" s="61"/>
      <c r="FG75" s="61"/>
      <c r="FH75" s="61"/>
      <c r="FI75" s="61"/>
      <c r="FJ75" s="61"/>
      <c r="FK75" s="61"/>
      <c r="FL75" s="61"/>
      <c r="FM75" s="61"/>
      <c r="FN75" s="61"/>
      <c r="FO75" s="61"/>
      <c r="FP75" s="61"/>
      <c r="FQ75" s="61"/>
      <c r="FR75" s="61"/>
      <c r="FS75" s="61"/>
      <c r="FT75" s="61"/>
      <c r="FU75" s="61"/>
      <c r="FV75" s="61"/>
      <c r="FW75" s="61"/>
      <c r="FX75" s="61"/>
      <c r="FY75" s="61"/>
      <c r="FZ75" s="61"/>
      <c r="GA75" s="61"/>
      <c r="GB75" s="61"/>
      <c r="GC75" s="61"/>
      <c r="GD75" s="61"/>
      <c r="GE75" s="61"/>
      <c r="GF75" s="61"/>
      <c r="GG75" s="61"/>
      <c r="GH75" s="61"/>
      <c r="GI75" s="61"/>
      <c r="GJ75" s="61"/>
      <c r="GK75" s="61"/>
      <c r="GL75" s="61"/>
      <c r="GM75" s="61"/>
      <c r="GN75" s="61"/>
      <c r="GO75" s="61"/>
      <c r="GP75" s="61"/>
      <c r="GQ75" s="61"/>
      <c r="GR75" s="61"/>
      <c r="GS75" s="61"/>
      <c r="GT75" s="61"/>
      <c r="GU75" s="61"/>
      <c r="GV75" s="61"/>
      <c r="GW75" s="61"/>
      <c r="GX75" s="61"/>
      <c r="GY75" s="61"/>
      <c r="GZ75" s="61"/>
      <c r="HA75" s="61"/>
      <c r="HB75" s="61"/>
      <c r="HC75" s="61"/>
      <c r="HD75" s="61"/>
      <c r="HE75" s="61"/>
      <c r="HF75" s="61"/>
      <c r="HG75" s="61"/>
      <c r="HH75" s="61"/>
      <c r="HI75" s="61"/>
      <c r="HJ75" s="61"/>
      <c r="HK75" s="61"/>
      <c r="HL75" s="61"/>
      <c r="HM75" s="61"/>
      <c r="HN75" s="61"/>
      <c r="HO75" s="61"/>
      <c r="HP75" s="61"/>
      <c r="HQ75" s="61"/>
      <c r="HR75" s="61"/>
      <c r="HS75" s="61"/>
      <c r="HT75" s="61"/>
      <c r="HU75" s="61"/>
      <c r="HV75" s="61"/>
      <c r="HW75" s="61"/>
      <c r="HX75" s="61"/>
      <c r="HY75" s="61"/>
      <c r="HZ75" s="61"/>
      <c r="IA75" s="61"/>
      <c r="IB75" s="61"/>
      <c r="IC75" s="61"/>
      <c r="ID75" s="61"/>
      <c r="IE75" s="61"/>
      <c r="IF75" s="61"/>
      <c r="IG75" s="61"/>
      <c r="IH75" s="61"/>
      <c r="II75" s="61"/>
      <c r="IJ75" s="61"/>
      <c r="IK75" s="61"/>
      <c r="IL75" s="61"/>
      <c r="IM75" s="61"/>
      <c r="IN75" s="61"/>
      <c r="IO75" s="61"/>
      <c r="IP75" s="61"/>
      <c r="IQ75" s="61"/>
      <c r="IR75" s="61"/>
      <c r="IS75" s="61"/>
    </row>
    <row r="76" spans="1:253" x14ac:dyDescent="0.3">
      <c r="A76" s="198">
        <v>21</v>
      </c>
      <c r="B76" s="56" t="s">
        <v>165</v>
      </c>
      <c r="C76" s="57" t="s">
        <v>26</v>
      </c>
      <c r="D76" s="65">
        <v>14</v>
      </c>
      <c r="E76" s="83">
        <v>4.8</v>
      </c>
      <c r="F76" s="74">
        <f t="shared" si="2"/>
        <v>67.2</v>
      </c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  <c r="DO76" s="61"/>
      <c r="DP76" s="61"/>
      <c r="DQ76" s="61"/>
      <c r="DR76" s="61"/>
      <c r="DS76" s="61"/>
      <c r="DT76" s="61"/>
      <c r="DU76" s="61"/>
      <c r="DV76" s="61"/>
      <c r="DW76" s="61"/>
      <c r="DX76" s="61"/>
      <c r="DY76" s="61"/>
      <c r="DZ76" s="61"/>
      <c r="EA76" s="61"/>
      <c r="EB76" s="61"/>
      <c r="EC76" s="61"/>
      <c r="ED76" s="61"/>
      <c r="EE76" s="61"/>
      <c r="EF76" s="61"/>
      <c r="EG76" s="61"/>
      <c r="EH76" s="61"/>
      <c r="EI76" s="61"/>
      <c r="EJ76" s="61"/>
      <c r="EK76" s="61"/>
      <c r="EL76" s="61"/>
      <c r="EM76" s="61"/>
      <c r="EN76" s="61"/>
      <c r="EO76" s="61"/>
      <c r="EP76" s="61"/>
      <c r="EQ76" s="61"/>
      <c r="ER76" s="61"/>
      <c r="ES76" s="61"/>
      <c r="ET76" s="61"/>
      <c r="EU76" s="61"/>
      <c r="EV76" s="61"/>
      <c r="EW76" s="61"/>
      <c r="EX76" s="61"/>
      <c r="EY76" s="61"/>
      <c r="EZ76" s="61"/>
      <c r="FA76" s="61"/>
      <c r="FB76" s="61"/>
      <c r="FC76" s="61"/>
      <c r="FD76" s="61"/>
      <c r="FE76" s="61"/>
      <c r="FF76" s="61"/>
      <c r="FG76" s="61"/>
      <c r="FH76" s="61"/>
      <c r="FI76" s="61"/>
      <c r="FJ76" s="61"/>
      <c r="FK76" s="61"/>
      <c r="FL76" s="61"/>
      <c r="FM76" s="61"/>
      <c r="FN76" s="61"/>
      <c r="FO76" s="61"/>
      <c r="FP76" s="61"/>
      <c r="FQ76" s="61"/>
      <c r="FR76" s="61"/>
      <c r="FS76" s="61"/>
      <c r="FT76" s="61"/>
      <c r="FU76" s="61"/>
      <c r="FV76" s="61"/>
      <c r="FW76" s="61"/>
      <c r="FX76" s="61"/>
      <c r="FY76" s="61"/>
      <c r="FZ76" s="61"/>
      <c r="GA76" s="61"/>
      <c r="GB76" s="61"/>
      <c r="GC76" s="61"/>
      <c r="GD76" s="61"/>
      <c r="GE76" s="61"/>
      <c r="GF76" s="61"/>
      <c r="GG76" s="61"/>
      <c r="GH76" s="61"/>
      <c r="GI76" s="61"/>
      <c r="GJ76" s="61"/>
      <c r="GK76" s="61"/>
      <c r="GL76" s="61"/>
      <c r="GM76" s="61"/>
      <c r="GN76" s="61"/>
      <c r="GO76" s="61"/>
      <c r="GP76" s="61"/>
      <c r="GQ76" s="61"/>
      <c r="GR76" s="61"/>
      <c r="GS76" s="61"/>
      <c r="GT76" s="61"/>
      <c r="GU76" s="61"/>
      <c r="GV76" s="61"/>
      <c r="GW76" s="61"/>
      <c r="GX76" s="61"/>
      <c r="GY76" s="61"/>
      <c r="GZ76" s="61"/>
      <c r="HA76" s="61"/>
      <c r="HB76" s="61"/>
      <c r="HC76" s="61"/>
      <c r="HD76" s="61"/>
      <c r="HE76" s="61"/>
      <c r="HF76" s="61"/>
      <c r="HG76" s="61"/>
      <c r="HH76" s="61"/>
      <c r="HI76" s="61"/>
      <c r="HJ76" s="61"/>
      <c r="HK76" s="61"/>
      <c r="HL76" s="61"/>
      <c r="HM76" s="61"/>
      <c r="HN76" s="61"/>
      <c r="HO76" s="61"/>
      <c r="HP76" s="61"/>
      <c r="HQ76" s="61"/>
      <c r="HR76" s="61"/>
      <c r="HS76" s="61"/>
      <c r="HT76" s="61"/>
      <c r="HU76" s="61"/>
      <c r="HV76" s="61"/>
      <c r="HW76" s="61"/>
      <c r="HX76" s="61"/>
      <c r="HY76" s="61"/>
      <c r="HZ76" s="61"/>
      <c r="IA76" s="61"/>
      <c r="IB76" s="61"/>
      <c r="IC76" s="61"/>
      <c r="ID76" s="61"/>
      <c r="IE76" s="61"/>
      <c r="IF76" s="61"/>
      <c r="IG76" s="61"/>
      <c r="IH76" s="61"/>
      <c r="II76" s="61"/>
      <c r="IJ76" s="61"/>
      <c r="IK76" s="61"/>
      <c r="IL76" s="61"/>
      <c r="IM76" s="61"/>
      <c r="IN76" s="61"/>
      <c r="IO76" s="61"/>
      <c r="IP76" s="61"/>
      <c r="IQ76" s="61"/>
      <c r="IR76" s="61"/>
      <c r="IS76" s="61"/>
    </row>
    <row r="77" spans="1:253" x14ac:dyDescent="0.3">
      <c r="A77" s="198">
        <v>22</v>
      </c>
      <c r="B77" s="56" t="s">
        <v>166</v>
      </c>
      <c r="C77" s="57" t="s">
        <v>26</v>
      </c>
      <c r="D77" s="65">
        <v>68</v>
      </c>
      <c r="E77" s="83">
        <v>4.8</v>
      </c>
      <c r="F77" s="74">
        <f t="shared" si="2"/>
        <v>326.39999999999998</v>
      </c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  <c r="DO77" s="61"/>
      <c r="DP77" s="61"/>
      <c r="DQ77" s="61"/>
      <c r="DR77" s="61"/>
      <c r="DS77" s="61"/>
      <c r="DT77" s="61"/>
      <c r="DU77" s="61"/>
      <c r="DV77" s="61"/>
      <c r="DW77" s="61"/>
      <c r="DX77" s="61"/>
      <c r="DY77" s="61"/>
      <c r="DZ77" s="61"/>
      <c r="EA77" s="61"/>
      <c r="EB77" s="61"/>
      <c r="EC77" s="61"/>
      <c r="ED77" s="61"/>
      <c r="EE77" s="61"/>
      <c r="EF77" s="61"/>
      <c r="EG77" s="61"/>
      <c r="EH77" s="61"/>
      <c r="EI77" s="61"/>
      <c r="EJ77" s="61"/>
      <c r="EK77" s="61"/>
      <c r="EL77" s="61"/>
      <c r="EM77" s="61"/>
      <c r="EN77" s="61"/>
      <c r="EO77" s="61"/>
      <c r="EP77" s="61"/>
      <c r="EQ77" s="61"/>
      <c r="ER77" s="61"/>
      <c r="ES77" s="61"/>
      <c r="ET77" s="61"/>
      <c r="EU77" s="61"/>
      <c r="EV77" s="61"/>
      <c r="EW77" s="61"/>
      <c r="EX77" s="61"/>
      <c r="EY77" s="61"/>
      <c r="EZ77" s="61"/>
      <c r="FA77" s="61"/>
      <c r="FB77" s="61"/>
      <c r="FC77" s="61"/>
      <c r="FD77" s="61"/>
      <c r="FE77" s="61"/>
      <c r="FF77" s="61"/>
      <c r="FG77" s="61"/>
      <c r="FH77" s="61"/>
      <c r="FI77" s="61"/>
      <c r="FJ77" s="61"/>
      <c r="FK77" s="61"/>
      <c r="FL77" s="61"/>
      <c r="FM77" s="61"/>
      <c r="FN77" s="61"/>
      <c r="FO77" s="61"/>
      <c r="FP77" s="61"/>
      <c r="FQ77" s="61"/>
      <c r="FR77" s="61"/>
      <c r="FS77" s="61"/>
      <c r="FT77" s="61"/>
      <c r="FU77" s="61"/>
      <c r="FV77" s="61"/>
      <c r="FW77" s="61"/>
      <c r="FX77" s="61"/>
      <c r="FY77" s="61"/>
      <c r="FZ77" s="61"/>
      <c r="GA77" s="61"/>
      <c r="GB77" s="61"/>
      <c r="GC77" s="61"/>
      <c r="GD77" s="61"/>
      <c r="GE77" s="61"/>
      <c r="GF77" s="61"/>
      <c r="GG77" s="61"/>
      <c r="GH77" s="61"/>
      <c r="GI77" s="61"/>
      <c r="GJ77" s="61"/>
      <c r="GK77" s="61"/>
      <c r="GL77" s="61"/>
      <c r="GM77" s="61"/>
      <c r="GN77" s="61"/>
      <c r="GO77" s="61"/>
      <c r="GP77" s="61"/>
      <c r="GQ77" s="61"/>
      <c r="GR77" s="61"/>
      <c r="GS77" s="61"/>
      <c r="GT77" s="61"/>
      <c r="GU77" s="61"/>
      <c r="GV77" s="61"/>
      <c r="GW77" s="61"/>
      <c r="GX77" s="61"/>
      <c r="GY77" s="61"/>
      <c r="GZ77" s="61"/>
      <c r="HA77" s="61"/>
      <c r="HB77" s="61"/>
      <c r="HC77" s="61"/>
      <c r="HD77" s="61"/>
      <c r="HE77" s="61"/>
      <c r="HF77" s="61"/>
      <c r="HG77" s="61"/>
      <c r="HH77" s="61"/>
      <c r="HI77" s="61"/>
      <c r="HJ77" s="61"/>
      <c r="HK77" s="61"/>
      <c r="HL77" s="61"/>
      <c r="HM77" s="61"/>
      <c r="HN77" s="61"/>
      <c r="HO77" s="61"/>
      <c r="HP77" s="61"/>
      <c r="HQ77" s="61"/>
      <c r="HR77" s="61"/>
      <c r="HS77" s="61"/>
      <c r="HT77" s="61"/>
      <c r="HU77" s="61"/>
      <c r="HV77" s="61"/>
      <c r="HW77" s="61"/>
      <c r="HX77" s="61"/>
      <c r="HY77" s="61"/>
      <c r="HZ77" s="61"/>
      <c r="IA77" s="61"/>
      <c r="IB77" s="61"/>
      <c r="IC77" s="61"/>
      <c r="ID77" s="61"/>
      <c r="IE77" s="61"/>
      <c r="IF77" s="61"/>
      <c r="IG77" s="61"/>
      <c r="IH77" s="61"/>
      <c r="II77" s="61"/>
      <c r="IJ77" s="61"/>
      <c r="IK77" s="61"/>
      <c r="IL77" s="61"/>
      <c r="IM77" s="61"/>
      <c r="IN77" s="61"/>
      <c r="IO77" s="61"/>
      <c r="IP77" s="61"/>
      <c r="IQ77" s="61"/>
      <c r="IR77" s="61"/>
      <c r="IS77" s="61"/>
    </row>
    <row r="78" spans="1:253" x14ac:dyDescent="0.3">
      <c r="A78" s="198">
        <v>23</v>
      </c>
      <c r="B78" s="56" t="s">
        <v>148</v>
      </c>
      <c r="C78" s="57" t="s">
        <v>26</v>
      </c>
      <c r="D78" s="65">
        <v>270</v>
      </c>
      <c r="E78" s="83">
        <v>1.85</v>
      </c>
      <c r="F78" s="74">
        <f t="shared" si="2"/>
        <v>499.5</v>
      </c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  <c r="DR78" s="61"/>
      <c r="DS78" s="61"/>
      <c r="DT78" s="61"/>
      <c r="DU78" s="61"/>
      <c r="DV78" s="61"/>
      <c r="DW78" s="61"/>
      <c r="DX78" s="61"/>
      <c r="DY78" s="61"/>
      <c r="DZ78" s="61"/>
      <c r="EA78" s="61"/>
      <c r="EB78" s="61"/>
      <c r="EC78" s="61"/>
      <c r="ED78" s="61"/>
      <c r="EE78" s="61"/>
      <c r="EF78" s="61"/>
      <c r="EG78" s="61"/>
      <c r="EH78" s="61"/>
      <c r="EI78" s="61"/>
      <c r="EJ78" s="61"/>
      <c r="EK78" s="61"/>
      <c r="EL78" s="61"/>
      <c r="EM78" s="61"/>
      <c r="EN78" s="61"/>
      <c r="EO78" s="61"/>
      <c r="EP78" s="61"/>
      <c r="EQ78" s="61"/>
      <c r="ER78" s="61"/>
      <c r="ES78" s="61"/>
      <c r="ET78" s="61"/>
      <c r="EU78" s="61"/>
      <c r="EV78" s="61"/>
      <c r="EW78" s="61"/>
      <c r="EX78" s="61"/>
      <c r="EY78" s="61"/>
      <c r="EZ78" s="61"/>
      <c r="FA78" s="61"/>
      <c r="FB78" s="61"/>
      <c r="FC78" s="61"/>
      <c r="FD78" s="61"/>
      <c r="FE78" s="61"/>
      <c r="FF78" s="61"/>
      <c r="FG78" s="61"/>
      <c r="FH78" s="61"/>
      <c r="FI78" s="61"/>
      <c r="FJ78" s="61"/>
      <c r="FK78" s="61"/>
      <c r="FL78" s="61"/>
      <c r="FM78" s="61"/>
      <c r="FN78" s="61"/>
      <c r="FO78" s="61"/>
      <c r="FP78" s="61"/>
      <c r="FQ78" s="61"/>
      <c r="FR78" s="61"/>
      <c r="FS78" s="61"/>
      <c r="FT78" s="61"/>
      <c r="FU78" s="61"/>
      <c r="FV78" s="61"/>
      <c r="FW78" s="61"/>
      <c r="FX78" s="61"/>
      <c r="FY78" s="61"/>
      <c r="FZ78" s="61"/>
      <c r="GA78" s="61"/>
      <c r="GB78" s="61"/>
      <c r="GC78" s="61"/>
      <c r="GD78" s="61"/>
      <c r="GE78" s="61"/>
      <c r="GF78" s="61"/>
      <c r="GG78" s="61"/>
      <c r="GH78" s="61"/>
      <c r="GI78" s="61"/>
      <c r="GJ78" s="61"/>
      <c r="GK78" s="61"/>
      <c r="GL78" s="61"/>
      <c r="GM78" s="61"/>
      <c r="GN78" s="61"/>
      <c r="GO78" s="61"/>
      <c r="GP78" s="61"/>
      <c r="GQ78" s="61"/>
      <c r="GR78" s="61"/>
      <c r="GS78" s="61"/>
      <c r="GT78" s="61"/>
      <c r="GU78" s="61"/>
      <c r="GV78" s="61"/>
      <c r="GW78" s="61"/>
      <c r="GX78" s="61"/>
      <c r="GY78" s="61"/>
      <c r="GZ78" s="61"/>
      <c r="HA78" s="61"/>
      <c r="HB78" s="61"/>
      <c r="HC78" s="61"/>
      <c r="HD78" s="61"/>
      <c r="HE78" s="61"/>
      <c r="HF78" s="61"/>
      <c r="HG78" s="61"/>
      <c r="HH78" s="61"/>
      <c r="HI78" s="61"/>
      <c r="HJ78" s="61"/>
      <c r="HK78" s="61"/>
      <c r="HL78" s="61"/>
      <c r="HM78" s="61"/>
      <c r="HN78" s="61"/>
      <c r="HO78" s="61"/>
      <c r="HP78" s="61"/>
      <c r="HQ78" s="61"/>
      <c r="HR78" s="61"/>
      <c r="HS78" s="61"/>
      <c r="HT78" s="61"/>
      <c r="HU78" s="61"/>
      <c r="HV78" s="61"/>
      <c r="HW78" s="61"/>
      <c r="HX78" s="61"/>
      <c r="HY78" s="61"/>
      <c r="HZ78" s="61"/>
      <c r="IA78" s="61"/>
      <c r="IB78" s="61"/>
      <c r="IC78" s="61"/>
      <c r="ID78" s="61"/>
      <c r="IE78" s="61"/>
      <c r="IF78" s="61"/>
      <c r="IG78" s="61"/>
      <c r="IH78" s="61"/>
      <c r="II78" s="61"/>
      <c r="IJ78" s="61"/>
      <c r="IK78" s="61"/>
      <c r="IL78" s="61"/>
      <c r="IM78" s="61"/>
      <c r="IN78" s="61"/>
      <c r="IO78" s="61"/>
      <c r="IP78" s="61"/>
      <c r="IQ78" s="61"/>
      <c r="IR78" s="61"/>
      <c r="IS78" s="61"/>
    </row>
    <row r="79" spans="1:253" x14ac:dyDescent="0.3">
      <c r="A79" s="198">
        <v>24</v>
      </c>
      <c r="B79" s="56" t="s">
        <v>149</v>
      </c>
      <c r="C79" s="57" t="s">
        <v>26</v>
      </c>
      <c r="D79" s="65">
        <v>220</v>
      </c>
      <c r="E79" s="83">
        <v>1.85</v>
      </c>
      <c r="F79" s="74">
        <f t="shared" si="2"/>
        <v>407</v>
      </c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  <c r="DR79" s="61"/>
      <c r="DS79" s="61"/>
      <c r="DT79" s="61"/>
      <c r="DU79" s="61"/>
      <c r="DV79" s="61"/>
      <c r="DW79" s="61"/>
      <c r="DX79" s="61"/>
      <c r="DY79" s="61"/>
      <c r="DZ79" s="61"/>
      <c r="EA79" s="61"/>
      <c r="EB79" s="61"/>
      <c r="EC79" s="61"/>
      <c r="ED79" s="61"/>
      <c r="EE79" s="61"/>
      <c r="EF79" s="61"/>
      <c r="EG79" s="61"/>
      <c r="EH79" s="61"/>
      <c r="EI79" s="61"/>
      <c r="EJ79" s="61"/>
      <c r="EK79" s="61"/>
      <c r="EL79" s="61"/>
      <c r="EM79" s="61"/>
      <c r="EN79" s="61"/>
      <c r="EO79" s="61"/>
      <c r="EP79" s="61"/>
      <c r="EQ79" s="61"/>
      <c r="ER79" s="61"/>
      <c r="ES79" s="61"/>
      <c r="ET79" s="61"/>
      <c r="EU79" s="61"/>
      <c r="EV79" s="61"/>
      <c r="EW79" s="61"/>
      <c r="EX79" s="61"/>
      <c r="EY79" s="61"/>
      <c r="EZ79" s="61"/>
      <c r="FA79" s="61"/>
      <c r="FB79" s="61"/>
      <c r="FC79" s="61"/>
      <c r="FD79" s="61"/>
      <c r="FE79" s="61"/>
      <c r="FF79" s="61"/>
      <c r="FG79" s="61"/>
      <c r="FH79" s="61"/>
      <c r="FI79" s="61"/>
      <c r="FJ79" s="61"/>
      <c r="FK79" s="61"/>
      <c r="FL79" s="61"/>
      <c r="FM79" s="61"/>
      <c r="FN79" s="61"/>
      <c r="FO79" s="61"/>
      <c r="FP79" s="61"/>
      <c r="FQ79" s="61"/>
      <c r="FR79" s="61"/>
      <c r="FS79" s="61"/>
      <c r="FT79" s="61"/>
      <c r="FU79" s="61"/>
      <c r="FV79" s="61"/>
      <c r="FW79" s="61"/>
      <c r="FX79" s="61"/>
      <c r="FY79" s="61"/>
      <c r="FZ79" s="61"/>
      <c r="GA79" s="61"/>
      <c r="GB79" s="61"/>
      <c r="GC79" s="61"/>
      <c r="GD79" s="61"/>
      <c r="GE79" s="61"/>
      <c r="GF79" s="61"/>
      <c r="GG79" s="61"/>
      <c r="GH79" s="61"/>
      <c r="GI79" s="61"/>
      <c r="GJ79" s="61"/>
      <c r="GK79" s="61"/>
      <c r="GL79" s="61"/>
      <c r="GM79" s="61"/>
      <c r="GN79" s="61"/>
      <c r="GO79" s="61"/>
      <c r="GP79" s="61"/>
      <c r="GQ79" s="61"/>
      <c r="GR79" s="61"/>
      <c r="GS79" s="61"/>
      <c r="GT79" s="61"/>
      <c r="GU79" s="61"/>
      <c r="GV79" s="61"/>
      <c r="GW79" s="61"/>
      <c r="GX79" s="61"/>
      <c r="GY79" s="61"/>
      <c r="GZ79" s="61"/>
      <c r="HA79" s="61"/>
      <c r="HB79" s="61"/>
      <c r="HC79" s="61"/>
      <c r="HD79" s="61"/>
      <c r="HE79" s="61"/>
      <c r="HF79" s="61"/>
      <c r="HG79" s="61"/>
      <c r="HH79" s="61"/>
      <c r="HI79" s="61"/>
      <c r="HJ79" s="61"/>
      <c r="HK79" s="61"/>
      <c r="HL79" s="61"/>
      <c r="HM79" s="61"/>
      <c r="HN79" s="61"/>
      <c r="HO79" s="61"/>
      <c r="HP79" s="61"/>
      <c r="HQ79" s="61"/>
      <c r="HR79" s="61"/>
      <c r="HS79" s="61"/>
      <c r="HT79" s="61"/>
      <c r="HU79" s="61"/>
      <c r="HV79" s="61"/>
      <c r="HW79" s="61"/>
      <c r="HX79" s="61"/>
      <c r="HY79" s="61"/>
      <c r="HZ79" s="61"/>
      <c r="IA79" s="61"/>
      <c r="IB79" s="61"/>
      <c r="IC79" s="61"/>
      <c r="ID79" s="61"/>
      <c r="IE79" s="61"/>
      <c r="IF79" s="61"/>
      <c r="IG79" s="61"/>
      <c r="IH79" s="61"/>
      <c r="II79" s="61"/>
      <c r="IJ79" s="61"/>
      <c r="IK79" s="61"/>
      <c r="IL79" s="61"/>
      <c r="IM79" s="61"/>
      <c r="IN79" s="61"/>
      <c r="IO79" s="61"/>
      <c r="IP79" s="61"/>
      <c r="IQ79" s="61"/>
      <c r="IR79" s="61"/>
      <c r="IS79" s="61"/>
    </row>
    <row r="80" spans="1:253" x14ac:dyDescent="0.3">
      <c r="A80" s="198">
        <v>25</v>
      </c>
      <c r="B80" s="56" t="s">
        <v>167</v>
      </c>
      <c r="C80" s="57" t="s">
        <v>2</v>
      </c>
      <c r="D80" s="65">
        <v>1</v>
      </c>
      <c r="E80" s="83">
        <v>19</v>
      </c>
      <c r="F80" s="74">
        <f t="shared" si="2"/>
        <v>19</v>
      </c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  <c r="DR80" s="61"/>
      <c r="DS80" s="61"/>
      <c r="DT80" s="61"/>
      <c r="DU80" s="61"/>
      <c r="DV80" s="61"/>
      <c r="DW80" s="61"/>
      <c r="DX80" s="61"/>
      <c r="DY80" s="61"/>
      <c r="DZ80" s="61"/>
      <c r="EA80" s="61"/>
      <c r="EB80" s="61"/>
      <c r="EC80" s="61"/>
      <c r="ED80" s="61"/>
      <c r="EE80" s="61"/>
      <c r="EF80" s="61"/>
      <c r="EG80" s="61"/>
      <c r="EH80" s="61"/>
      <c r="EI80" s="61"/>
      <c r="EJ80" s="61"/>
      <c r="EK80" s="61"/>
      <c r="EL80" s="61"/>
      <c r="EM80" s="61"/>
      <c r="EN80" s="61"/>
      <c r="EO80" s="61"/>
      <c r="EP80" s="61"/>
      <c r="EQ80" s="61"/>
      <c r="ER80" s="61"/>
      <c r="ES80" s="61"/>
      <c r="ET80" s="61"/>
      <c r="EU80" s="61"/>
      <c r="EV80" s="61"/>
      <c r="EW80" s="61"/>
      <c r="EX80" s="61"/>
      <c r="EY80" s="61"/>
      <c r="EZ80" s="61"/>
      <c r="FA80" s="61"/>
      <c r="FB80" s="61"/>
      <c r="FC80" s="61"/>
      <c r="FD80" s="61"/>
      <c r="FE80" s="61"/>
      <c r="FF80" s="61"/>
      <c r="FG80" s="61"/>
      <c r="FH80" s="61"/>
      <c r="FI80" s="61"/>
      <c r="FJ80" s="61"/>
      <c r="FK80" s="61"/>
      <c r="FL80" s="61"/>
      <c r="FM80" s="61"/>
      <c r="FN80" s="61"/>
      <c r="FO80" s="61"/>
      <c r="FP80" s="61"/>
      <c r="FQ80" s="61"/>
      <c r="FR80" s="61"/>
      <c r="FS80" s="61"/>
      <c r="FT80" s="61"/>
      <c r="FU80" s="61"/>
      <c r="FV80" s="61"/>
      <c r="FW80" s="61"/>
      <c r="FX80" s="61"/>
      <c r="FY80" s="61"/>
      <c r="FZ80" s="61"/>
      <c r="GA80" s="61"/>
      <c r="GB80" s="61"/>
      <c r="GC80" s="61"/>
      <c r="GD80" s="61"/>
      <c r="GE80" s="61"/>
      <c r="GF80" s="61"/>
      <c r="GG80" s="61"/>
      <c r="GH80" s="61"/>
      <c r="GI80" s="61"/>
      <c r="GJ80" s="61"/>
      <c r="GK80" s="61"/>
      <c r="GL80" s="61"/>
      <c r="GM80" s="61"/>
      <c r="GN80" s="61"/>
      <c r="GO80" s="61"/>
      <c r="GP80" s="61"/>
      <c r="GQ80" s="61"/>
      <c r="GR80" s="61"/>
      <c r="GS80" s="61"/>
      <c r="GT80" s="61"/>
      <c r="GU80" s="61"/>
      <c r="GV80" s="61"/>
      <c r="GW80" s="61"/>
      <c r="GX80" s="61"/>
      <c r="GY80" s="61"/>
      <c r="GZ80" s="61"/>
      <c r="HA80" s="61"/>
      <c r="HB80" s="61"/>
      <c r="HC80" s="61"/>
      <c r="HD80" s="61"/>
      <c r="HE80" s="61"/>
      <c r="HF80" s="61"/>
      <c r="HG80" s="61"/>
      <c r="HH80" s="61"/>
      <c r="HI80" s="61"/>
      <c r="HJ80" s="61"/>
      <c r="HK80" s="61"/>
      <c r="HL80" s="61"/>
      <c r="HM80" s="61"/>
      <c r="HN80" s="61"/>
      <c r="HO80" s="61"/>
      <c r="HP80" s="61"/>
      <c r="HQ80" s="61"/>
      <c r="HR80" s="61"/>
      <c r="HS80" s="61"/>
      <c r="HT80" s="61"/>
      <c r="HU80" s="61"/>
      <c r="HV80" s="61"/>
      <c r="HW80" s="61"/>
      <c r="HX80" s="61"/>
      <c r="HY80" s="61"/>
      <c r="HZ80" s="61"/>
      <c r="IA80" s="61"/>
      <c r="IB80" s="61"/>
      <c r="IC80" s="61"/>
      <c r="ID80" s="61"/>
      <c r="IE80" s="61"/>
      <c r="IF80" s="61"/>
      <c r="IG80" s="61"/>
      <c r="IH80" s="61"/>
      <c r="II80" s="61"/>
      <c r="IJ80" s="61"/>
      <c r="IK80" s="61"/>
      <c r="IL80" s="61"/>
      <c r="IM80" s="61"/>
      <c r="IN80" s="61"/>
      <c r="IO80" s="61"/>
      <c r="IP80" s="61"/>
      <c r="IQ80" s="61"/>
      <c r="IR80" s="61"/>
      <c r="IS80" s="61"/>
    </row>
    <row r="81" spans="1:253" x14ac:dyDescent="0.3">
      <c r="A81" s="198">
        <v>26</v>
      </c>
      <c r="B81" s="56" t="s">
        <v>168</v>
      </c>
      <c r="C81" s="57" t="s">
        <v>2</v>
      </c>
      <c r="D81" s="65">
        <v>0</v>
      </c>
      <c r="E81" s="83">
        <v>50</v>
      </c>
      <c r="F81" s="74">
        <f t="shared" si="2"/>
        <v>0</v>
      </c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  <c r="DS81" s="61"/>
      <c r="DT81" s="61"/>
      <c r="DU81" s="61"/>
      <c r="DV81" s="61"/>
      <c r="DW81" s="61"/>
      <c r="DX81" s="61"/>
      <c r="DY81" s="61"/>
      <c r="DZ81" s="61"/>
      <c r="EA81" s="61"/>
      <c r="EB81" s="61"/>
      <c r="EC81" s="61"/>
      <c r="ED81" s="61"/>
      <c r="EE81" s="61"/>
      <c r="EF81" s="61"/>
      <c r="EG81" s="61"/>
      <c r="EH81" s="61"/>
      <c r="EI81" s="61"/>
      <c r="EJ81" s="61"/>
      <c r="EK81" s="61"/>
      <c r="EL81" s="61"/>
      <c r="EM81" s="61"/>
      <c r="EN81" s="61"/>
      <c r="EO81" s="61"/>
      <c r="EP81" s="61"/>
      <c r="EQ81" s="61"/>
      <c r="ER81" s="61"/>
      <c r="ES81" s="61"/>
      <c r="ET81" s="61"/>
      <c r="EU81" s="61"/>
      <c r="EV81" s="61"/>
      <c r="EW81" s="61"/>
      <c r="EX81" s="61"/>
      <c r="EY81" s="61"/>
      <c r="EZ81" s="61"/>
      <c r="FA81" s="61"/>
      <c r="FB81" s="61"/>
      <c r="FC81" s="61"/>
      <c r="FD81" s="61"/>
      <c r="FE81" s="61"/>
      <c r="FF81" s="61"/>
      <c r="FG81" s="61"/>
      <c r="FH81" s="61"/>
      <c r="FI81" s="61"/>
      <c r="FJ81" s="61"/>
      <c r="FK81" s="61"/>
      <c r="FL81" s="61"/>
      <c r="FM81" s="61"/>
      <c r="FN81" s="61"/>
      <c r="FO81" s="61"/>
      <c r="FP81" s="61"/>
      <c r="FQ81" s="61"/>
      <c r="FR81" s="61"/>
      <c r="FS81" s="61"/>
      <c r="FT81" s="61"/>
      <c r="FU81" s="61"/>
      <c r="FV81" s="61"/>
      <c r="FW81" s="61"/>
      <c r="FX81" s="61"/>
      <c r="FY81" s="61"/>
      <c r="FZ81" s="61"/>
      <c r="GA81" s="61"/>
      <c r="GB81" s="61"/>
      <c r="GC81" s="61"/>
      <c r="GD81" s="61"/>
      <c r="GE81" s="61"/>
      <c r="GF81" s="61"/>
      <c r="GG81" s="61"/>
      <c r="GH81" s="61"/>
      <c r="GI81" s="61"/>
      <c r="GJ81" s="61"/>
      <c r="GK81" s="61"/>
      <c r="GL81" s="61"/>
      <c r="GM81" s="61"/>
      <c r="GN81" s="61"/>
      <c r="GO81" s="61"/>
      <c r="GP81" s="61"/>
      <c r="GQ81" s="61"/>
      <c r="GR81" s="61"/>
      <c r="GS81" s="61"/>
      <c r="GT81" s="61"/>
      <c r="GU81" s="61"/>
      <c r="GV81" s="61"/>
      <c r="GW81" s="61"/>
      <c r="GX81" s="61"/>
      <c r="GY81" s="61"/>
      <c r="GZ81" s="61"/>
      <c r="HA81" s="61"/>
      <c r="HB81" s="61"/>
      <c r="HC81" s="61"/>
      <c r="HD81" s="61"/>
      <c r="HE81" s="61"/>
      <c r="HF81" s="61"/>
      <c r="HG81" s="61"/>
      <c r="HH81" s="61"/>
      <c r="HI81" s="61"/>
      <c r="HJ81" s="61"/>
      <c r="HK81" s="61"/>
      <c r="HL81" s="61"/>
      <c r="HM81" s="61"/>
      <c r="HN81" s="61"/>
      <c r="HO81" s="61"/>
      <c r="HP81" s="61"/>
      <c r="HQ81" s="61"/>
      <c r="HR81" s="61"/>
      <c r="HS81" s="61"/>
      <c r="HT81" s="61"/>
      <c r="HU81" s="61"/>
      <c r="HV81" s="61"/>
      <c r="HW81" s="61"/>
      <c r="HX81" s="61"/>
      <c r="HY81" s="61"/>
      <c r="HZ81" s="61"/>
      <c r="IA81" s="61"/>
      <c r="IB81" s="61"/>
      <c r="IC81" s="61"/>
      <c r="ID81" s="61"/>
      <c r="IE81" s="61"/>
      <c r="IF81" s="61"/>
      <c r="IG81" s="61"/>
      <c r="IH81" s="61"/>
      <c r="II81" s="61"/>
      <c r="IJ81" s="61"/>
      <c r="IK81" s="61"/>
      <c r="IL81" s="61"/>
      <c r="IM81" s="61"/>
      <c r="IN81" s="61"/>
      <c r="IO81" s="61"/>
      <c r="IP81" s="61"/>
      <c r="IQ81" s="61"/>
      <c r="IR81" s="61"/>
      <c r="IS81" s="61"/>
    </row>
    <row r="82" spans="1:253" x14ac:dyDescent="0.3">
      <c r="A82" s="198">
        <v>27</v>
      </c>
      <c r="B82" s="56" t="s">
        <v>170</v>
      </c>
      <c r="C82" s="57" t="s">
        <v>2</v>
      </c>
      <c r="D82" s="65">
        <v>5</v>
      </c>
      <c r="E82" s="83">
        <v>3</v>
      </c>
      <c r="F82" s="74">
        <f t="shared" si="2"/>
        <v>15</v>
      </c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  <c r="DS82" s="61"/>
      <c r="DT82" s="61"/>
      <c r="DU82" s="61"/>
      <c r="DV82" s="61"/>
      <c r="DW82" s="61"/>
      <c r="DX82" s="61"/>
      <c r="DY82" s="61"/>
      <c r="DZ82" s="61"/>
      <c r="EA82" s="61"/>
      <c r="EB82" s="61"/>
      <c r="EC82" s="61"/>
      <c r="ED82" s="61"/>
      <c r="EE82" s="61"/>
      <c r="EF82" s="61"/>
      <c r="EG82" s="61"/>
      <c r="EH82" s="61"/>
      <c r="EI82" s="61"/>
      <c r="EJ82" s="61"/>
      <c r="EK82" s="61"/>
      <c r="EL82" s="61"/>
      <c r="EM82" s="61"/>
      <c r="EN82" s="61"/>
      <c r="EO82" s="61"/>
      <c r="EP82" s="61"/>
      <c r="EQ82" s="61"/>
      <c r="ER82" s="61"/>
      <c r="ES82" s="61"/>
      <c r="ET82" s="61"/>
      <c r="EU82" s="61"/>
      <c r="EV82" s="61"/>
      <c r="EW82" s="61"/>
      <c r="EX82" s="61"/>
      <c r="EY82" s="61"/>
      <c r="EZ82" s="61"/>
      <c r="FA82" s="61"/>
      <c r="FB82" s="61"/>
      <c r="FC82" s="61"/>
      <c r="FD82" s="61"/>
      <c r="FE82" s="61"/>
      <c r="FF82" s="61"/>
      <c r="FG82" s="61"/>
      <c r="FH82" s="61"/>
      <c r="FI82" s="61"/>
      <c r="FJ82" s="61"/>
      <c r="FK82" s="61"/>
      <c r="FL82" s="61"/>
      <c r="FM82" s="61"/>
      <c r="FN82" s="61"/>
      <c r="FO82" s="61"/>
      <c r="FP82" s="61"/>
      <c r="FQ82" s="61"/>
      <c r="FR82" s="61"/>
      <c r="FS82" s="61"/>
      <c r="FT82" s="61"/>
      <c r="FU82" s="61"/>
      <c r="FV82" s="61"/>
      <c r="FW82" s="61"/>
      <c r="FX82" s="61"/>
      <c r="FY82" s="61"/>
      <c r="FZ82" s="61"/>
      <c r="GA82" s="61"/>
      <c r="GB82" s="61"/>
      <c r="GC82" s="61"/>
      <c r="GD82" s="61"/>
      <c r="GE82" s="61"/>
      <c r="GF82" s="61"/>
      <c r="GG82" s="61"/>
      <c r="GH82" s="61"/>
      <c r="GI82" s="61"/>
      <c r="GJ82" s="61"/>
      <c r="GK82" s="61"/>
      <c r="GL82" s="61"/>
      <c r="GM82" s="61"/>
      <c r="GN82" s="61"/>
      <c r="GO82" s="61"/>
      <c r="GP82" s="61"/>
      <c r="GQ82" s="61"/>
      <c r="GR82" s="61"/>
      <c r="GS82" s="61"/>
      <c r="GT82" s="61"/>
      <c r="GU82" s="61"/>
      <c r="GV82" s="61"/>
      <c r="GW82" s="61"/>
      <c r="GX82" s="61"/>
      <c r="GY82" s="61"/>
      <c r="GZ82" s="61"/>
      <c r="HA82" s="61"/>
      <c r="HB82" s="61"/>
      <c r="HC82" s="61"/>
      <c r="HD82" s="61"/>
      <c r="HE82" s="61"/>
      <c r="HF82" s="61"/>
      <c r="HG82" s="61"/>
      <c r="HH82" s="61"/>
      <c r="HI82" s="61"/>
      <c r="HJ82" s="61"/>
      <c r="HK82" s="61"/>
      <c r="HL82" s="61"/>
      <c r="HM82" s="61"/>
      <c r="HN82" s="61"/>
      <c r="HO82" s="61"/>
      <c r="HP82" s="61"/>
      <c r="HQ82" s="61"/>
      <c r="HR82" s="61"/>
      <c r="HS82" s="61"/>
      <c r="HT82" s="61"/>
      <c r="HU82" s="61"/>
      <c r="HV82" s="61"/>
      <c r="HW82" s="61"/>
      <c r="HX82" s="61"/>
      <c r="HY82" s="61"/>
      <c r="HZ82" s="61"/>
      <c r="IA82" s="61"/>
      <c r="IB82" s="61"/>
      <c r="IC82" s="61"/>
      <c r="ID82" s="61"/>
      <c r="IE82" s="61"/>
      <c r="IF82" s="61"/>
      <c r="IG82" s="61"/>
      <c r="IH82" s="61"/>
      <c r="II82" s="61"/>
      <c r="IJ82" s="61"/>
      <c r="IK82" s="61"/>
      <c r="IL82" s="61"/>
      <c r="IM82" s="61"/>
      <c r="IN82" s="61"/>
      <c r="IO82" s="61"/>
      <c r="IP82" s="61"/>
      <c r="IQ82" s="61"/>
      <c r="IR82" s="61"/>
      <c r="IS82" s="61"/>
    </row>
    <row r="83" spans="1:253" x14ac:dyDescent="0.3">
      <c r="A83" s="198">
        <v>28</v>
      </c>
      <c r="B83" s="56" t="s">
        <v>171</v>
      </c>
      <c r="C83" s="57" t="s">
        <v>2</v>
      </c>
      <c r="D83" s="65">
        <v>5</v>
      </c>
      <c r="E83" s="83">
        <v>2.9</v>
      </c>
      <c r="F83" s="74">
        <f t="shared" si="2"/>
        <v>14.5</v>
      </c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  <c r="DR83" s="61"/>
      <c r="DS83" s="61"/>
      <c r="DT83" s="61"/>
      <c r="DU83" s="61"/>
      <c r="DV83" s="61"/>
      <c r="DW83" s="61"/>
      <c r="DX83" s="61"/>
      <c r="DY83" s="61"/>
      <c r="DZ83" s="61"/>
      <c r="EA83" s="61"/>
      <c r="EB83" s="61"/>
      <c r="EC83" s="61"/>
      <c r="ED83" s="61"/>
      <c r="EE83" s="61"/>
      <c r="EF83" s="61"/>
      <c r="EG83" s="61"/>
      <c r="EH83" s="61"/>
      <c r="EI83" s="61"/>
      <c r="EJ83" s="61"/>
      <c r="EK83" s="61"/>
      <c r="EL83" s="61"/>
      <c r="EM83" s="61"/>
      <c r="EN83" s="61"/>
      <c r="EO83" s="61"/>
      <c r="EP83" s="61"/>
      <c r="EQ83" s="61"/>
      <c r="ER83" s="61"/>
      <c r="ES83" s="61"/>
      <c r="ET83" s="61"/>
      <c r="EU83" s="61"/>
      <c r="EV83" s="61"/>
      <c r="EW83" s="61"/>
      <c r="EX83" s="61"/>
      <c r="EY83" s="61"/>
      <c r="EZ83" s="61"/>
      <c r="FA83" s="61"/>
      <c r="FB83" s="61"/>
      <c r="FC83" s="61"/>
      <c r="FD83" s="61"/>
      <c r="FE83" s="61"/>
      <c r="FF83" s="61"/>
      <c r="FG83" s="61"/>
      <c r="FH83" s="61"/>
      <c r="FI83" s="61"/>
      <c r="FJ83" s="61"/>
      <c r="FK83" s="61"/>
      <c r="FL83" s="61"/>
      <c r="FM83" s="61"/>
      <c r="FN83" s="61"/>
      <c r="FO83" s="61"/>
      <c r="FP83" s="61"/>
      <c r="FQ83" s="61"/>
      <c r="FR83" s="61"/>
      <c r="FS83" s="61"/>
      <c r="FT83" s="61"/>
      <c r="FU83" s="61"/>
      <c r="FV83" s="61"/>
      <c r="FW83" s="61"/>
      <c r="FX83" s="61"/>
      <c r="FY83" s="61"/>
      <c r="FZ83" s="61"/>
      <c r="GA83" s="61"/>
      <c r="GB83" s="61"/>
      <c r="GC83" s="61"/>
      <c r="GD83" s="61"/>
      <c r="GE83" s="61"/>
      <c r="GF83" s="61"/>
      <c r="GG83" s="61"/>
      <c r="GH83" s="61"/>
      <c r="GI83" s="61"/>
      <c r="GJ83" s="61"/>
      <c r="GK83" s="61"/>
      <c r="GL83" s="61"/>
      <c r="GM83" s="61"/>
      <c r="GN83" s="61"/>
      <c r="GO83" s="61"/>
      <c r="GP83" s="61"/>
      <c r="GQ83" s="61"/>
      <c r="GR83" s="61"/>
      <c r="GS83" s="61"/>
      <c r="GT83" s="61"/>
      <c r="GU83" s="61"/>
      <c r="GV83" s="61"/>
      <c r="GW83" s="61"/>
      <c r="GX83" s="61"/>
      <c r="GY83" s="61"/>
      <c r="GZ83" s="61"/>
      <c r="HA83" s="61"/>
      <c r="HB83" s="61"/>
      <c r="HC83" s="61"/>
      <c r="HD83" s="61"/>
      <c r="HE83" s="61"/>
      <c r="HF83" s="61"/>
      <c r="HG83" s="61"/>
      <c r="HH83" s="61"/>
      <c r="HI83" s="61"/>
      <c r="HJ83" s="61"/>
      <c r="HK83" s="61"/>
      <c r="HL83" s="61"/>
      <c r="HM83" s="61"/>
      <c r="HN83" s="61"/>
      <c r="HO83" s="61"/>
      <c r="HP83" s="61"/>
      <c r="HQ83" s="61"/>
      <c r="HR83" s="61"/>
      <c r="HS83" s="61"/>
      <c r="HT83" s="61"/>
      <c r="HU83" s="61"/>
      <c r="HV83" s="61"/>
      <c r="HW83" s="61"/>
      <c r="HX83" s="61"/>
      <c r="HY83" s="61"/>
      <c r="HZ83" s="61"/>
      <c r="IA83" s="61"/>
      <c r="IB83" s="61"/>
      <c r="IC83" s="61"/>
      <c r="ID83" s="61"/>
      <c r="IE83" s="61"/>
      <c r="IF83" s="61"/>
      <c r="IG83" s="61"/>
      <c r="IH83" s="61"/>
      <c r="II83" s="61"/>
      <c r="IJ83" s="61"/>
      <c r="IK83" s="61"/>
      <c r="IL83" s="61"/>
      <c r="IM83" s="61"/>
      <c r="IN83" s="61"/>
      <c r="IO83" s="61"/>
      <c r="IP83" s="61"/>
      <c r="IQ83" s="61"/>
      <c r="IR83" s="61"/>
      <c r="IS83" s="61"/>
    </row>
    <row r="84" spans="1:253" x14ac:dyDescent="0.3">
      <c r="A84" s="198">
        <v>29</v>
      </c>
      <c r="B84" s="56" t="s">
        <v>172</v>
      </c>
      <c r="C84" s="57" t="s">
        <v>2</v>
      </c>
      <c r="D84" s="65">
        <v>1</v>
      </c>
      <c r="E84" s="83">
        <v>17</v>
      </c>
      <c r="F84" s="74">
        <f t="shared" si="2"/>
        <v>17</v>
      </c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  <c r="DR84" s="61"/>
      <c r="DS84" s="61"/>
      <c r="DT84" s="61"/>
      <c r="DU84" s="61"/>
      <c r="DV84" s="61"/>
      <c r="DW84" s="61"/>
      <c r="DX84" s="61"/>
      <c r="DY84" s="61"/>
      <c r="DZ84" s="61"/>
      <c r="EA84" s="61"/>
      <c r="EB84" s="61"/>
      <c r="EC84" s="61"/>
      <c r="ED84" s="61"/>
      <c r="EE84" s="61"/>
      <c r="EF84" s="61"/>
      <c r="EG84" s="61"/>
      <c r="EH84" s="61"/>
      <c r="EI84" s="61"/>
      <c r="EJ84" s="61"/>
      <c r="EK84" s="61"/>
      <c r="EL84" s="61"/>
      <c r="EM84" s="61"/>
      <c r="EN84" s="61"/>
      <c r="EO84" s="61"/>
      <c r="EP84" s="61"/>
      <c r="EQ84" s="61"/>
      <c r="ER84" s="61"/>
      <c r="ES84" s="61"/>
      <c r="ET84" s="61"/>
      <c r="EU84" s="61"/>
      <c r="EV84" s="61"/>
      <c r="EW84" s="61"/>
      <c r="EX84" s="61"/>
      <c r="EY84" s="61"/>
      <c r="EZ84" s="61"/>
      <c r="FA84" s="61"/>
      <c r="FB84" s="61"/>
      <c r="FC84" s="61"/>
      <c r="FD84" s="61"/>
      <c r="FE84" s="61"/>
      <c r="FF84" s="61"/>
      <c r="FG84" s="61"/>
      <c r="FH84" s="61"/>
      <c r="FI84" s="61"/>
      <c r="FJ84" s="61"/>
      <c r="FK84" s="61"/>
      <c r="FL84" s="61"/>
      <c r="FM84" s="61"/>
      <c r="FN84" s="61"/>
      <c r="FO84" s="61"/>
      <c r="FP84" s="61"/>
      <c r="FQ84" s="61"/>
      <c r="FR84" s="61"/>
      <c r="FS84" s="61"/>
      <c r="FT84" s="61"/>
      <c r="FU84" s="61"/>
      <c r="FV84" s="61"/>
      <c r="FW84" s="61"/>
      <c r="FX84" s="61"/>
      <c r="FY84" s="61"/>
      <c r="FZ84" s="61"/>
      <c r="GA84" s="61"/>
      <c r="GB84" s="61"/>
      <c r="GC84" s="61"/>
      <c r="GD84" s="61"/>
      <c r="GE84" s="61"/>
      <c r="GF84" s="61"/>
      <c r="GG84" s="61"/>
      <c r="GH84" s="61"/>
      <c r="GI84" s="61"/>
      <c r="GJ84" s="61"/>
      <c r="GK84" s="61"/>
      <c r="GL84" s="61"/>
      <c r="GM84" s="61"/>
      <c r="GN84" s="61"/>
      <c r="GO84" s="61"/>
      <c r="GP84" s="61"/>
      <c r="GQ84" s="61"/>
      <c r="GR84" s="61"/>
      <c r="GS84" s="61"/>
      <c r="GT84" s="61"/>
      <c r="GU84" s="61"/>
      <c r="GV84" s="61"/>
      <c r="GW84" s="61"/>
      <c r="GX84" s="61"/>
      <c r="GY84" s="61"/>
      <c r="GZ84" s="61"/>
      <c r="HA84" s="61"/>
      <c r="HB84" s="61"/>
      <c r="HC84" s="61"/>
      <c r="HD84" s="61"/>
      <c r="HE84" s="61"/>
      <c r="HF84" s="61"/>
      <c r="HG84" s="61"/>
      <c r="HH84" s="61"/>
      <c r="HI84" s="61"/>
      <c r="HJ84" s="61"/>
      <c r="HK84" s="61"/>
      <c r="HL84" s="61"/>
      <c r="HM84" s="61"/>
      <c r="HN84" s="61"/>
      <c r="HO84" s="61"/>
      <c r="HP84" s="61"/>
      <c r="HQ84" s="61"/>
      <c r="HR84" s="61"/>
      <c r="HS84" s="61"/>
      <c r="HT84" s="61"/>
      <c r="HU84" s="61"/>
      <c r="HV84" s="61"/>
      <c r="HW84" s="61"/>
      <c r="HX84" s="61"/>
      <c r="HY84" s="61"/>
      <c r="HZ84" s="61"/>
      <c r="IA84" s="61"/>
      <c r="IB84" s="61"/>
      <c r="IC84" s="61"/>
      <c r="ID84" s="61"/>
      <c r="IE84" s="61"/>
      <c r="IF84" s="61"/>
      <c r="IG84" s="61"/>
      <c r="IH84" s="61"/>
      <c r="II84" s="61"/>
      <c r="IJ84" s="61"/>
      <c r="IK84" s="61"/>
      <c r="IL84" s="61"/>
      <c r="IM84" s="61"/>
      <c r="IN84" s="61"/>
      <c r="IO84" s="61"/>
      <c r="IP84" s="61"/>
      <c r="IQ84" s="61"/>
      <c r="IR84" s="61"/>
      <c r="IS84" s="61"/>
    </row>
    <row r="85" spans="1:253" x14ac:dyDescent="0.3">
      <c r="A85" s="198">
        <v>30</v>
      </c>
      <c r="B85" s="56" t="s">
        <v>154</v>
      </c>
      <c r="C85" s="57" t="s">
        <v>2</v>
      </c>
      <c r="D85" s="65">
        <v>7</v>
      </c>
      <c r="E85" s="83">
        <v>0.9</v>
      </c>
      <c r="F85" s="74">
        <f t="shared" si="2"/>
        <v>6.3</v>
      </c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  <c r="DR85" s="61"/>
      <c r="DS85" s="61"/>
      <c r="DT85" s="61"/>
      <c r="DU85" s="61"/>
      <c r="DV85" s="61"/>
      <c r="DW85" s="61"/>
      <c r="DX85" s="61"/>
      <c r="DY85" s="61"/>
      <c r="DZ85" s="61"/>
      <c r="EA85" s="61"/>
      <c r="EB85" s="61"/>
      <c r="EC85" s="61"/>
      <c r="ED85" s="61"/>
      <c r="EE85" s="61"/>
      <c r="EF85" s="61"/>
      <c r="EG85" s="61"/>
      <c r="EH85" s="61"/>
      <c r="EI85" s="61"/>
      <c r="EJ85" s="61"/>
      <c r="EK85" s="61"/>
      <c r="EL85" s="61"/>
      <c r="EM85" s="61"/>
      <c r="EN85" s="61"/>
      <c r="EO85" s="61"/>
      <c r="EP85" s="61"/>
      <c r="EQ85" s="61"/>
      <c r="ER85" s="61"/>
      <c r="ES85" s="61"/>
      <c r="ET85" s="61"/>
      <c r="EU85" s="61"/>
      <c r="EV85" s="61"/>
      <c r="EW85" s="61"/>
      <c r="EX85" s="61"/>
      <c r="EY85" s="61"/>
      <c r="EZ85" s="61"/>
      <c r="FA85" s="61"/>
      <c r="FB85" s="61"/>
      <c r="FC85" s="61"/>
      <c r="FD85" s="61"/>
      <c r="FE85" s="61"/>
      <c r="FF85" s="61"/>
      <c r="FG85" s="61"/>
      <c r="FH85" s="61"/>
      <c r="FI85" s="61"/>
      <c r="FJ85" s="61"/>
      <c r="FK85" s="61"/>
      <c r="FL85" s="61"/>
      <c r="FM85" s="61"/>
      <c r="FN85" s="61"/>
      <c r="FO85" s="61"/>
      <c r="FP85" s="61"/>
      <c r="FQ85" s="61"/>
      <c r="FR85" s="61"/>
      <c r="FS85" s="61"/>
      <c r="FT85" s="61"/>
      <c r="FU85" s="61"/>
      <c r="FV85" s="61"/>
      <c r="FW85" s="61"/>
      <c r="FX85" s="61"/>
      <c r="FY85" s="61"/>
      <c r="FZ85" s="61"/>
      <c r="GA85" s="61"/>
      <c r="GB85" s="61"/>
      <c r="GC85" s="61"/>
      <c r="GD85" s="61"/>
      <c r="GE85" s="61"/>
      <c r="GF85" s="61"/>
      <c r="GG85" s="61"/>
      <c r="GH85" s="61"/>
      <c r="GI85" s="61"/>
      <c r="GJ85" s="61"/>
      <c r="GK85" s="61"/>
      <c r="GL85" s="61"/>
      <c r="GM85" s="61"/>
      <c r="GN85" s="61"/>
      <c r="GO85" s="61"/>
      <c r="GP85" s="61"/>
      <c r="GQ85" s="61"/>
      <c r="GR85" s="61"/>
      <c r="GS85" s="61"/>
      <c r="GT85" s="61"/>
      <c r="GU85" s="61"/>
      <c r="GV85" s="61"/>
      <c r="GW85" s="61"/>
      <c r="GX85" s="61"/>
      <c r="GY85" s="61"/>
      <c r="GZ85" s="61"/>
      <c r="HA85" s="61"/>
      <c r="HB85" s="61"/>
      <c r="HC85" s="61"/>
      <c r="HD85" s="61"/>
      <c r="HE85" s="61"/>
      <c r="HF85" s="61"/>
      <c r="HG85" s="61"/>
      <c r="HH85" s="61"/>
      <c r="HI85" s="61"/>
      <c r="HJ85" s="61"/>
      <c r="HK85" s="61"/>
      <c r="HL85" s="61"/>
      <c r="HM85" s="61"/>
      <c r="HN85" s="61"/>
      <c r="HO85" s="61"/>
      <c r="HP85" s="61"/>
      <c r="HQ85" s="61"/>
      <c r="HR85" s="61"/>
      <c r="HS85" s="61"/>
      <c r="HT85" s="61"/>
      <c r="HU85" s="61"/>
      <c r="HV85" s="61"/>
      <c r="HW85" s="61"/>
      <c r="HX85" s="61"/>
      <c r="HY85" s="61"/>
      <c r="HZ85" s="61"/>
      <c r="IA85" s="61"/>
      <c r="IB85" s="61"/>
      <c r="IC85" s="61"/>
      <c r="ID85" s="61"/>
      <c r="IE85" s="61"/>
      <c r="IF85" s="61"/>
      <c r="IG85" s="61"/>
      <c r="IH85" s="61"/>
      <c r="II85" s="61"/>
      <c r="IJ85" s="61"/>
      <c r="IK85" s="61"/>
      <c r="IL85" s="61"/>
      <c r="IM85" s="61"/>
      <c r="IN85" s="61"/>
      <c r="IO85" s="61"/>
      <c r="IP85" s="61"/>
      <c r="IQ85" s="61"/>
      <c r="IR85" s="61"/>
      <c r="IS85" s="61"/>
    </row>
    <row r="86" spans="1:253" x14ac:dyDescent="0.3">
      <c r="A86" s="198">
        <v>31</v>
      </c>
      <c r="B86" s="56" t="s">
        <v>173</v>
      </c>
      <c r="C86" s="57" t="s">
        <v>2</v>
      </c>
      <c r="D86" s="65">
        <v>2</v>
      </c>
      <c r="E86" s="83">
        <v>62.5</v>
      </c>
      <c r="F86" s="74">
        <f t="shared" si="2"/>
        <v>125</v>
      </c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  <c r="DS86" s="61"/>
      <c r="DT86" s="61"/>
      <c r="DU86" s="61"/>
      <c r="DV86" s="61"/>
      <c r="DW86" s="61"/>
      <c r="DX86" s="61"/>
      <c r="DY86" s="61"/>
      <c r="DZ86" s="61"/>
      <c r="EA86" s="61"/>
      <c r="EB86" s="61"/>
      <c r="EC86" s="61"/>
      <c r="ED86" s="61"/>
      <c r="EE86" s="61"/>
      <c r="EF86" s="61"/>
      <c r="EG86" s="61"/>
      <c r="EH86" s="61"/>
      <c r="EI86" s="61"/>
      <c r="EJ86" s="61"/>
      <c r="EK86" s="61"/>
      <c r="EL86" s="61"/>
      <c r="EM86" s="61"/>
      <c r="EN86" s="61"/>
      <c r="EO86" s="61"/>
      <c r="EP86" s="61"/>
      <c r="EQ86" s="61"/>
      <c r="ER86" s="61"/>
      <c r="ES86" s="61"/>
      <c r="ET86" s="61"/>
      <c r="EU86" s="61"/>
      <c r="EV86" s="61"/>
      <c r="EW86" s="61"/>
      <c r="EX86" s="61"/>
      <c r="EY86" s="61"/>
      <c r="EZ86" s="61"/>
      <c r="FA86" s="61"/>
      <c r="FB86" s="61"/>
      <c r="FC86" s="61"/>
      <c r="FD86" s="61"/>
      <c r="FE86" s="61"/>
      <c r="FF86" s="61"/>
      <c r="FG86" s="61"/>
      <c r="FH86" s="61"/>
      <c r="FI86" s="61"/>
      <c r="FJ86" s="61"/>
      <c r="FK86" s="61"/>
      <c r="FL86" s="61"/>
      <c r="FM86" s="61"/>
      <c r="FN86" s="61"/>
      <c r="FO86" s="61"/>
      <c r="FP86" s="61"/>
      <c r="FQ86" s="61"/>
      <c r="FR86" s="61"/>
      <c r="FS86" s="61"/>
      <c r="FT86" s="61"/>
      <c r="FU86" s="61"/>
      <c r="FV86" s="61"/>
      <c r="FW86" s="61"/>
      <c r="FX86" s="61"/>
      <c r="FY86" s="61"/>
      <c r="FZ86" s="61"/>
      <c r="GA86" s="61"/>
      <c r="GB86" s="61"/>
      <c r="GC86" s="61"/>
      <c r="GD86" s="61"/>
      <c r="GE86" s="61"/>
      <c r="GF86" s="61"/>
      <c r="GG86" s="61"/>
      <c r="GH86" s="61"/>
      <c r="GI86" s="61"/>
      <c r="GJ86" s="61"/>
      <c r="GK86" s="61"/>
      <c r="GL86" s="61"/>
      <c r="GM86" s="61"/>
      <c r="GN86" s="61"/>
      <c r="GO86" s="61"/>
      <c r="GP86" s="61"/>
      <c r="GQ86" s="61"/>
      <c r="GR86" s="61"/>
      <c r="GS86" s="61"/>
      <c r="GT86" s="61"/>
      <c r="GU86" s="61"/>
      <c r="GV86" s="61"/>
      <c r="GW86" s="61"/>
      <c r="GX86" s="61"/>
      <c r="GY86" s="61"/>
      <c r="GZ86" s="61"/>
      <c r="HA86" s="61"/>
      <c r="HB86" s="61"/>
      <c r="HC86" s="61"/>
      <c r="HD86" s="61"/>
      <c r="HE86" s="61"/>
      <c r="HF86" s="61"/>
      <c r="HG86" s="61"/>
      <c r="HH86" s="61"/>
      <c r="HI86" s="61"/>
      <c r="HJ86" s="61"/>
      <c r="HK86" s="61"/>
      <c r="HL86" s="61"/>
      <c r="HM86" s="61"/>
      <c r="HN86" s="61"/>
      <c r="HO86" s="61"/>
      <c r="HP86" s="61"/>
      <c r="HQ86" s="61"/>
      <c r="HR86" s="61"/>
      <c r="HS86" s="61"/>
      <c r="HT86" s="61"/>
      <c r="HU86" s="61"/>
      <c r="HV86" s="61"/>
      <c r="HW86" s="61"/>
      <c r="HX86" s="61"/>
      <c r="HY86" s="61"/>
      <c r="HZ86" s="61"/>
      <c r="IA86" s="61"/>
      <c r="IB86" s="61"/>
      <c r="IC86" s="61"/>
      <c r="ID86" s="61"/>
      <c r="IE86" s="61"/>
      <c r="IF86" s="61"/>
      <c r="IG86" s="61"/>
      <c r="IH86" s="61"/>
      <c r="II86" s="61"/>
      <c r="IJ86" s="61"/>
      <c r="IK86" s="61"/>
      <c r="IL86" s="61"/>
      <c r="IM86" s="61"/>
      <c r="IN86" s="61"/>
      <c r="IO86" s="61"/>
      <c r="IP86" s="61"/>
      <c r="IQ86" s="61"/>
      <c r="IR86" s="61"/>
      <c r="IS86" s="61"/>
    </row>
    <row r="87" spans="1:253" x14ac:dyDescent="0.3">
      <c r="A87" s="198">
        <v>32</v>
      </c>
      <c r="B87" s="204" t="s">
        <v>174</v>
      </c>
      <c r="C87" s="57" t="s">
        <v>2</v>
      </c>
      <c r="D87" s="65">
        <v>7</v>
      </c>
      <c r="E87" s="83">
        <v>3.9</v>
      </c>
      <c r="F87" s="74">
        <f t="shared" si="2"/>
        <v>27.3</v>
      </c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  <c r="DR87" s="61"/>
      <c r="DS87" s="61"/>
      <c r="DT87" s="61"/>
      <c r="DU87" s="61"/>
      <c r="DV87" s="61"/>
      <c r="DW87" s="61"/>
      <c r="DX87" s="61"/>
      <c r="DY87" s="61"/>
      <c r="DZ87" s="61"/>
      <c r="EA87" s="61"/>
      <c r="EB87" s="61"/>
      <c r="EC87" s="61"/>
      <c r="ED87" s="61"/>
      <c r="EE87" s="61"/>
      <c r="EF87" s="61"/>
      <c r="EG87" s="61"/>
      <c r="EH87" s="61"/>
      <c r="EI87" s="61"/>
      <c r="EJ87" s="61"/>
      <c r="EK87" s="61"/>
      <c r="EL87" s="61"/>
      <c r="EM87" s="61"/>
      <c r="EN87" s="61"/>
      <c r="EO87" s="61"/>
      <c r="EP87" s="61"/>
      <c r="EQ87" s="61"/>
      <c r="ER87" s="61"/>
      <c r="ES87" s="61"/>
      <c r="ET87" s="61"/>
      <c r="EU87" s="61"/>
      <c r="EV87" s="61"/>
      <c r="EW87" s="61"/>
      <c r="EX87" s="61"/>
      <c r="EY87" s="61"/>
      <c r="EZ87" s="61"/>
      <c r="FA87" s="61"/>
      <c r="FB87" s="61"/>
      <c r="FC87" s="61"/>
      <c r="FD87" s="61"/>
      <c r="FE87" s="61"/>
      <c r="FF87" s="61"/>
      <c r="FG87" s="61"/>
      <c r="FH87" s="61"/>
      <c r="FI87" s="61"/>
      <c r="FJ87" s="61"/>
      <c r="FK87" s="61"/>
      <c r="FL87" s="61"/>
      <c r="FM87" s="61"/>
      <c r="FN87" s="61"/>
      <c r="FO87" s="61"/>
      <c r="FP87" s="61"/>
      <c r="FQ87" s="61"/>
      <c r="FR87" s="61"/>
      <c r="FS87" s="61"/>
      <c r="FT87" s="61"/>
      <c r="FU87" s="61"/>
      <c r="FV87" s="61"/>
      <c r="FW87" s="61"/>
      <c r="FX87" s="61"/>
      <c r="FY87" s="61"/>
      <c r="FZ87" s="61"/>
      <c r="GA87" s="61"/>
      <c r="GB87" s="61"/>
      <c r="GC87" s="61"/>
      <c r="GD87" s="61"/>
      <c r="GE87" s="61"/>
      <c r="GF87" s="61"/>
      <c r="GG87" s="61"/>
      <c r="GH87" s="61"/>
      <c r="GI87" s="61"/>
      <c r="GJ87" s="61"/>
      <c r="GK87" s="61"/>
      <c r="GL87" s="61"/>
      <c r="GM87" s="61"/>
      <c r="GN87" s="61"/>
      <c r="GO87" s="61"/>
      <c r="GP87" s="61"/>
      <c r="GQ87" s="61"/>
      <c r="GR87" s="61"/>
      <c r="GS87" s="61"/>
      <c r="GT87" s="61"/>
      <c r="GU87" s="61"/>
      <c r="GV87" s="61"/>
      <c r="GW87" s="61"/>
      <c r="GX87" s="61"/>
      <c r="GY87" s="61"/>
      <c r="GZ87" s="61"/>
      <c r="HA87" s="61"/>
      <c r="HB87" s="61"/>
      <c r="HC87" s="61"/>
      <c r="HD87" s="61"/>
      <c r="HE87" s="61"/>
      <c r="HF87" s="61"/>
      <c r="HG87" s="61"/>
      <c r="HH87" s="61"/>
      <c r="HI87" s="61"/>
      <c r="HJ87" s="61"/>
      <c r="HK87" s="61"/>
      <c r="HL87" s="61"/>
      <c r="HM87" s="61"/>
      <c r="HN87" s="61"/>
      <c r="HO87" s="61"/>
      <c r="HP87" s="61"/>
      <c r="HQ87" s="61"/>
      <c r="HR87" s="61"/>
      <c r="HS87" s="61"/>
      <c r="HT87" s="61"/>
      <c r="HU87" s="61"/>
      <c r="HV87" s="61"/>
      <c r="HW87" s="61"/>
      <c r="HX87" s="61"/>
      <c r="HY87" s="61"/>
      <c r="HZ87" s="61"/>
      <c r="IA87" s="61"/>
      <c r="IB87" s="61"/>
      <c r="IC87" s="61"/>
      <c r="ID87" s="61"/>
      <c r="IE87" s="61"/>
      <c r="IF87" s="61"/>
      <c r="IG87" s="61"/>
      <c r="IH87" s="61"/>
      <c r="II87" s="61"/>
      <c r="IJ87" s="61"/>
      <c r="IK87" s="61"/>
      <c r="IL87" s="61"/>
      <c r="IM87" s="61"/>
      <c r="IN87" s="61"/>
      <c r="IO87" s="61"/>
      <c r="IP87" s="61"/>
      <c r="IQ87" s="61"/>
      <c r="IR87" s="61"/>
      <c r="IS87" s="61"/>
    </row>
    <row r="88" spans="1:253" x14ac:dyDescent="0.3">
      <c r="A88" s="198">
        <v>33</v>
      </c>
      <c r="B88" s="204" t="s">
        <v>175</v>
      </c>
      <c r="C88" s="57" t="s">
        <v>2</v>
      </c>
      <c r="D88" s="65">
        <v>6</v>
      </c>
      <c r="E88" s="83">
        <v>1.2</v>
      </c>
      <c r="F88" s="74">
        <f t="shared" si="2"/>
        <v>7.1999999999999993</v>
      </c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  <c r="DR88" s="61"/>
      <c r="DS88" s="61"/>
      <c r="DT88" s="61"/>
      <c r="DU88" s="61"/>
      <c r="DV88" s="61"/>
      <c r="DW88" s="61"/>
      <c r="DX88" s="61"/>
      <c r="DY88" s="61"/>
      <c r="DZ88" s="61"/>
      <c r="EA88" s="61"/>
      <c r="EB88" s="61"/>
      <c r="EC88" s="61"/>
      <c r="ED88" s="61"/>
      <c r="EE88" s="61"/>
      <c r="EF88" s="61"/>
      <c r="EG88" s="61"/>
      <c r="EH88" s="61"/>
      <c r="EI88" s="61"/>
      <c r="EJ88" s="61"/>
      <c r="EK88" s="61"/>
      <c r="EL88" s="61"/>
      <c r="EM88" s="61"/>
      <c r="EN88" s="61"/>
      <c r="EO88" s="61"/>
      <c r="EP88" s="61"/>
      <c r="EQ88" s="61"/>
      <c r="ER88" s="61"/>
      <c r="ES88" s="61"/>
      <c r="ET88" s="61"/>
      <c r="EU88" s="61"/>
      <c r="EV88" s="61"/>
      <c r="EW88" s="61"/>
      <c r="EX88" s="61"/>
      <c r="EY88" s="61"/>
      <c r="EZ88" s="61"/>
      <c r="FA88" s="61"/>
      <c r="FB88" s="61"/>
      <c r="FC88" s="61"/>
      <c r="FD88" s="61"/>
      <c r="FE88" s="61"/>
      <c r="FF88" s="61"/>
      <c r="FG88" s="61"/>
      <c r="FH88" s="61"/>
      <c r="FI88" s="61"/>
      <c r="FJ88" s="61"/>
      <c r="FK88" s="61"/>
      <c r="FL88" s="61"/>
      <c r="FM88" s="61"/>
      <c r="FN88" s="61"/>
      <c r="FO88" s="61"/>
      <c r="FP88" s="61"/>
      <c r="FQ88" s="61"/>
      <c r="FR88" s="61"/>
      <c r="FS88" s="61"/>
      <c r="FT88" s="61"/>
      <c r="FU88" s="61"/>
      <c r="FV88" s="61"/>
      <c r="FW88" s="61"/>
      <c r="FX88" s="61"/>
      <c r="FY88" s="61"/>
      <c r="FZ88" s="61"/>
      <c r="GA88" s="61"/>
      <c r="GB88" s="61"/>
      <c r="GC88" s="61"/>
      <c r="GD88" s="61"/>
      <c r="GE88" s="61"/>
      <c r="GF88" s="61"/>
      <c r="GG88" s="61"/>
      <c r="GH88" s="61"/>
      <c r="GI88" s="61"/>
      <c r="GJ88" s="61"/>
      <c r="GK88" s="61"/>
      <c r="GL88" s="61"/>
      <c r="GM88" s="61"/>
      <c r="GN88" s="61"/>
      <c r="GO88" s="61"/>
      <c r="GP88" s="61"/>
      <c r="GQ88" s="61"/>
      <c r="GR88" s="61"/>
      <c r="GS88" s="61"/>
      <c r="GT88" s="61"/>
      <c r="GU88" s="61"/>
      <c r="GV88" s="61"/>
      <c r="GW88" s="61"/>
      <c r="GX88" s="61"/>
      <c r="GY88" s="61"/>
      <c r="GZ88" s="61"/>
      <c r="HA88" s="61"/>
      <c r="HB88" s="61"/>
      <c r="HC88" s="61"/>
      <c r="HD88" s="61"/>
      <c r="HE88" s="61"/>
      <c r="HF88" s="61"/>
      <c r="HG88" s="61"/>
      <c r="HH88" s="61"/>
      <c r="HI88" s="61"/>
      <c r="HJ88" s="61"/>
      <c r="HK88" s="61"/>
      <c r="HL88" s="61"/>
      <c r="HM88" s="61"/>
      <c r="HN88" s="61"/>
      <c r="HO88" s="61"/>
      <c r="HP88" s="61"/>
      <c r="HQ88" s="61"/>
      <c r="HR88" s="61"/>
      <c r="HS88" s="61"/>
      <c r="HT88" s="61"/>
      <c r="HU88" s="61"/>
      <c r="HV88" s="61"/>
      <c r="HW88" s="61"/>
      <c r="HX88" s="61"/>
      <c r="HY88" s="61"/>
      <c r="HZ88" s="61"/>
      <c r="IA88" s="61"/>
      <c r="IB88" s="61"/>
      <c r="IC88" s="61"/>
      <c r="ID88" s="61"/>
      <c r="IE88" s="61"/>
      <c r="IF88" s="61"/>
      <c r="IG88" s="61"/>
      <c r="IH88" s="61"/>
      <c r="II88" s="61"/>
      <c r="IJ88" s="61"/>
      <c r="IK88" s="61"/>
      <c r="IL88" s="61"/>
      <c r="IM88" s="61"/>
      <c r="IN88" s="61"/>
      <c r="IO88" s="61"/>
      <c r="IP88" s="61"/>
      <c r="IQ88" s="61"/>
      <c r="IR88" s="61"/>
      <c r="IS88" s="61"/>
    </row>
    <row r="89" spans="1:253" x14ac:dyDescent="0.3">
      <c r="A89" s="198">
        <v>34</v>
      </c>
      <c r="B89" s="204" t="s">
        <v>176</v>
      </c>
      <c r="C89" s="57" t="s">
        <v>177</v>
      </c>
      <c r="D89" s="65">
        <v>40</v>
      </c>
      <c r="E89" s="83">
        <v>0.95</v>
      </c>
      <c r="F89" s="74">
        <f t="shared" si="2"/>
        <v>38</v>
      </c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  <c r="DR89" s="61"/>
      <c r="DS89" s="61"/>
      <c r="DT89" s="61"/>
      <c r="DU89" s="61"/>
      <c r="DV89" s="61"/>
      <c r="DW89" s="61"/>
      <c r="DX89" s="61"/>
      <c r="DY89" s="61"/>
      <c r="DZ89" s="61"/>
      <c r="EA89" s="61"/>
      <c r="EB89" s="61"/>
      <c r="EC89" s="61"/>
      <c r="ED89" s="61"/>
      <c r="EE89" s="61"/>
      <c r="EF89" s="61"/>
      <c r="EG89" s="61"/>
      <c r="EH89" s="61"/>
      <c r="EI89" s="61"/>
      <c r="EJ89" s="61"/>
      <c r="EK89" s="61"/>
      <c r="EL89" s="61"/>
      <c r="EM89" s="61"/>
      <c r="EN89" s="61"/>
      <c r="EO89" s="61"/>
      <c r="EP89" s="61"/>
      <c r="EQ89" s="61"/>
      <c r="ER89" s="61"/>
      <c r="ES89" s="61"/>
      <c r="ET89" s="61"/>
      <c r="EU89" s="61"/>
      <c r="EV89" s="61"/>
      <c r="EW89" s="61"/>
      <c r="EX89" s="61"/>
      <c r="EY89" s="61"/>
      <c r="EZ89" s="61"/>
      <c r="FA89" s="61"/>
      <c r="FB89" s="61"/>
      <c r="FC89" s="61"/>
      <c r="FD89" s="61"/>
      <c r="FE89" s="61"/>
      <c r="FF89" s="61"/>
      <c r="FG89" s="61"/>
      <c r="FH89" s="61"/>
      <c r="FI89" s="61"/>
      <c r="FJ89" s="61"/>
      <c r="FK89" s="61"/>
      <c r="FL89" s="61"/>
      <c r="FM89" s="61"/>
      <c r="FN89" s="61"/>
      <c r="FO89" s="61"/>
      <c r="FP89" s="61"/>
      <c r="FQ89" s="61"/>
      <c r="FR89" s="61"/>
      <c r="FS89" s="61"/>
      <c r="FT89" s="61"/>
      <c r="FU89" s="61"/>
      <c r="FV89" s="61"/>
      <c r="FW89" s="61"/>
      <c r="FX89" s="61"/>
      <c r="FY89" s="61"/>
      <c r="FZ89" s="61"/>
      <c r="GA89" s="61"/>
      <c r="GB89" s="61"/>
      <c r="GC89" s="61"/>
      <c r="GD89" s="61"/>
      <c r="GE89" s="61"/>
      <c r="GF89" s="61"/>
      <c r="GG89" s="61"/>
      <c r="GH89" s="61"/>
      <c r="GI89" s="61"/>
      <c r="GJ89" s="61"/>
      <c r="GK89" s="61"/>
      <c r="GL89" s="61"/>
      <c r="GM89" s="61"/>
      <c r="GN89" s="61"/>
      <c r="GO89" s="61"/>
      <c r="GP89" s="61"/>
      <c r="GQ89" s="61"/>
      <c r="GR89" s="61"/>
      <c r="GS89" s="61"/>
      <c r="GT89" s="61"/>
      <c r="GU89" s="61"/>
      <c r="GV89" s="61"/>
      <c r="GW89" s="61"/>
      <c r="GX89" s="61"/>
      <c r="GY89" s="61"/>
      <c r="GZ89" s="61"/>
      <c r="HA89" s="61"/>
      <c r="HB89" s="61"/>
      <c r="HC89" s="61"/>
      <c r="HD89" s="61"/>
      <c r="HE89" s="61"/>
      <c r="HF89" s="61"/>
      <c r="HG89" s="61"/>
      <c r="HH89" s="61"/>
      <c r="HI89" s="61"/>
      <c r="HJ89" s="61"/>
      <c r="HK89" s="61"/>
      <c r="HL89" s="61"/>
      <c r="HM89" s="61"/>
      <c r="HN89" s="61"/>
      <c r="HO89" s="61"/>
      <c r="HP89" s="61"/>
      <c r="HQ89" s="61"/>
      <c r="HR89" s="61"/>
      <c r="HS89" s="61"/>
      <c r="HT89" s="61"/>
      <c r="HU89" s="61"/>
      <c r="HV89" s="61"/>
      <c r="HW89" s="61"/>
      <c r="HX89" s="61"/>
      <c r="HY89" s="61"/>
      <c r="HZ89" s="61"/>
      <c r="IA89" s="61"/>
      <c r="IB89" s="61"/>
      <c r="IC89" s="61"/>
      <c r="ID89" s="61"/>
      <c r="IE89" s="61"/>
      <c r="IF89" s="61"/>
      <c r="IG89" s="61"/>
      <c r="IH89" s="61"/>
      <c r="II89" s="61"/>
      <c r="IJ89" s="61"/>
      <c r="IK89" s="61"/>
      <c r="IL89" s="61"/>
      <c r="IM89" s="61"/>
      <c r="IN89" s="61"/>
      <c r="IO89" s="61"/>
      <c r="IP89" s="61"/>
      <c r="IQ89" s="61"/>
      <c r="IR89" s="61"/>
      <c r="IS89" s="61"/>
    </row>
    <row r="90" spans="1:253" x14ac:dyDescent="0.3">
      <c r="A90" s="198">
        <v>35</v>
      </c>
      <c r="B90" s="245"/>
      <c r="C90" s="246"/>
      <c r="D90" s="247"/>
      <c r="E90" s="248"/>
      <c r="F90" s="249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  <c r="DO90" s="61"/>
      <c r="DP90" s="61"/>
      <c r="DQ90" s="61"/>
      <c r="DR90" s="61"/>
      <c r="DS90" s="61"/>
      <c r="DT90" s="61"/>
      <c r="DU90" s="61"/>
      <c r="DV90" s="61"/>
      <c r="DW90" s="61"/>
      <c r="DX90" s="61"/>
      <c r="DY90" s="61"/>
      <c r="DZ90" s="61"/>
      <c r="EA90" s="61"/>
      <c r="EB90" s="61"/>
      <c r="EC90" s="61"/>
      <c r="ED90" s="61"/>
      <c r="EE90" s="61"/>
      <c r="EF90" s="61"/>
      <c r="EG90" s="61"/>
      <c r="EH90" s="61"/>
      <c r="EI90" s="61"/>
      <c r="EJ90" s="61"/>
      <c r="EK90" s="61"/>
      <c r="EL90" s="61"/>
      <c r="EM90" s="61"/>
      <c r="EN90" s="61"/>
      <c r="EO90" s="61"/>
      <c r="EP90" s="61"/>
      <c r="EQ90" s="61"/>
      <c r="ER90" s="61"/>
      <c r="ES90" s="61"/>
      <c r="ET90" s="61"/>
      <c r="EU90" s="61"/>
      <c r="EV90" s="61"/>
      <c r="EW90" s="61"/>
      <c r="EX90" s="61"/>
      <c r="EY90" s="61"/>
      <c r="EZ90" s="61"/>
      <c r="FA90" s="61"/>
      <c r="FB90" s="61"/>
      <c r="FC90" s="61"/>
      <c r="FD90" s="61"/>
      <c r="FE90" s="61"/>
      <c r="FF90" s="61"/>
      <c r="FG90" s="61"/>
      <c r="FH90" s="61"/>
      <c r="FI90" s="61"/>
      <c r="FJ90" s="61"/>
      <c r="FK90" s="61"/>
      <c r="FL90" s="61"/>
      <c r="FM90" s="61"/>
      <c r="FN90" s="61"/>
      <c r="FO90" s="61"/>
      <c r="FP90" s="61"/>
      <c r="FQ90" s="61"/>
      <c r="FR90" s="61"/>
      <c r="FS90" s="61"/>
      <c r="FT90" s="61"/>
      <c r="FU90" s="61"/>
      <c r="FV90" s="61"/>
      <c r="FW90" s="61"/>
      <c r="FX90" s="61"/>
      <c r="FY90" s="61"/>
      <c r="FZ90" s="61"/>
      <c r="GA90" s="61"/>
      <c r="GB90" s="61"/>
      <c r="GC90" s="61"/>
      <c r="GD90" s="61"/>
      <c r="GE90" s="61"/>
      <c r="GF90" s="61"/>
      <c r="GG90" s="61"/>
      <c r="GH90" s="61"/>
      <c r="GI90" s="61"/>
      <c r="GJ90" s="61"/>
      <c r="GK90" s="61"/>
      <c r="GL90" s="61"/>
      <c r="GM90" s="61"/>
      <c r="GN90" s="61"/>
      <c r="GO90" s="61"/>
      <c r="GP90" s="61"/>
      <c r="GQ90" s="61"/>
      <c r="GR90" s="61"/>
      <c r="GS90" s="61"/>
      <c r="GT90" s="61"/>
      <c r="GU90" s="61"/>
      <c r="GV90" s="61"/>
      <c r="GW90" s="61"/>
      <c r="GX90" s="61"/>
      <c r="GY90" s="61"/>
      <c r="GZ90" s="61"/>
      <c r="HA90" s="61"/>
      <c r="HB90" s="61"/>
      <c r="HC90" s="61"/>
      <c r="HD90" s="61"/>
      <c r="HE90" s="61"/>
      <c r="HF90" s="61"/>
      <c r="HG90" s="61"/>
      <c r="HH90" s="61"/>
      <c r="HI90" s="61"/>
      <c r="HJ90" s="61"/>
      <c r="HK90" s="61"/>
      <c r="HL90" s="61"/>
      <c r="HM90" s="61"/>
      <c r="HN90" s="61"/>
      <c r="HO90" s="61"/>
      <c r="HP90" s="61"/>
      <c r="HQ90" s="61"/>
      <c r="HR90" s="61"/>
      <c r="HS90" s="61"/>
      <c r="HT90" s="61"/>
      <c r="HU90" s="61"/>
      <c r="HV90" s="61"/>
      <c r="HW90" s="61"/>
      <c r="HX90" s="61"/>
      <c r="HY90" s="61"/>
      <c r="HZ90" s="61"/>
      <c r="IA90" s="61"/>
      <c r="IB90" s="61"/>
      <c r="IC90" s="61"/>
      <c r="ID90" s="61"/>
      <c r="IE90" s="61"/>
      <c r="IF90" s="61"/>
      <c r="IG90" s="61"/>
      <c r="IH90" s="61"/>
      <c r="II90" s="61"/>
      <c r="IJ90" s="61"/>
      <c r="IK90" s="61"/>
      <c r="IL90" s="61"/>
      <c r="IM90" s="61"/>
      <c r="IN90" s="61"/>
      <c r="IO90" s="61"/>
      <c r="IP90" s="61"/>
      <c r="IQ90" s="61"/>
      <c r="IR90" s="61"/>
      <c r="IS90" s="61"/>
    </row>
    <row r="91" spans="1:253" ht="19.5" thickBot="1" x14ac:dyDescent="0.35">
      <c r="A91" s="205"/>
      <c r="B91" s="129"/>
      <c r="C91" s="130"/>
      <c r="D91" s="131"/>
      <c r="E91" s="206"/>
      <c r="F91" s="133"/>
    </row>
    <row r="92" spans="1:253" s="138" customFormat="1" ht="21.75" customHeight="1" x14ac:dyDescent="0.3">
      <c r="A92" s="414" t="s">
        <v>17</v>
      </c>
      <c r="B92" s="415"/>
      <c r="C92" s="207"/>
      <c r="D92" s="207"/>
      <c r="E92" s="208"/>
      <c r="F92" s="209">
        <f>SUM(F16:F91)</f>
        <v>336638.89</v>
      </c>
      <c r="G92" s="137"/>
      <c r="H92" s="319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7"/>
      <c r="BD92" s="137"/>
      <c r="BE92" s="137"/>
      <c r="BF92" s="137"/>
      <c r="BG92" s="137"/>
      <c r="BH92" s="137"/>
      <c r="BI92" s="137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  <c r="CT92" s="137"/>
      <c r="CU92" s="137"/>
      <c r="CV92" s="137"/>
      <c r="CW92" s="137"/>
      <c r="CX92" s="137"/>
      <c r="CY92" s="137"/>
      <c r="CZ92" s="137"/>
      <c r="DA92" s="137"/>
      <c r="DB92" s="137"/>
      <c r="DC92" s="137"/>
      <c r="DD92" s="137"/>
      <c r="DE92" s="137"/>
      <c r="DF92" s="137"/>
      <c r="DG92" s="137"/>
      <c r="DH92" s="137"/>
      <c r="DI92" s="137"/>
      <c r="DJ92" s="137"/>
      <c r="DK92" s="137"/>
      <c r="DL92" s="137"/>
      <c r="DM92" s="137"/>
      <c r="DN92" s="137"/>
      <c r="DO92" s="137"/>
      <c r="DP92" s="137"/>
      <c r="DQ92" s="137"/>
      <c r="DR92" s="137"/>
      <c r="DS92" s="137"/>
      <c r="DT92" s="137"/>
      <c r="DU92" s="137"/>
      <c r="DV92" s="137"/>
      <c r="DW92" s="137"/>
      <c r="DX92" s="137"/>
      <c r="DY92" s="137"/>
      <c r="DZ92" s="137"/>
      <c r="EA92" s="137"/>
      <c r="EB92" s="137"/>
      <c r="EC92" s="137"/>
      <c r="ED92" s="137"/>
      <c r="EE92" s="137"/>
      <c r="EF92" s="137"/>
      <c r="EG92" s="137"/>
      <c r="EH92" s="137"/>
      <c r="EI92" s="137"/>
      <c r="EJ92" s="137"/>
      <c r="EK92" s="137"/>
      <c r="EL92" s="137"/>
      <c r="EM92" s="137"/>
      <c r="EN92" s="137"/>
      <c r="EO92" s="137"/>
      <c r="EP92" s="137"/>
      <c r="EQ92" s="137"/>
      <c r="ER92" s="137"/>
      <c r="ES92" s="137"/>
      <c r="ET92" s="137"/>
      <c r="EU92" s="137"/>
      <c r="EV92" s="137"/>
      <c r="EW92" s="137"/>
      <c r="EX92" s="137"/>
      <c r="EY92" s="137"/>
      <c r="EZ92" s="137"/>
      <c r="FA92" s="137"/>
      <c r="FB92" s="137"/>
      <c r="FC92" s="137"/>
      <c r="FD92" s="137"/>
      <c r="FE92" s="137"/>
      <c r="FF92" s="137"/>
      <c r="FG92" s="137"/>
      <c r="FH92" s="137"/>
      <c r="FI92" s="137"/>
      <c r="FJ92" s="137"/>
      <c r="FK92" s="137"/>
      <c r="FL92" s="137"/>
      <c r="FM92" s="137"/>
      <c r="FN92" s="137"/>
      <c r="FO92" s="137"/>
      <c r="FP92" s="137"/>
      <c r="FQ92" s="137"/>
      <c r="FR92" s="137"/>
      <c r="FS92" s="137"/>
      <c r="FT92" s="137"/>
      <c r="FU92" s="137"/>
      <c r="FV92" s="137"/>
      <c r="FW92" s="137"/>
      <c r="FX92" s="137"/>
      <c r="FY92" s="137"/>
      <c r="FZ92" s="137"/>
      <c r="GA92" s="137"/>
      <c r="GB92" s="137"/>
      <c r="GC92" s="137"/>
      <c r="GD92" s="137"/>
      <c r="GE92" s="137"/>
      <c r="GF92" s="137"/>
      <c r="GG92" s="137"/>
      <c r="GH92" s="137"/>
      <c r="GI92" s="137"/>
      <c r="GJ92" s="137"/>
      <c r="GK92" s="137"/>
      <c r="GL92" s="137"/>
      <c r="GM92" s="137"/>
      <c r="GN92" s="137"/>
      <c r="GO92" s="137"/>
      <c r="GP92" s="137"/>
      <c r="GQ92" s="137"/>
      <c r="GR92" s="137"/>
      <c r="GS92" s="137"/>
      <c r="GT92" s="137"/>
      <c r="GU92" s="137"/>
      <c r="GV92" s="137"/>
      <c r="GW92" s="137"/>
      <c r="GX92" s="137"/>
      <c r="GY92" s="137"/>
      <c r="GZ92" s="137"/>
      <c r="HA92" s="137"/>
      <c r="HB92" s="137"/>
      <c r="HC92" s="137"/>
      <c r="HD92" s="137"/>
      <c r="HE92" s="137"/>
      <c r="HF92" s="137"/>
      <c r="HG92" s="137"/>
      <c r="HH92" s="137"/>
      <c r="HI92" s="137"/>
      <c r="HJ92" s="137"/>
      <c r="HK92" s="137"/>
      <c r="HL92" s="137"/>
      <c r="HM92" s="137"/>
      <c r="HN92" s="137"/>
      <c r="HO92" s="137"/>
      <c r="HP92" s="137"/>
      <c r="HQ92" s="137"/>
      <c r="HR92" s="137"/>
      <c r="HS92" s="137"/>
      <c r="HT92" s="137"/>
      <c r="HU92" s="137"/>
      <c r="HV92" s="137"/>
      <c r="HW92" s="137"/>
      <c r="HX92" s="137"/>
      <c r="HY92" s="137"/>
      <c r="HZ92" s="137"/>
      <c r="IA92" s="137"/>
      <c r="IB92" s="137"/>
      <c r="IC92" s="137"/>
      <c r="ID92" s="137"/>
      <c r="IE92" s="137"/>
      <c r="IF92" s="137"/>
      <c r="IG92" s="137"/>
      <c r="IH92" s="137"/>
      <c r="II92" s="137"/>
      <c r="IJ92" s="137"/>
      <c r="IK92" s="137"/>
      <c r="IL92" s="137"/>
      <c r="IM92" s="137"/>
      <c r="IN92" s="137"/>
      <c r="IO92" s="137"/>
      <c r="IP92" s="137"/>
      <c r="IQ92" s="137"/>
      <c r="IR92" s="137"/>
      <c r="IS92" s="137"/>
    </row>
    <row r="93" spans="1:253" s="138" customFormat="1" ht="21.75" customHeight="1" x14ac:dyDescent="0.3">
      <c r="A93" s="390" t="s">
        <v>18</v>
      </c>
      <c r="B93" s="391"/>
      <c r="C93" s="139"/>
      <c r="D93" s="139"/>
      <c r="E93" s="140"/>
      <c r="F93" s="141">
        <f>F92*0.18</f>
        <v>60595.000200000002</v>
      </c>
      <c r="G93" s="137"/>
      <c r="H93" s="319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7"/>
      <c r="BD93" s="137"/>
      <c r="BE93" s="137"/>
      <c r="BF93" s="137"/>
      <c r="BG93" s="137"/>
      <c r="BH93" s="137"/>
      <c r="BI93" s="137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  <c r="CT93" s="137"/>
      <c r="CU93" s="137"/>
      <c r="CV93" s="137"/>
      <c r="CW93" s="137"/>
      <c r="CX93" s="137"/>
      <c r="CY93" s="137"/>
      <c r="CZ93" s="137"/>
      <c r="DA93" s="137"/>
      <c r="DB93" s="137"/>
      <c r="DC93" s="137"/>
      <c r="DD93" s="137"/>
      <c r="DE93" s="137"/>
      <c r="DF93" s="137"/>
      <c r="DG93" s="137"/>
      <c r="DH93" s="137"/>
      <c r="DI93" s="137"/>
      <c r="DJ93" s="137"/>
      <c r="DK93" s="137"/>
      <c r="DL93" s="137"/>
      <c r="DM93" s="137"/>
      <c r="DN93" s="137"/>
      <c r="DO93" s="137"/>
      <c r="DP93" s="137"/>
      <c r="DQ93" s="137"/>
      <c r="DR93" s="137"/>
      <c r="DS93" s="137"/>
      <c r="DT93" s="137"/>
      <c r="DU93" s="137"/>
      <c r="DV93" s="137"/>
      <c r="DW93" s="137"/>
      <c r="DX93" s="137"/>
      <c r="DY93" s="137"/>
      <c r="DZ93" s="137"/>
      <c r="EA93" s="137"/>
      <c r="EB93" s="137"/>
      <c r="EC93" s="137"/>
      <c r="ED93" s="137"/>
      <c r="EE93" s="137"/>
      <c r="EF93" s="137"/>
      <c r="EG93" s="137"/>
      <c r="EH93" s="137"/>
      <c r="EI93" s="137"/>
      <c r="EJ93" s="137"/>
      <c r="EK93" s="137"/>
      <c r="EL93" s="137"/>
      <c r="EM93" s="137"/>
      <c r="EN93" s="137"/>
      <c r="EO93" s="137"/>
      <c r="EP93" s="137"/>
      <c r="EQ93" s="137"/>
      <c r="ER93" s="137"/>
      <c r="ES93" s="137"/>
      <c r="ET93" s="137"/>
      <c r="EU93" s="137"/>
      <c r="EV93" s="137"/>
      <c r="EW93" s="137"/>
      <c r="EX93" s="137"/>
      <c r="EY93" s="137"/>
      <c r="EZ93" s="137"/>
      <c r="FA93" s="137"/>
      <c r="FB93" s="137"/>
      <c r="FC93" s="137"/>
      <c r="FD93" s="137"/>
      <c r="FE93" s="137"/>
      <c r="FF93" s="137"/>
      <c r="FG93" s="137"/>
      <c r="FH93" s="137"/>
      <c r="FI93" s="137"/>
      <c r="FJ93" s="137"/>
      <c r="FK93" s="137"/>
      <c r="FL93" s="137"/>
      <c r="FM93" s="137"/>
      <c r="FN93" s="137"/>
      <c r="FO93" s="137"/>
      <c r="FP93" s="137"/>
      <c r="FQ93" s="137"/>
      <c r="FR93" s="137"/>
      <c r="FS93" s="137"/>
      <c r="FT93" s="137"/>
      <c r="FU93" s="137"/>
      <c r="FV93" s="137"/>
      <c r="FW93" s="137"/>
      <c r="FX93" s="137"/>
      <c r="FY93" s="137"/>
      <c r="FZ93" s="137"/>
      <c r="GA93" s="137"/>
      <c r="GB93" s="137"/>
      <c r="GC93" s="137"/>
      <c r="GD93" s="137"/>
      <c r="GE93" s="137"/>
      <c r="GF93" s="137"/>
      <c r="GG93" s="137"/>
      <c r="GH93" s="137"/>
      <c r="GI93" s="137"/>
      <c r="GJ93" s="137"/>
      <c r="GK93" s="137"/>
      <c r="GL93" s="137"/>
      <c r="GM93" s="137"/>
      <c r="GN93" s="137"/>
      <c r="GO93" s="137"/>
      <c r="GP93" s="137"/>
      <c r="GQ93" s="137"/>
      <c r="GR93" s="137"/>
      <c r="GS93" s="137"/>
      <c r="GT93" s="137"/>
      <c r="GU93" s="137"/>
      <c r="GV93" s="137"/>
      <c r="GW93" s="137"/>
      <c r="GX93" s="137"/>
      <c r="GY93" s="137"/>
      <c r="GZ93" s="137"/>
      <c r="HA93" s="137"/>
      <c r="HB93" s="137"/>
      <c r="HC93" s="137"/>
      <c r="HD93" s="137"/>
      <c r="HE93" s="137"/>
      <c r="HF93" s="137"/>
      <c r="HG93" s="137"/>
      <c r="HH93" s="137"/>
      <c r="HI93" s="137"/>
      <c r="HJ93" s="137"/>
      <c r="HK93" s="137"/>
      <c r="HL93" s="137"/>
      <c r="HM93" s="137"/>
      <c r="HN93" s="137"/>
      <c r="HO93" s="137"/>
      <c r="HP93" s="137"/>
      <c r="HQ93" s="137"/>
      <c r="HR93" s="137"/>
      <c r="HS93" s="137"/>
      <c r="HT93" s="137"/>
      <c r="HU93" s="137"/>
      <c r="HV93" s="137"/>
      <c r="HW93" s="137"/>
      <c r="HX93" s="137"/>
      <c r="HY93" s="137"/>
      <c r="HZ93" s="137"/>
      <c r="IA93" s="137"/>
      <c r="IB93" s="137"/>
      <c r="IC93" s="137"/>
      <c r="ID93" s="137"/>
      <c r="IE93" s="137"/>
      <c r="IF93" s="137"/>
      <c r="IG93" s="137"/>
      <c r="IH93" s="137"/>
      <c r="II93" s="137"/>
      <c r="IJ93" s="137"/>
      <c r="IK93" s="137"/>
      <c r="IL93" s="137"/>
      <c r="IM93" s="137"/>
      <c r="IN93" s="137"/>
      <c r="IO93" s="137"/>
      <c r="IP93" s="137"/>
      <c r="IQ93" s="137"/>
      <c r="IR93" s="137"/>
      <c r="IS93" s="137"/>
    </row>
    <row r="94" spans="1:253" s="138" customFormat="1" ht="21.75" customHeight="1" thickBot="1" x14ac:dyDescent="0.35">
      <c r="A94" s="392" t="s">
        <v>19</v>
      </c>
      <c r="B94" s="393"/>
      <c r="C94" s="142"/>
      <c r="D94" s="142"/>
      <c r="E94" s="143"/>
      <c r="F94" s="172">
        <f>SUM(F92:F93)</f>
        <v>397233.89020000002</v>
      </c>
      <c r="G94" s="137"/>
      <c r="H94" s="319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37"/>
      <c r="BD94" s="137"/>
      <c r="BE94" s="137"/>
      <c r="BF94" s="137"/>
      <c r="BG94" s="137"/>
      <c r="BH94" s="137"/>
      <c r="BI94" s="137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  <c r="CT94" s="137"/>
      <c r="CU94" s="137"/>
      <c r="CV94" s="137"/>
      <c r="CW94" s="137"/>
      <c r="CX94" s="137"/>
      <c r="CY94" s="137"/>
      <c r="CZ94" s="137"/>
      <c r="DA94" s="137"/>
      <c r="DB94" s="137"/>
      <c r="DC94" s="137"/>
      <c r="DD94" s="137"/>
      <c r="DE94" s="137"/>
      <c r="DF94" s="137"/>
      <c r="DG94" s="137"/>
      <c r="DH94" s="137"/>
      <c r="DI94" s="137"/>
      <c r="DJ94" s="137"/>
      <c r="DK94" s="137"/>
      <c r="DL94" s="137"/>
      <c r="DM94" s="137"/>
      <c r="DN94" s="137"/>
      <c r="DO94" s="137"/>
      <c r="DP94" s="137"/>
      <c r="DQ94" s="137"/>
      <c r="DR94" s="137"/>
      <c r="DS94" s="137"/>
      <c r="DT94" s="137"/>
      <c r="DU94" s="137"/>
      <c r="DV94" s="137"/>
      <c r="DW94" s="137"/>
      <c r="DX94" s="137"/>
      <c r="DY94" s="137"/>
      <c r="DZ94" s="137"/>
      <c r="EA94" s="137"/>
      <c r="EB94" s="137"/>
      <c r="EC94" s="137"/>
      <c r="ED94" s="137"/>
      <c r="EE94" s="137"/>
      <c r="EF94" s="137"/>
      <c r="EG94" s="137"/>
      <c r="EH94" s="137"/>
      <c r="EI94" s="137"/>
      <c r="EJ94" s="137"/>
      <c r="EK94" s="137"/>
      <c r="EL94" s="137"/>
      <c r="EM94" s="137"/>
      <c r="EN94" s="137"/>
      <c r="EO94" s="137"/>
      <c r="EP94" s="137"/>
      <c r="EQ94" s="137"/>
      <c r="ER94" s="137"/>
      <c r="ES94" s="137"/>
      <c r="ET94" s="137"/>
      <c r="EU94" s="137"/>
      <c r="EV94" s="137"/>
      <c r="EW94" s="137"/>
      <c r="EX94" s="137"/>
      <c r="EY94" s="137"/>
      <c r="EZ94" s="137"/>
      <c r="FA94" s="137"/>
      <c r="FB94" s="137"/>
      <c r="FC94" s="137"/>
      <c r="FD94" s="137"/>
      <c r="FE94" s="137"/>
      <c r="FF94" s="137"/>
      <c r="FG94" s="137"/>
      <c r="FH94" s="137"/>
      <c r="FI94" s="137"/>
      <c r="FJ94" s="137"/>
      <c r="FK94" s="137"/>
      <c r="FL94" s="137"/>
      <c r="FM94" s="137"/>
      <c r="FN94" s="137"/>
      <c r="FO94" s="137"/>
      <c r="FP94" s="137"/>
      <c r="FQ94" s="137"/>
      <c r="FR94" s="137"/>
      <c r="FS94" s="137"/>
      <c r="FT94" s="137"/>
      <c r="FU94" s="137"/>
      <c r="FV94" s="137"/>
      <c r="FW94" s="137"/>
      <c r="FX94" s="137"/>
      <c r="FY94" s="137"/>
      <c r="FZ94" s="137"/>
      <c r="GA94" s="137"/>
      <c r="GB94" s="137"/>
      <c r="GC94" s="137"/>
      <c r="GD94" s="137"/>
      <c r="GE94" s="137"/>
      <c r="GF94" s="137"/>
      <c r="GG94" s="137"/>
      <c r="GH94" s="137"/>
      <c r="GI94" s="137"/>
      <c r="GJ94" s="137"/>
      <c r="GK94" s="137"/>
      <c r="GL94" s="137"/>
      <c r="GM94" s="137"/>
      <c r="GN94" s="137"/>
      <c r="GO94" s="137"/>
      <c r="GP94" s="137"/>
      <c r="GQ94" s="137"/>
      <c r="GR94" s="137"/>
      <c r="GS94" s="137"/>
      <c r="GT94" s="137"/>
      <c r="GU94" s="137"/>
      <c r="GV94" s="137"/>
      <c r="GW94" s="137"/>
      <c r="GX94" s="137"/>
      <c r="GY94" s="137"/>
      <c r="GZ94" s="137"/>
      <c r="HA94" s="137"/>
      <c r="HB94" s="137"/>
      <c r="HC94" s="137"/>
      <c r="HD94" s="137"/>
      <c r="HE94" s="137"/>
      <c r="HF94" s="137"/>
      <c r="HG94" s="137"/>
      <c r="HH94" s="137"/>
      <c r="HI94" s="137"/>
      <c r="HJ94" s="137"/>
      <c r="HK94" s="137"/>
      <c r="HL94" s="137"/>
      <c r="HM94" s="137"/>
      <c r="HN94" s="137"/>
      <c r="HO94" s="137"/>
      <c r="HP94" s="137"/>
      <c r="HQ94" s="137"/>
      <c r="HR94" s="137"/>
      <c r="HS94" s="137"/>
      <c r="HT94" s="137"/>
      <c r="HU94" s="137"/>
      <c r="HV94" s="137"/>
      <c r="HW94" s="137"/>
      <c r="HX94" s="137"/>
      <c r="HY94" s="137"/>
      <c r="HZ94" s="137"/>
      <c r="IA94" s="137"/>
      <c r="IB94" s="137"/>
      <c r="IC94" s="137"/>
      <c r="ID94" s="137"/>
      <c r="IE94" s="137"/>
      <c r="IF94" s="137"/>
      <c r="IG94" s="137"/>
      <c r="IH94" s="137"/>
      <c r="II94" s="137"/>
      <c r="IJ94" s="137"/>
      <c r="IK94" s="137"/>
      <c r="IL94" s="137"/>
      <c r="IM94" s="137"/>
      <c r="IN94" s="137"/>
      <c r="IO94" s="137"/>
      <c r="IP94" s="137"/>
      <c r="IQ94" s="137"/>
      <c r="IR94" s="137"/>
      <c r="IS94" s="137"/>
    </row>
    <row r="95" spans="1:253" s="138" customFormat="1" ht="18.75" customHeight="1" x14ac:dyDescent="0.3">
      <c r="A95" s="199"/>
      <c r="B95" s="145"/>
      <c r="C95" s="146"/>
      <c r="D95" s="146"/>
      <c r="E95" s="147"/>
      <c r="F95" s="148"/>
      <c r="G95" s="137"/>
      <c r="H95" s="319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  <c r="BC95" s="137"/>
      <c r="BD95" s="137"/>
      <c r="BE95" s="137"/>
      <c r="BF95" s="137"/>
      <c r="BG95" s="137"/>
      <c r="BH95" s="137"/>
      <c r="BI95" s="137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  <c r="CT95" s="137"/>
      <c r="CU95" s="137"/>
      <c r="CV95" s="137"/>
      <c r="CW95" s="137"/>
      <c r="CX95" s="137"/>
      <c r="CY95" s="137"/>
      <c r="CZ95" s="137"/>
      <c r="DA95" s="137"/>
      <c r="DB95" s="137"/>
      <c r="DC95" s="137"/>
      <c r="DD95" s="137"/>
      <c r="DE95" s="137"/>
      <c r="DF95" s="137"/>
      <c r="DG95" s="137"/>
      <c r="DH95" s="137"/>
      <c r="DI95" s="137"/>
      <c r="DJ95" s="137"/>
      <c r="DK95" s="137"/>
      <c r="DL95" s="137"/>
      <c r="DM95" s="137"/>
      <c r="DN95" s="137"/>
      <c r="DO95" s="137"/>
      <c r="DP95" s="137"/>
      <c r="DQ95" s="137"/>
      <c r="DR95" s="137"/>
      <c r="DS95" s="137"/>
      <c r="DT95" s="137"/>
      <c r="DU95" s="137"/>
      <c r="DV95" s="137"/>
      <c r="DW95" s="137"/>
      <c r="DX95" s="137"/>
      <c r="DY95" s="137"/>
      <c r="DZ95" s="137"/>
      <c r="EA95" s="137"/>
      <c r="EB95" s="137"/>
      <c r="EC95" s="137"/>
      <c r="ED95" s="137"/>
      <c r="EE95" s="137"/>
      <c r="EF95" s="137"/>
      <c r="EG95" s="137"/>
      <c r="EH95" s="137"/>
      <c r="EI95" s="137"/>
      <c r="EJ95" s="137"/>
      <c r="EK95" s="137"/>
      <c r="EL95" s="137"/>
      <c r="EM95" s="137"/>
      <c r="EN95" s="137"/>
      <c r="EO95" s="137"/>
      <c r="EP95" s="137"/>
      <c r="EQ95" s="137"/>
      <c r="ER95" s="137"/>
      <c r="ES95" s="137"/>
      <c r="ET95" s="137"/>
      <c r="EU95" s="137"/>
      <c r="EV95" s="137"/>
      <c r="EW95" s="137"/>
      <c r="EX95" s="137"/>
      <c r="EY95" s="137"/>
      <c r="EZ95" s="137"/>
      <c r="FA95" s="137"/>
      <c r="FB95" s="137"/>
      <c r="FC95" s="137"/>
      <c r="FD95" s="137"/>
      <c r="FE95" s="137"/>
      <c r="FF95" s="137"/>
      <c r="FG95" s="137"/>
      <c r="FH95" s="137"/>
      <c r="FI95" s="137"/>
      <c r="FJ95" s="137"/>
      <c r="FK95" s="137"/>
      <c r="FL95" s="137"/>
      <c r="FM95" s="137"/>
      <c r="FN95" s="137"/>
      <c r="FO95" s="137"/>
      <c r="FP95" s="137"/>
      <c r="FQ95" s="137"/>
      <c r="FR95" s="137"/>
      <c r="FS95" s="137"/>
      <c r="FT95" s="137"/>
      <c r="FU95" s="137"/>
      <c r="FV95" s="137"/>
      <c r="FW95" s="137"/>
      <c r="FX95" s="137"/>
      <c r="FY95" s="137"/>
      <c r="FZ95" s="137"/>
      <c r="GA95" s="137"/>
      <c r="GB95" s="137"/>
      <c r="GC95" s="137"/>
      <c r="GD95" s="137"/>
      <c r="GE95" s="137"/>
      <c r="GF95" s="137"/>
      <c r="GG95" s="137"/>
      <c r="GH95" s="137"/>
      <c r="GI95" s="137"/>
      <c r="GJ95" s="137"/>
      <c r="GK95" s="137"/>
      <c r="GL95" s="137"/>
      <c r="GM95" s="137"/>
      <c r="GN95" s="137"/>
      <c r="GO95" s="137"/>
      <c r="GP95" s="137"/>
      <c r="GQ95" s="137"/>
      <c r="GR95" s="137"/>
      <c r="GS95" s="137"/>
      <c r="GT95" s="137"/>
      <c r="GU95" s="137"/>
      <c r="GV95" s="137"/>
      <c r="GW95" s="137"/>
      <c r="GX95" s="137"/>
      <c r="GY95" s="137"/>
      <c r="GZ95" s="137"/>
      <c r="HA95" s="137"/>
      <c r="HB95" s="137"/>
      <c r="HC95" s="137"/>
      <c r="HD95" s="137"/>
      <c r="HE95" s="137"/>
      <c r="HF95" s="137"/>
      <c r="HG95" s="137"/>
      <c r="HH95" s="137"/>
      <c r="HI95" s="137"/>
      <c r="HJ95" s="137"/>
      <c r="HK95" s="137"/>
      <c r="HL95" s="137"/>
      <c r="HM95" s="137"/>
      <c r="HN95" s="137"/>
      <c r="HO95" s="137"/>
      <c r="HP95" s="137"/>
      <c r="HQ95" s="137"/>
      <c r="HR95" s="137"/>
      <c r="HS95" s="137"/>
      <c r="HT95" s="137"/>
      <c r="HU95" s="137"/>
      <c r="HV95" s="137"/>
      <c r="HW95" s="137"/>
      <c r="HX95" s="137"/>
      <c r="HY95" s="137"/>
      <c r="HZ95" s="137"/>
      <c r="IA95" s="137"/>
      <c r="IB95" s="137"/>
      <c r="IC95" s="137"/>
      <c r="ID95" s="137"/>
      <c r="IE95" s="137"/>
      <c r="IF95" s="137"/>
      <c r="IG95" s="137"/>
      <c r="IH95" s="137"/>
      <c r="II95" s="137"/>
      <c r="IJ95" s="137"/>
      <c r="IK95" s="137"/>
      <c r="IL95" s="137"/>
      <c r="IM95" s="137"/>
      <c r="IN95" s="137"/>
      <c r="IO95" s="137"/>
      <c r="IP95" s="137"/>
      <c r="IQ95" s="137"/>
      <c r="IR95" s="137"/>
      <c r="IS95" s="137"/>
    </row>
    <row r="96" spans="1:253" s="138" customFormat="1" ht="18.75" customHeight="1" x14ac:dyDescent="0.3">
      <c r="A96" s="199"/>
      <c r="B96" s="145"/>
      <c r="C96" s="146"/>
      <c r="D96" s="146"/>
      <c r="E96" s="147"/>
      <c r="F96" s="148"/>
      <c r="G96" s="137"/>
      <c r="H96" s="319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7"/>
      <c r="BD96" s="137"/>
      <c r="BE96" s="137"/>
      <c r="BF96" s="137"/>
      <c r="BG96" s="137"/>
      <c r="BH96" s="137"/>
      <c r="BI96" s="137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  <c r="CT96" s="137"/>
      <c r="CU96" s="137"/>
      <c r="CV96" s="137"/>
      <c r="CW96" s="137"/>
      <c r="CX96" s="137"/>
      <c r="CY96" s="137"/>
      <c r="CZ96" s="137"/>
      <c r="DA96" s="137"/>
      <c r="DB96" s="137"/>
      <c r="DC96" s="137"/>
      <c r="DD96" s="137"/>
      <c r="DE96" s="137"/>
      <c r="DF96" s="137"/>
      <c r="DG96" s="137"/>
      <c r="DH96" s="137"/>
      <c r="DI96" s="137"/>
      <c r="DJ96" s="137"/>
      <c r="DK96" s="137"/>
      <c r="DL96" s="137"/>
      <c r="DM96" s="137"/>
      <c r="DN96" s="137"/>
      <c r="DO96" s="137"/>
      <c r="DP96" s="137"/>
      <c r="DQ96" s="137"/>
      <c r="DR96" s="137"/>
      <c r="DS96" s="137"/>
      <c r="DT96" s="137"/>
      <c r="DU96" s="137"/>
      <c r="DV96" s="137"/>
      <c r="DW96" s="137"/>
      <c r="DX96" s="137"/>
      <c r="DY96" s="137"/>
      <c r="DZ96" s="137"/>
      <c r="EA96" s="137"/>
      <c r="EB96" s="137"/>
      <c r="EC96" s="137"/>
      <c r="ED96" s="137"/>
      <c r="EE96" s="137"/>
      <c r="EF96" s="137"/>
      <c r="EG96" s="137"/>
      <c r="EH96" s="137"/>
      <c r="EI96" s="137"/>
      <c r="EJ96" s="137"/>
      <c r="EK96" s="137"/>
      <c r="EL96" s="137"/>
      <c r="EM96" s="137"/>
      <c r="EN96" s="137"/>
      <c r="EO96" s="137"/>
      <c r="EP96" s="137"/>
      <c r="EQ96" s="137"/>
      <c r="ER96" s="137"/>
      <c r="ES96" s="137"/>
      <c r="ET96" s="137"/>
      <c r="EU96" s="137"/>
      <c r="EV96" s="137"/>
      <c r="EW96" s="137"/>
      <c r="EX96" s="137"/>
      <c r="EY96" s="137"/>
      <c r="EZ96" s="137"/>
      <c r="FA96" s="137"/>
      <c r="FB96" s="137"/>
      <c r="FC96" s="137"/>
      <c r="FD96" s="137"/>
      <c r="FE96" s="137"/>
      <c r="FF96" s="137"/>
      <c r="FG96" s="137"/>
      <c r="FH96" s="137"/>
      <c r="FI96" s="137"/>
      <c r="FJ96" s="137"/>
      <c r="FK96" s="137"/>
      <c r="FL96" s="137"/>
      <c r="FM96" s="137"/>
      <c r="FN96" s="137"/>
      <c r="FO96" s="137"/>
      <c r="FP96" s="137"/>
      <c r="FQ96" s="137"/>
      <c r="FR96" s="137"/>
      <c r="FS96" s="137"/>
      <c r="FT96" s="137"/>
      <c r="FU96" s="137"/>
      <c r="FV96" s="137"/>
      <c r="FW96" s="137"/>
      <c r="FX96" s="137"/>
      <c r="FY96" s="137"/>
      <c r="FZ96" s="137"/>
      <c r="GA96" s="137"/>
      <c r="GB96" s="137"/>
      <c r="GC96" s="137"/>
      <c r="GD96" s="137"/>
      <c r="GE96" s="137"/>
      <c r="GF96" s="137"/>
      <c r="GG96" s="137"/>
      <c r="GH96" s="137"/>
      <c r="GI96" s="137"/>
      <c r="GJ96" s="137"/>
      <c r="GK96" s="137"/>
      <c r="GL96" s="137"/>
      <c r="GM96" s="137"/>
      <c r="GN96" s="137"/>
      <c r="GO96" s="137"/>
      <c r="GP96" s="137"/>
      <c r="GQ96" s="137"/>
      <c r="GR96" s="137"/>
      <c r="GS96" s="137"/>
      <c r="GT96" s="137"/>
      <c r="GU96" s="137"/>
      <c r="GV96" s="137"/>
      <c r="GW96" s="137"/>
      <c r="GX96" s="137"/>
      <c r="GY96" s="137"/>
      <c r="GZ96" s="137"/>
      <c r="HA96" s="137"/>
      <c r="HB96" s="137"/>
      <c r="HC96" s="137"/>
      <c r="HD96" s="137"/>
      <c r="HE96" s="137"/>
      <c r="HF96" s="137"/>
      <c r="HG96" s="137"/>
      <c r="HH96" s="137"/>
      <c r="HI96" s="137"/>
      <c r="HJ96" s="137"/>
      <c r="HK96" s="137"/>
      <c r="HL96" s="137"/>
      <c r="HM96" s="137"/>
      <c r="HN96" s="137"/>
      <c r="HO96" s="137"/>
      <c r="HP96" s="137"/>
      <c r="HQ96" s="137"/>
      <c r="HR96" s="137"/>
      <c r="HS96" s="137"/>
      <c r="HT96" s="137"/>
      <c r="HU96" s="137"/>
      <c r="HV96" s="137"/>
      <c r="HW96" s="137"/>
      <c r="HX96" s="137"/>
      <c r="HY96" s="137"/>
      <c r="HZ96" s="137"/>
      <c r="IA96" s="137"/>
      <c r="IB96" s="137"/>
      <c r="IC96" s="137"/>
      <c r="ID96" s="137"/>
      <c r="IE96" s="137"/>
      <c r="IF96" s="137"/>
      <c r="IG96" s="137"/>
      <c r="IH96" s="137"/>
      <c r="II96" s="137"/>
      <c r="IJ96" s="137"/>
      <c r="IK96" s="137"/>
      <c r="IL96" s="137"/>
      <c r="IM96" s="137"/>
      <c r="IN96" s="137"/>
      <c r="IO96" s="137"/>
      <c r="IP96" s="137"/>
      <c r="IQ96" s="137"/>
      <c r="IR96" s="137"/>
      <c r="IS96" s="137"/>
    </row>
    <row r="97" spans="1:253" s="138" customFormat="1" ht="18.75" customHeight="1" x14ac:dyDescent="0.3">
      <c r="A97" s="199"/>
      <c r="B97" s="145"/>
      <c r="C97" s="146"/>
      <c r="D97" s="146"/>
      <c r="E97" s="147"/>
      <c r="F97" s="148"/>
      <c r="G97" s="137"/>
      <c r="H97" s="319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37"/>
      <c r="BD97" s="137"/>
      <c r="BE97" s="137"/>
      <c r="BF97" s="137"/>
      <c r="BG97" s="137"/>
      <c r="BH97" s="137"/>
      <c r="BI97" s="137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  <c r="CT97" s="137"/>
      <c r="CU97" s="137"/>
      <c r="CV97" s="137"/>
      <c r="CW97" s="137"/>
      <c r="CX97" s="137"/>
      <c r="CY97" s="137"/>
      <c r="CZ97" s="137"/>
      <c r="DA97" s="137"/>
      <c r="DB97" s="137"/>
      <c r="DC97" s="137"/>
      <c r="DD97" s="137"/>
      <c r="DE97" s="137"/>
      <c r="DF97" s="137"/>
      <c r="DG97" s="137"/>
      <c r="DH97" s="137"/>
      <c r="DI97" s="137"/>
      <c r="DJ97" s="137"/>
      <c r="DK97" s="137"/>
      <c r="DL97" s="137"/>
      <c r="DM97" s="137"/>
      <c r="DN97" s="137"/>
      <c r="DO97" s="137"/>
      <c r="DP97" s="137"/>
      <c r="DQ97" s="137"/>
      <c r="DR97" s="137"/>
      <c r="DS97" s="137"/>
      <c r="DT97" s="137"/>
      <c r="DU97" s="137"/>
      <c r="DV97" s="137"/>
      <c r="DW97" s="137"/>
      <c r="DX97" s="137"/>
      <c r="DY97" s="137"/>
      <c r="DZ97" s="137"/>
      <c r="EA97" s="137"/>
      <c r="EB97" s="137"/>
      <c r="EC97" s="137"/>
      <c r="ED97" s="137"/>
      <c r="EE97" s="137"/>
      <c r="EF97" s="137"/>
      <c r="EG97" s="137"/>
      <c r="EH97" s="137"/>
      <c r="EI97" s="137"/>
      <c r="EJ97" s="137"/>
      <c r="EK97" s="137"/>
      <c r="EL97" s="137"/>
      <c r="EM97" s="137"/>
      <c r="EN97" s="137"/>
      <c r="EO97" s="137"/>
      <c r="EP97" s="137"/>
      <c r="EQ97" s="137"/>
      <c r="ER97" s="137"/>
      <c r="ES97" s="137"/>
      <c r="ET97" s="137"/>
      <c r="EU97" s="137"/>
      <c r="EV97" s="137"/>
      <c r="EW97" s="137"/>
      <c r="EX97" s="137"/>
      <c r="EY97" s="137"/>
      <c r="EZ97" s="137"/>
      <c r="FA97" s="137"/>
      <c r="FB97" s="137"/>
      <c r="FC97" s="137"/>
      <c r="FD97" s="137"/>
      <c r="FE97" s="137"/>
      <c r="FF97" s="137"/>
      <c r="FG97" s="137"/>
      <c r="FH97" s="137"/>
      <c r="FI97" s="137"/>
      <c r="FJ97" s="137"/>
      <c r="FK97" s="137"/>
      <c r="FL97" s="137"/>
      <c r="FM97" s="137"/>
      <c r="FN97" s="137"/>
      <c r="FO97" s="137"/>
      <c r="FP97" s="137"/>
      <c r="FQ97" s="137"/>
      <c r="FR97" s="137"/>
      <c r="FS97" s="137"/>
      <c r="FT97" s="137"/>
      <c r="FU97" s="137"/>
      <c r="FV97" s="137"/>
      <c r="FW97" s="137"/>
      <c r="FX97" s="137"/>
      <c r="FY97" s="137"/>
      <c r="FZ97" s="137"/>
      <c r="GA97" s="137"/>
      <c r="GB97" s="137"/>
      <c r="GC97" s="137"/>
      <c r="GD97" s="137"/>
      <c r="GE97" s="137"/>
      <c r="GF97" s="137"/>
      <c r="GG97" s="137"/>
      <c r="GH97" s="137"/>
      <c r="GI97" s="137"/>
      <c r="GJ97" s="137"/>
      <c r="GK97" s="137"/>
      <c r="GL97" s="137"/>
      <c r="GM97" s="137"/>
      <c r="GN97" s="137"/>
      <c r="GO97" s="137"/>
      <c r="GP97" s="137"/>
      <c r="GQ97" s="137"/>
      <c r="GR97" s="137"/>
      <c r="GS97" s="137"/>
      <c r="GT97" s="137"/>
      <c r="GU97" s="137"/>
      <c r="GV97" s="137"/>
      <c r="GW97" s="137"/>
      <c r="GX97" s="137"/>
      <c r="GY97" s="137"/>
      <c r="GZ97" s="137"/>
      <c r="HA97" s="137"/>
      <c r="HB97" s="137"/>
      <c r="HC97" s="137"/>
      <c r="HD97" s="137"/>
      <c r="HE97" s="137"/>
      <c r="HF97" s="137"/>
      <c r="HG97" s="137"/>
      <c r="HH97" s="137"/>
      <c r="HI97" s="137"/>
      <c r="HJ97" s="137"/>
      <c r="HK97" s="137"/>
      <c r="HL97" s="137"/>
      <c r="HM97" s="137"/>
      <c r="HN97" s="137"/>
      <c r="HO97" s="137"/>
      <c r="HP97" s="137"/>
      <c r="HQ97" s="137"/>
      <c r="HR97" s="137"/>
      <c r="HS97" s="137"/>
      <c r="HT97" s="137"/>
      <c r="HU97" s="137"/>
      <c r="HV97" s="137"/>
      <c r="HW97" s="137"/>
      <c r="HX97" s="137"/>
      <c r="HY97" s="137"/>
      <c r="HZ97" s="137"/>
      <c r="IA97" s="137"/>
      <c r="IB97" s="137"/>
      <c r="IC97" s="137"/>
      <c r="ID97" s="137"/>
      <c r="IE97" s="137"/>
      <c r="IF97" s="137"/>
      <c r="IG97" s="137"/>
      <c r="IH97" s="137"/>
      <c r="II97" s="137"/>
      <c r="IJ97" s="137"/>
      <c r="IK97" s="137"/>
      <c r="IL97" s="137"/>
      <c r="IM97" s="137"/>
      <c r="IN97" s="137"/>
      <c r="IO97" s="137"/>
      <c r="IP97" s="137"/>
      <c r="IQ97" s="137"/>
      <c r="IR97" s="137"/>
      <c r="IS97" s="137"/>
    </row>
    <row r="98" spans="1:253" ht="18.75" customHeight="1" x14ac:dyDescent="0.3">
      <c r="A98" s="196"/>
      <c r="B98" s="231"/>
      <c r="C98" s="111"/>
      <c r="D98" s="111"/>
      <c r="E98" s="150"/>
      <c r="F98" s="151"/>
    </row>
    <row r="99" spans="1:253" s="154" customFormat="1" x14ac:dyDescent="0.3">
      <c r="A99" s="394" t="s">
        <v>23</v>
      </c>
      <c r="B99" s="394"/>
      <c r="C99" s="394"/>
      <c r="D99" s="394"/>
      <c r="E99" s="394"/>
      <c r="F99" s="394"/>
      <c r="G99" s="153"/>
      <c r="H99" s="320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3"/>
      <c r="AN99" s="153"/>
      <c r="AO99" s="153"/>
      <c r="AP99" s="153"/>
      <c r="AQ99" s="153"/>
      <c r="AR99" s="153"/>
      <c r="AS99" s="153"/>
      <c r="AT99" s="153"/>
      <c r="AU99" s="153"/>
      <c r="AV99" s="153"/>
      <c r="AW99" s="153"/>
      <c r="AX99" s="153"/>
      <c r="AY99" s="153"/>
      <c r="AZ99" s="153"/>
      <c r="BA99" s="153"/>
      <c r="BB99" s="153"/>
      <c r="BC99" s="153"/>
      <c r="BD99" s="153"/>
      <c r="BE99" s="153"/>
      <c r="BF99" s="153"/>
      <c r="BG99" s="153"/>
      <c r="BH99" s="153"/>
      <c r="BI99" s="153"/>
      <c r="BJ99" s="153"/>
      <c r="BK99" s="153"/>
      <c r="BL99" s="153"/>
      <c r="BM99" s="153"/>
      <c r="BN99" s="153"/>
      <c r="BO99" s="153"/>
      <c r="BP99" s="153"/>
      <c r="BQ99" s="153"/>
      <c r="BR99" s="153"/>
      <c r="BS99" s="153"/>
      <c r="BT99" s="153"/>
      <c r="BU99" s="153"/>
      <c r="BV99" s="153"/>
      <c r="BW99" s="153"/>
      <c r="BX99" s="153"/>
      <c r="BY99" s="153"/>
      <c r="BZ99" s="153"/>
      <c r="CA99" s="153"/>
      <c r="CB99" s="153"/>
      <c r="CC99" s="153"/>
      <c r="CD99" s="153"/>
      <c r="CE99" s="153"/>
      <c r="CF99" s="153"/>
      <c r="CG99" s="153"/>
      <c r="CH99" s="153"/>
      <c r="CI99" s="153"/>
      <c r="CJ99" s="153"/>
      <c r="CK99" s="153"/>
      <c r="CL99" s="153"/>
      <c r="CM99" s="153"/>
      <c r="CN99" s="153"/>
      <c r="CO99" s="153"/>
      <c r="CP99" s="153"/>
      <c r="CQ99" s="153"/>
      <c r="CR99" s="153"/>
      <c r="CS99" s="153"/>
      <c r="CT99" s="153"/>
      <c r="CU99" s="153"/>
      <c r="CV99" s="153"/>
      <c r="CW99" s="153"/>
      <c r="CX99" s="153"/>
      <c r="CY99" s="153"/>
      <c r="CZ99" s="153"/>
      <c r="DA99" s="153"/>
      <c r="DB99" s="153"/>
      <c r="DC99" s="153"/>
      <c r="DD99" s="153"/>
      <c r="DE99" s="153"/>
      <c r="DF99" s="153"/>
      <c r="DG99" s="153"/>
      <c r="DH99" s="153"/>
      <c r="DI99" s="153"/>
      <c r="DJ99" s="153"/>
      <c r="DK99" s="153"/>
      <c r="DL99" s="153"/>
      <c r="DM99" s="153"/>
      <c r="DN99" s="153"/>
      <c r="DO99" s="153"/>
      <c r="DP99" s="153"/>
      <c r="DQ99" s="153"/>
      <c r="DR99" s="153"/>
      <c r="DS99" s="153"/>
      <c r="DT99" s="153"/>
      <c r="DU99" s="153"/>
      <c r="DV99" s="153"/>
      <c r="DW99" s="153"/>
      <c r="DX99" s="153"/>
      <c r="DY99" s="153"/>
      <c r="DZ99" s="153"/>
      <c r="EA99" s="153"/>
      <c r="EB99" s="153"/>
      <c r="EC99" s="153"/>
      <c r="ED99" s="153"/>
      <c r="EE99" s="153"/>
      <c r="EF99" s="153"/>
      <c r="EG99" s="153"/>
      <c r="EH99" s="153"/>
      <c r="EI99" s="153"/>
      <c r="EJ99" s="153"/>
      <c r="EK99" s="153"/>
      <c r="EL99" s="153"/>
      <c r="EM99" s="153"/>
      <c r="EN99" s="153"/>
      <c r="EO99" s="153"/>
      <c r="EP99" s="153"/>
      <c r="EQ99" s="153"/>
      <c r="ER99" s="153"/>
      <c r="ES99" s="153"/>
      <c r="ET99" s="153"/>
      <c r="EU99" s="153"/>
      <c r="EV99" s="153"/>
      <c r="EW99" s="153"/>
      <c r="EX99" s="153"/>
      <c r="EY99" s="153"/>
      <c r="EZ99" s="153"/>
      <c r="FA99" s="153"/>
      <c r="FB99" s="153"/>
      <c r="FC99" s="153"/>
      <c r="FD99" s="153"/>
      <c r="FE99" s="153"/>
      <c r="FF99" s="153"/>
      <c r="FG99" s="153"/>
      <c r="FH99" s="153"/>
      <c r="FI99" s="153"/>
      <c r="FJ99" s="153"/>
      <c r="FK99" s="153"/>
      <c r="FL99" s="153"/>
      <c r="FM99" s="153"/>
      <c r="FN99" s="153"/>
      <c r="FO99" s="153"/>
      <c r="FP99" s="153"/>
      <c r="FQ99" s="153"/>
      <c r="FR99" s="153"/>
      <c r="FS99" s="153"/>
      <c r="FT99" s="153"/>
      <c r="FU99" s="153"/>
      <c r="FV99" s="153"/>
      <c r="FW99" s="153"/>
      <c r="FX99" s="153"/>
      <c r="FY99" s="153"/>
      <c r="FZ99" s="153"/>
      <c r="GA99" s="153"/>
      <c r="GB99" s="153"/>
      <c r="GC99" s="153"/>
      <c r="GD99" s="153"/>
      <c r="GE99" s="153"/>
      <c r="GF99" s="153"/>
      <c r="GG99" s="153"/>
      <c r="GH99" s="153"/>
      <c r="GI99" s="153"/>
      <c r="GJ99" s="153"/>
      <c r="GK99" s="153"/>
      <c r="GL99" s="153"/>
      <c r="GM99" s="153"/>
      <c r="GN99" s="153"/>
      <c r="GO99" s="153"/>
      <c r="GP99" s="153"/>
      <c r="GQ99" s="153"/>
      <c r="GR99" s="153"/>
      <c r="GS99" s="153"/>
      <c r="GT99" s="153"/>
      <c r="GU99" s="153"/>
      <c r="GV99" s="153"/>
      <c r="GW99" s="153"/>
      <c r="GX99" s="153"/>
      <c r="GY99" s="153"/>
      <c r="GZ99" s="153"/>
      <c r="HA99" s="153"/>
      <c r="HB99" s="153"/>
      <c r="HC99" s="153"/>
      <c r="HD99" s="153"/>
      <c r="HE99" s="153"/>
      <c r="HF99" s="153"/>
      <c r="HG99" s="153"/>
      <c r="HH99" s="153"/>
      <c r="HI99" s="153"/>
      <c r="HJ99" s="153"/>
      <c r="HK99" s="153"/>
      <c r="HL99" s="153"/>
      <c r="HM99" s="153"/>
      <c r="HN99" s="153"/>
      <c r="HO99" s="153"/>
      <c r="HP99" s="153"/>
      <c r="HQ99" s="153"/>
      <c r="HR99" s="153"/>
      <c r="HS99" s="153"/>
      <c r="HT99" s="153"/>
      <c r="HU99" s="153"/>
      <c r="HV99" s="153"/>
      <c r="HW99" s="153"/>
      <c r="HX99" s="153"/>
      <c r="HY99" s="153"/>
      <c r="HZ99" s="153"/>
      <c r="IA99" s="153"/>
      <c r="IB99" s="153"/>
      <c r="IC99" s="153"/>
      <c r="ID99" s="153"/>
      <c r="IE99" s="153"/>
      <c r="IF99" s="153"/>
      <c r="IG99" s="153"/>
      <c r="IH99" s="153"/>
      <c r="II99" s="153"/>
      <c r="IJ99" s="153"/>
      <c r="IK99" s="153"/>
      <c r="IL99" s="153"/>
      <c r="IM99" s="153"/>
      <c r="IN99" s="153"/>
      <c r="IO99" s="153"/>
      <c r="IP99" s="153"/>
      <c r="IQ99" s="153"/>
      <c r="IR99" s="153"/>
      <c r="IS99" s="153"/>
    </row>
    <row r="100" spans="1:253" ht="18.75" customHeight="1" x14ac:dyDescent="0.3">
      <c r="A100" s="196"/>
      <c r="B100" s="231"/>
      <c r="C100" s="155"/>
      <c r="D100" s="155"/>
      <c r="E100" s="155" t="s">
        <v>25</v>
      </c>
      <c r="F100" s="155"/>
    </row>
    <row r="101" spans="1:253" ht="15.75" customHeight="1" x14ac:dyDescent="0.3">
      <c r="A101" s="200"/>
      <c r="C101" s="155"/>
      <c r="D101" s="155"/>
      <c r="E101" s="155"/>
      <c r="F101" s="155"/>
      <c r="G101" s="61"/>
      <c r="H101" s="32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  <c r="DR101" s="61"/>
      <c r="DS101" s="61"/>
      <c r="DT101" s="61"/>
      <c r="DU101" s="61"/>
      <c r="DV101" s="61"/>
      <c r="DW101" s="61"/>
      <c r="DX101" s="61"/>
      <c r="DY101" s="61"/>
      <c r="DZ101" s="61"/>
      <c r="EA101" s="61"/>
      <c r="EB101" s="61"/>
      <c r="EC101" s="61"/>
      <c r="ED101" s="61"/>
      <c r="EE101" s="61"/>
      <c r="EF101" s="61"/>
      <c r="EG101" s="61"/>
      <c r="EH101" s="61"/>
      <c r="EI101" s="61"/>
      <c r="EJ101" s="61"/>
      <c r="EK101" s="61"/>
      <c r="EL101" s="61"/>
      <c r="EM101" s="61"/>
      <c r="EN101" s="61"/>
      <c r="EO101" s="61"/>
      <c r="EP101" s="61"/>
      <c r="EQ101" s="61"/>
      <c r="ER101" s="61"/>
      <c r="ES101" s="61"/>
      <c r="ET101" s="61"/>
      <c r="EU101" s="61"/>
      <c r="EV101" s="61"/>
      <c r="EW101" s="61"/>
      <c r="EX101" s="61"/>
      <c r="EY101" s="61"/>
      <c r="EZ101" s="61"/>
      <c r="FA101" s="61"/>
      <c r="FB101" s="61"/>
      <c r="FC101" s="61"/>
      <c r="FD101" s="61"/>
      <c r="FE101" s="61"/>
      <c r="FF101" s="61"/>
      <c r="FG101" s="61"/>
      <c r="FH101" s="61"/>
      <c r="FI101" s="61"/>
      <c r="FJ101" s="61"/>
      <c r="FK101" s="61"/>
      <c r="FL101" s="61"/>
      <c r="FM101" s="61"/>
      <c r="FN101" s="61"/>
      <c r="FO101" s="61"/>
      <c r="FP101" s="61"/>
      <c r="FQ101" s="61"/>
      <c r="FR101" s="61"/>
      <c r="FS101" s="61"/>
      <c r="FT101" s="61"/>
      <c r="FU101" s="61"/>
      <c r="FV101" s="61"/>
      <c r="FW101" s="61"/>
      <c r="FX101" s="61"/>
      <c r="FY101" s="61"/>
      <c r="FZ101" s="61"/>
      <c r="GA101" s="61"/>
      <c r="GB101" s="61"/>
      <c r="GC101" s="61"/>
      <c r="GD101" s="61"/>
      <c r="GE101" s="61"/>
      <c r="GF101" s="61"/>
      <c r="GG101" s="61"/>
      <c r="GH101" s="61"/>
      <c r="GI101" s="61"/>
      <c r="GJ101" s="61"/>
      <c r="GK101" s="61"/>
      <c r="GL101" s="61"/>
      <c r="GM101" s="61"/>
      <c r="GN101" s="61"/>
      <c r="GO101" s="61"/>
      <c r="GP101" s="61"/>
      <c r="GQ101" s="61"/>
      <c r="GR101" s="61"/>
      <c r="GS101" s="61"/>
      <c r="GT101" s="61"/>
      <c r="GU101" s="61"/>
      <c r="GV101" s="61"/>
      <c r="GW101" s="61"/>
      <c r="GX101" s="61"/>
      <c r="GY101" s="61"/>
      <c r="GZ101" s="61"/>
      <c r="HA101" s="61"/>
      <c r="HB101" s="61"/>
      <c r="HC101" s="61"/>
      <c r="HD101" s="61"/>
      <c r="HE101" s="61"/>
      <c r="HF101" s="61"/>
      <c r="HG101" s="61"/>
      <c r="HH101" s="61"/>
      <c r="HI101" s="61"/>
      <c r="HJ101" s="61"/>
      <c r="HK101" s="61"/>
      <c r="HL101" s="61"/>
      <c r="HM101" s="61"/>
      <c r="HN101" s="61"/>
      <c r="HO101" s="61"/>
      <c r="HP101" s="61"/>
      <c r="HQ101" s="61"/>
      <c r="HR101" s="61"/>
      <c r="HS101" s="61"/>
      <c r="HT101" s="61"/>
      <c r="HU101" s="61"/>
      <c r="HV101" s="61"/>
      <c r="HW101" s="61"/>
      <c r="HX101" s="61"/>
      <c r="HY101" s="61"/>
      <c r="HZ101" s="61"/>
      <c r="IA101" s="61"/>
      <c r="IB101" s="61"/>
      <c r="IC101" s="61"/>
      <c r="ID101" s="61"/>
      <c r="IE101" s="61"/>
      <c r="IF101" s="61"/>
      <c r="IG101" s="61"/>
      <c r="IH101" s="61"/>
      <c r="II101" s="61"/>
      <c r="IJ101" s="61"/>
      <c r="IK101" s="61"/>
      <c r="IL101" s="61"/>
      <c r="IM101" s="61"/>
      <c r="IN101" s="61"/>
      <c r="IO101" s="61"/>
      <c r="IP101" s="61"/>
      <c r="IQ101" s="61"/>
      <c r="IR101" s="61"/>
      <c r="IS101" s="61"/>
    </row>
    <row r="102" spans="1:253" ht="15.75" customHeight="1" x14ac:dyDescent="0.3">
      <c r="A102" s="200"/>
      <c r="C102" s="155"/>
      <c r="D102" s="155"/>
      <c r="E102" s="155"/>
      <c r="F102" s="155"/>
      <c r="G102" s="61"/>
      <c r="H102" s="32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  <c r="DR102" s="61"/>
      <c r="DS102" s="61"/>
      <c r="DT102" s="61"/>
      <c r="DU102" s="61"/>
      <c r="DV102" s="61"/>
      <c r="DW102" s="61"/>
      <c r="DX102" s="61"/>
      <c r="DY102" s="61"/>
      <c r="DZ102" s="61"/>
      <c r="EA102" s="61"/>
      <c r="EB102" s="61"/>
      <c r="EC102" s="61"/>
      <c r="ED102" s="61"/>
      <c r="EE102" s="61"/>
      <c r="EF102" s="61"/>
      <c r="EG102" s="61"/>
      <c r="EH102" s="61"/>
      <c r="EI102" s="61"/>
      <c r="EJ102" s="61"/>
      <c r="EK102" s="61"/>
      <c r="EL102" s="61"/>
      <c r="EM102" s="61"/>
      <c r="EN102" s="61"/>
      <c r="EO102" s="61"/>
      <c r="EP102" s="61"/>
      <c r="EQ102" s="61"/>
      <c r="ER102" s="61"/>
      <c r="ES102" s="61"/>
      <c r="ET102" s="61"/>
      <c r="EU102" s="61"/>
      <c r="EV102" s="61"/>
      <c r="EW102" s="61"/>
      <c r="EX102" s="61"/>
      <c r="EY102" s="61"/>
      <c r="EZ102" s="61"/>
      <c r="FA102" s="61"/>
      <c r="FB102" s="61"/>
      <c r="FC102" s="61"/>
      <c r="FD102" s="61"/>
      <c r="FE102" s="61"/>
      <c r="FF102" s="61"/>
      <c r="FG102" s="61"/>
      <c r="FH102" s="61"/>
      <c r="FI102" s="61"/>
      <c r="FJ102" s="61"/>
      <c r="FK102" s="61"/>
      <c r="FL102" s="61"/>
      <c r="FM102" s="61"/>
      <c r="FN102" s="61"/>
      <c r="FO102" s="61"/>
      <c r="FP102" s="61"/>
      <c r="FQ102" s="61"/>
      <c r="FR102" s="61"/>
      <c r="FS102" s="61"/>
      <c r="FT102" s="61"/>
      <c r="FU102" s="61"/>
      <c r="FV102" s="61"/>
      <c r="FW102" s="61"/>
      <c r="FX102" s="61"/>
      <c r="FY102" s="61"/>
      <c r="FZ102" s="61"/>
      <c r="GA102" s="61"/>
      <c r="GB102" s="61"/>
      <c r="GC102" s="61"/>
      <c r="GD102" s="61"/>
      <c r="GE102" s="61"/>
      <c r="GF102" s="61"/>
      <c r="GG102" s="61"/>
      <c r="GH102" s="61"/>
      <c r="GI102" s="61"/>
      <c r="GJ102" s="61"/>
      <c r="GK102" s="61"/>
      <c r="GL102" s="61"/>
      <c r="GM102" s="61"/>
      <c r="GN102" s="61"/>
      <c r="GO102" s="61"/>
      <c r="GP102" s="61"/>
      <c r="GQ102" s="61"/>
      <c r="GR102" s="61"/>
      <c r="GS102" s="61"/>
      <c r="GT102" s="61"/>
      <c r="GU102" s="61"/>
      <c r="GV102" s="61"/>
      <c r="GW102" s="61"/>
      <c r="GX102" s="61"/>
      <c r="GY102" s="61"/>
      <c r="GZ102" s="61"/>
      <c r="HA102" s="61"/>
      <c r="HB102" s="61"/>
      <c r="HC102" s="61"/>
      <c r="HD102" s="61"/>
      <c r="HE102" s="61"/>
      <c r="HF102" s="61"/>
      <c r="HG102" s="61"/>
      <c r="HH102" s="61"/>
      <c r="HI102" s="61"/>
      <c r="HJ102" s="61"/>
      <c r="HK102" s="61"/>
      <c r="HL102" s="61"/>
      <c r="HM102" s="61"/>
      <c r="HN102" s="61"/>
      <c r="HO102" s="61"/>
      <c r="HP102" s="61"/>
      <c r="HQ102" s="61"/>
      <c r="HR102" s="61"/>
      <c r="HS102" s="61"/>
      <c r="HT102" s="61"/>
      <c r="HU102" s="61"/>
      <c r="HV102" s="61"/>
      <c r="HW102" s="61"/>
      <c r="HX102" s="61"/>
      <c r="HY102" s="61"/>
      <c r="HZ102" s="61"/>
      <c r="IA102" s="61"/>
      <c r="IB102" s="61"/>
      <c r="IC102" s="61"/>
      <c r="ID102" s="61"/>
      <c r="IE102" s="61"/>
      <c r="IF102" s="61"/>
      <c r="IG102" s="61"/>
      <c r="IH102" s="61"/>
      <c r="II102" s="61"/>
      <c r="IJ102" s="61"/>
      <c r="IK102" s="61"/>
      <c r="IL102" s="61"/>
      <c r="IM102" s="61"/>
      <c r="IN102" s="61"/>
      <c r="IO102" s="61"/>
      <c r="IP102" s="61"/>
      <c r="IQ102" s="61"/>
      <c r="IR102" s="61"/>
      <c r="IS102" s="61"/>
    </row>
    <row r="103" spans="1:253" ht="15.75" customHeight="1" x14ac:dyDescent="0.3">
      <c r="A103" s="200"/>
      <c r="C103" s="155"/>
      <c r="D103" s="155"/>
      <c r="E103" s="155"/>
      <c r="F103" s="155"/>
      <c r="G103" s="61"/>
      <c r="H103" s="32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  <c r="DO103" s="61"/>
      <c r="DP103" s="61"/>
      <c r="DQ103" s="61"/>
      <c r="DR103" s="61"/>
      <c r="DS103" s="61"/>
      <c r="DT103" s="61"/>
      <c r="DU103" s="61"/>
      <c r="DV103" s="61"/>
      <c r="DW103" s="61"/>
      <c r="DX103" s="61"/>
      <c r="DY103" s="61"/>
      <c r="DZ103" s="61"/>
      <c r="EA103" s="61"/>
      <c r="EB103" s="61"/>
      <c r="EC103" s="61"/>
      <c r="ED103" s="61"/>
      <c r="EE103" s="61"/>
      <c r="EF103" s="61"/>
      <c r="EG103" s="61"/>
      <c r="EH103" s="61"/>
      <c r="EI103" s="61"/>
      <c r="EJ103" s="61"/>
      <c r="EK103" s="61"/>
      <c r="EL103" s="61"/>
      <c r="EM103" s="61"/>
      <c r="EN103" s="61"/>
      <c r="EO103" s="61"/>
      <c r="EP103" s="61"/>
      <c r="EQ103" s="61"/>
      <c r="ER103" s="61"/>
      <c r="ES103" s="61"/>
      <c r="ET103" s="61"/>
      <c r="EU103" s="61"/>
      <c r="EV103" s="61"/>
      <c r="EW103" s="61"/>
      <c r="EX103" s="61"/>
      <c r="EY103" s="61"/>
      <c r="EZ103" s="61"/>
      <c r="FA103" s="61"/>
      <c r="FB103" s="61"/>
      <c r="FC103" s="61"/>
      <c r="FD103" s="61"/>
      <c r="FE103" s="61"/>
      <c r="FF103" s="61"/>
      <c r="FG103" s="61"/>
      <c r="FH103" s="61"/>
      <c r="FI103" s="61"/>
      <c r="FJ103" s="61"/>
      <c r="FK103" s="61"/>
      <c r="FL103" s="61"/>
      <c r="FM103" s="61"/>
      <c r="FN103" s="61"/>
      <c r="FO103" s="61"/>
      <c r="FP103" s="61"/>
      <c r="FQ103" s="61"/>
      <c r="FR103" s="61"/>
      <c r="FS103" s="61"/>
      <c r="FT103" s="61"/>
      <c r="FU103" s="61"/>
      <c r="FV103" s="61"/>
      <c r="FW103" s="61"/>
      <c r="FX103" s="61"/>
      <c r="FY103" s="61"/>
      <c r="FZ103" s="61"/>
      <c r="GA103" s="61"/>
      <c r="GB103" s="61"/>
      <c r="GC103" s="61"/>
      <c r="GD103" s="61"/>
      <c r="GE103" s="61"/>
      <c r="GF103" s="61"/>
      <c r="GG103" s="61"/>
      <c r="GH103" s="61"/>
      <c r="GI103" s="61"/>
      <c r="GJ103" s="61"/>
      <c r="GK103" s="61"/>
      <c r="GL103" s="61"/>
      <c r="GM103" s="61"/>
      <c r="GN103" s="61"/>
      <c r="GO103" s="61"/>
      <c r="GP103" s="61"/>
      <c r="GQ103" s="61"/>
      <c r="GR103" s="61"/>
      <c r="GS103" s="61"/>
      <c r="GT103" s="61"/>
      <c r="GU103" s="61"/>
      <c r="GV103" s="61"/>
      <c r="GW103" s="61"/>
      <c r="GX103" s="61"/>
      <c r="GY103" s="61"/>
      <c r="GZ103" s="61"/>
      <c r="HA103" s="61"/>
      <c r="HB103" s="61"/>
      <c r="HC103" s="61"/>
      <c r="HD103" s="61"/>
      <c r="HE103" s="61"/>
      <c r="HF103" s="61"/>
      <c r="HG103" s="61"/>
      <c r="HH103" s="61"/>
      <c r="HI103" s="61"/>
      <c r="HJ103" s="61"/>
      <c r="HK103" s="61"/>
      <c r="HL103" s="61"/>
      <c r="HM103" s="61"/>
      <c r="HN103" s="61"/>
      <c r="HO103" s="61"/>
      <c r="HP103" s="61"/>
      <c r="HQ103" s="61"/>
      <c r="HR103" s="61"/>
      <c r="HS103" s="61"/>
      <c r="HT103" s="61"/>
      <c r="HU103" s="61"/>
      <c r="HV103" s="61"/>
      <c r="HW103" s="61"/>
      <c r="HX103" s="61"/>
      <c r="HY103" s="61"/>
      <c r="HZ103" s="61"/>
      <c r="IA103" s="61"/>
      <c r="IB103" s="61"/>
      <c r="IC103" s="61"/>
      <c r="ID103" s="61"/>
      <c r="IE103" s="61"/>
      <c r="IF103" s="61"/>
      <c r="IG103" s="61"/>
      <c r="IH103" s="61"/>
      <c r="II103" s="61"/>
      <c r="IJ103" s="61"/>
      <c r="IK103" s="61"/>
      <c r="IL103" s="61"/>
      <c r="IM103" s="61"/>
      <c r="IN103" s="61"/>
      <c r="IO103" s="61"/>
      <c r="IP103" s="61"/>
      <c r="IQ103" s="61"/>
      <c r="IR103" s="61"/>
      <c r="IS103" s="61"/>
    </row>
    <row r="104" spans="1:253" ht="15.75" customHeight="1" x14ac:dyDescent="0.3">
      <c r="A104" s="200"/>
      <c r="C104" s="155"/>
      <c r="D104" s="155"/>
      <c r="E104" s="155"/>
      <c r="F104" s="155"/>
      <c r="G104" s="61"/>
      <c r="H104" s="32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  <c r="DR104" s="61"/>
      <c r="DS104" s="61"/>
      <c r="DT104" s="61"/>
      <c r="DU104" s="61"/>
      <c r="DV104" s="61"/>
      <c r="DW104" s="61"/>
      <c r="DX104" s="61"/>
      <c r="DY104" s="61"/>
      <c r="DZ104" s="61"/>
      <c r="EA104" s="61"/>
      <c r="EB104" s="61"/>
      <c r="EC104" s="61"/>
      <c r="ED104" s="61"/>
      <c r="EE104" s="61"/>
      <c r="EF104" s="61"/>
      <c r="EG104" s="61"/>
      <c r="EH104" s="61"/>
      <c r="EI104" s="61"/>
      <c r="EJ104" s="61"/>
      <c r="EK104" s="61"/>
      <c r="EL104" s="61"/>
      <c r="EM104" s="61"/>
      <c r="EN104" s="61"/>
      <c r="EO104" s="61"/>
      <c r="EP104" s="61"/>
      <c r="EQ104" s="61"/>
      <c r="ER104" s="61"/>
      <c r="ES104" s="61"/>
      <c r="ET104" s="61"/>
      <c r="EU104" s="61"/>
      <c r="EV104" s="61"/>
      <c r="EW104" s="61"/>
      <c r="EX104" s="61"/>
      <c r="EY104" s="61"/>
      <c r="EZ104" s="61"/>
      <c r="FA104" s="61"/>
      <c r="FB104" s="61"/>
      <c r="FC104" s="61"/>
      <c r="FD104" s="61"/>
      <c r="FE104" s="61"/>
      <c r="FF104" s="61"/>
      <c r="FG104" s="61"/>
      <c r="FH104" s="61"/>
      <c r="FI104" s="61"/>
      <c r="FJ104" s="61"/>
      <c r="FK104" s="61"/>
      <c r="FL104" s="61"/>
      <c r="FM104" s="61"/>
      <c r="FN104" s="61"/>
      <c r="FO104" s="61"/>
      <c r="FP104" s="61"/>
      <c r="FQ104" s="61"/>
      <c r="FR104" s="61"/>
      <c r="FS104" s="61"/>
      <c r="FT104" s="61"/>
      <c r="FU104" s="61"/>
      <c r="FV104" s="61"/>
      <c r="FW104" s="61"/>
      <c r="FX104" s="61"/>
      <c r="FY104" s="61"/>
      <c r="FZ104" s="61"/>
      <c r="GA104" s="61"/>
      <c r="GB104" s="61"/>
      <c r="GC104" s="61"/>
      <c r="GD104" s="61"/>
      <c r="GE104" s="61"/>
      <c r="GF104" s="61"/>
      <c r="GG104" s="61"/>
      <c r="GH104" s="61"/>
      <c r="GI104" s="61"/>
      <c r="GJ104" s="61"/>
      <c r="GK104" s="61"/>
      <c r="GL104" s="61"/>
      <c r="GM104" s="61"/>
      <c r="GN104" s="61"/>
      <c r="GO104" s="61"/>
      <c r="GP104" s="61"/>
      <c r="GQ104" s="61"/>
      <c r="GR104" s="61"/>
      <c r="GS104" s="61"/>
      <c r="GT104" s="61"/>
      <c r="GU104" s="61"/>
      <c r="GV104" s="61"/>
      <c r="GW104" s="61"/>
      <c r="GX104" s="61"/>
      <c r="GY104" s="61"/>
      <c r="GZ104" s="61"/>
      <c r="HA104" s="61"/>
      <c r="HB104" s="61"/>
      <c r="HC104" s="61"/>
      <c r="HD104" s="61"/>
      <c r="HE104" s="61"/>
      <c r="HF104" s="61"/>
      <c r="HG104" s="61"/>
      <c r="HH104" s="61"/>
      <c r="HI104" s="61"/>
      <c r="HJ104" s="61"/>
      <c r="HK104" s="61"/>
      <c r="HL104" s="61"/>
      <c r="HM104" s="61"/>
      <c r="HN104" s="61"/>
      <c r="HO104" s="61"/>
      <c r="HP104" s="61"/>
      <c r="HQ104" s="61"/>
      <c r="HR104" s="61"/>
      <c r="HS104" s="61"/>
      <c r="HT104" s="61"/>
      <c r="HU104" s="61"/>
      <c r="HV104" s="61"/>
      <c r="HW104" s="61"/>
      <c r="HX104" s="61"/>
      <c r="HY104" s="61"/>
      <c r="HZ104" s="61"/>
      <c r="IA104" s="61"/>
      <c r="IB104" s="61"/>
      <c r="IC104" s="61"/>
      <c r="ID104" s="61"/>
      <c r="IE104" s="61"/>
      <c r="IF104" s="61"/>
      <c r="IG104" s="61"/>
      <c r="IH104" s="61"/>
      <c r="II104" s="61"/>
      <c r="IJ104" s="61"/>
      <c r="IK104" s="61"/>
      <c r="IL104" s="61"/>
      <c r="IM104" s="61"/>
      <c r="IN104" s="61"/>
      <c r="IO104" s="61"/>
      <c r="IP104" s="61"/>
      <c r="IQ104" s="61"/>
      <c r="IR104" s="61"/>
      <c r="IS104" s="61"/>
    </row>
    <row r="105" spans="1:253" ht="15.75" customHeight="1" x14ac:dyDescent="0.3">
      <c r="A105" s="200"/>
      <c r="C105" s="155"/>
      <c r="D105" s="155"/>
      <c r="E105" s="155"/>
      <c r="F105" s="155"/>
      <c r="G105" s="61"/>
      <c r="H105" s="32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  <c r="DR105" s="61"/>
      <c r="DS105" s="61"/>
      <c r="DT105" s="61"/>
      <c r="DU105" s="61"/>
      <c r="DV105" s="61"/>
      <c r="DW105" s="61"/>
      <c r="DX105" s="61"/>
      <c r="DY105" s="61"/>
      <c r="DZ105" s="61"/>
      <c r="EA105" s="61"/>
      <c r="EB105" s="61"/>
      <c r="EC105" s="61"/>
      <c r="ED105" s="61"/>
      <c r="EE105" s="61"/>
      <c r="EF105" s="61"/>
      <c r="EG105" s="61"/>
      <c r="EH105" s="61"/>
      <c r="EI105" s="61"/>
      <c r="EJ105" s="61"/>
      <c r="EK105" s="61"/>
      <c r="EL105" s="61"/>
      <c r="EM105" s="61"/>
      <c r="EN105" s="61"/>
      <c r="EO105" s="61"/>
      <c r="EP105" s="61"/>
      <c r="EQ105" s="61"/>
      <c r="ER105" s="61"/>
      <c r="ES105" s="61"/>
      <c r="ET105" s="61"/>
      <c r="EU105" s="61"/>
      <c r="EV105" s="61"/>
      <c r="EW105" s="61"/>
      <c r="EX105" s="61"/>
      <c r="EY105" s="61"/>
      <c r="EZ105" s="61"/>
      <c r="FA105" s="61"/>
      <c r="FB105" s="61"/>
      <c r="FC105" s="61"/>
      <c r="FD105" s="61"/>
      <c r="FE105" s="61"/>
      <c r="FF105" s="61"/>
      <c r="FG105" s="61"/>
      <c r="FH105" s="61"/>
      <c r="FI105" s="61"/>
      <c r="FJ105" s="61"/>
      <c r="FK105" s="61"/>
      <c r="FL105" s="61"/>
      <c r="FM105" s="61"/>
      <c r="FN105" s="61"/>
      <c r="FO105" s="61"/>
      <c r="FP105" s="61"/>
      <c r="FQ105" s="61"/>
      <c r="FR105" s="61"/>
      <c r="FS105" s="61"/>
      <c r="FT105" s="61"/>
      <c r="FU105" s="61"/>
      <c r="FV105" s="61"/>
      <c r="FW105" s="61"/>
      <c r="FX105" s="61"/>
      <c r="FY105" s="61"/>
      <c r="FZ105" s="61"/>
      <c r="GA105" s="61"/>
      <c r="GB105" s="61"/>
      <c r="GC105" s="61"/>
      <c r="GD105" s="61"/>
      <c r="GE105" s="61"/>
      <c r="GF105" s="61"/>
      <c r="GG105" s="61"/>
      <c r="GH105" s="61"/>
      <c r="GI105" s="61"/>
      <c r="GJ105" s="61"/>
      <c r="GK105" s="61"/>
      <c r="GL105" s="61"/>
      <c r="GM105" s="61"/>
      <c r="GN105" s="61"/>
      <c r="GO105" s="61"/>
      <c r="GP105" s="61"/>
      <c r="GQ105" s="61"/>
      <c r="GR105" s="61"/>
      <c r="GS105" s="61"/>
      <c r="GT105" s="61"/>
      <c r="GU105" s="61"/>
      <c r="GV105" s="61"/>
      <c r="GW105" s="61"/>
      <c r="GX105" s="61"/>
      <c r="GY105" s="61"/>
      <c r="GZ105" s="61"/>
      <c r="HA105" s="61"/>
      <c r="HB105" s="61"/>
      <c r="HC105" s="61"/>
      <c r="HD105" s="61"/>
      <c r="HE105" s="61"/>
      <c r="HF105" s="61"/>
      <c r="HG105" s="61"/>
      <c r="HH105" s="61"/>
      <c r="HI105" s="61"/>
      <c r="HJ105" s="61"/>
      <c r="HK105" s="61"/>
      <c r="HL105" s="61"/>
      <c r="HM105" s="61"/>
      <c r="HN105" s="61"/>
      <c r="HO105" s="61"/>
      <c r="HP105" s="61"/>
      <c r="HQ105" s="61"/>
      <c r="HR105" s="61"/>
      <c r="HS105" s="61"/>
      <c r="HT105" s="61"/>
      <c r="HU105" s="61"/>
      <c r="HV105" s="61"/>
      <c r="HW105" s="61"/>
      <c r="HX105" s="61"/>
      <c r="HY105" s="61"/>
      <c r="HZ105" s="61"/>
      <c r="IA105" s="61"/>
      <c r="IB105" s="61"/>
      <c r="IC105" s="61"/>
      <c r="ID105" s="61"/>
      <c r="IE105" s="61"/>
      <c r="IF105" s="61"/>
      <c r="IG105" s="61"/>
      <c r="IH105" s="61"/>
      <c r="II105" s="61"/>
      <c r="IJ105" s="61"/>
      <c r="IK105" s="61"/>
      <c r="IL105" s="61"/>
      <c r="IM105" s="61"/>
      <c r="IN105" s="61"/>
      <c r="IO105" s="61"/>
      <c r="IP105" s="61"/>
      <c r="IQ105" s="61"/>
      <c r="IR105" s="61"/>
      <c r="IS105" s="61"/>
    </row>
    <row r="106" spans="1:253" ht="15.75" customHeight="1" x14ac:dyDescent="0.3">
      <c r="A106" s="200"/>
      <c r="C106" s="155"/>
      <c r="D106" s="155"/>
      <c r="E106" s="155"/>
      <c r="F106" s="155"/>
      <c r="G106" s="61"/>
      <c r="H106" s="32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  <c r="DO106" s="61"/>
      <c r="DP106" s="61"/>
      <c r="DQ106" s="61"/>
      <c r="DR106" s="61"/>
      <c r="DS106" s="61"/>
      <c r="DT106" s="61"/>
      <c r="DU106" s="61"/>
      <c r="DV106" s="61"/>
      <c r="DW106" s="61"/>
      <c r="DX106" s="61"/>
      <c r="DY106" s="61"/>
      <c r="DZ106" s="61"/>
      <c r="EA106" s="61"/>
      <c r="EB106" s="61"/>
      <c r="EC106" s="61"/>
      <c r="ED106" s="61"/>
      <c r="EE106" s="61"/>
      <c r="EF106" s="61"/>
      <c r="EG106" s="61"/>
      <c r="EH106" s="61"/>
      <c r="EI106" s="61"/>
      <c r="EJ106" s="61"/>
      <c r="EK106" s="61"/>
      <c r="EL106" s="61"/>
      <c r="EM106" s="61"/>
      <c r="EN106" s="61"/>
      <c r="EO106" s="61"/>
      <c r="EP106" s="61"/>
      <c r="EQ106" s="61"/>
      <c r="ER106" s="61"/>
      <c r="ES106" s="61"/>
      <c r="ET106" s="61"/>
      <c r="EU106" s="61"/>
      <c r="EV106" s="61"/>
      <c r="EW106" s="61"/>
      <c r="EX106" s="61"/>
      <c r="EY106" s="61"/>
      <c r="EZ106" s="61"/>
      <c r="FA106" s="61"/>
      <c r="FB106" s="61"/>
      <c r="FC106" s="61"/>
      <c r="FD106" s="61"/>
      <c r="FE106" s="61"/>
      <c r="FF106" s="61"/>
      <c r="FG106" s="61"/>
      <c r="FH106" s="61"/>
      <c r="FI106" s="61"/>
      <c r="FJ106" s="61"/>
      <c r="FK106" s="61"/>
      <c r="FL106" s="61"/>
      <c r="FM106" s="61"/>
      <c r="FN106" s="61"/>
      <c r="FO106" s="61"/>
      <c r="FP106" s="61"/>
      <c r="FQ106" s="61"/>
      <c r="FR106" s="61"/>
      <c r="FS106" s="61"/>
      <c r="FT106" s="61"/>
      <c r="FU106" s="61"/>
      <c r="FV106" s="61"/>
      <c r="FW106" s="61"/>
      <c r="FX106" s="61"/>
      <c r="FY106" s="61"/>
      <c r="FZ106" s="61"/>
      <c r="GA106" s="61"/>
      <c r="GB106" s="61"/>
      <c r="GC106" s="61"/>
      <c r="GD106" s="61"/>
      <c r="GE106" s="61"/>
      <c r="GF106" s="61"/>
      <c r="GG106" s="61"/>
      <c r="GH106" s="61"/>
      <c r="GI106" s="61"/>
      <c r="GJ106" s="61"/>
      <c r="GK106" s="61"/>
      <c r="GL106" s="61"/>
      <c r="GM106" s="61"/>
      <c r="GN106" s="61"/>
      <c r="GO106" s="61"/>
      <c r="GP106" s="61"/>
      <c r="GQ106" s="61"/>
      <c r="GR106" s="61"/>
      <c r="GS106" s="61"/>
      <c r="GT106" s="61"/>
      <c r="GU106" s="61"/>
      <c r="GV106" s="61"/>
      <c r="GW106" s="61"/>
      <c r="GX106" s="61"/>
      <c r="GY106" s="61"/>
      <c r="GZ106" s="61"/>
      <c r="HA106" s="61"/>
      <c r="HB106" s="61"/>
      <c r="HC106" s="61"/>
      <c r="HD106" s="61"/>
      <c r="HE106" s="61"/>
      <c r="HF106" s="61"/>
      <c r="HG106" s="61"/>
      <c r="HH106" s="61"/>
      <c r="HI106" s="61"/>
      <c r="HJ106" s="61"/>
      <c r="HK106" s="61"/>
      <c r="HL106" s="61"/>
      <c r="HM106" s="61"/>
      <c r="HN106" s="61"/>
      <c r="HO106" s="61"/>
      <c r="HP106" s="61"/>
      <c r="HQ106" s="61"/>
      <c r="HR106" s="61"/>
      <c r="HS106" s="61"/>
      <c r="HT106" s="61"/>
      <c r="HU106" s="61"/>
      <c r="HV106" s="61"/>
      <c r="HW106" s="61"/>
      <c r="HX106" s="61"/>
      <c r="HY106" s="61"/>
      <c r="HZ106" s="61"/>
      <c r="IA106" s="61"/>
      <c r="IB106" s="61"/>
      <c r="IC106" s="61"/>
      <c r="ID106" s="61"/>
      <c r="IE106" s="61"/>
      <c r="IF106" s="61"/>
      <c r="IG106" s="61"/>
      <c r="IH106" s="61"/>
      <c r="II106" s="61"/>
      <c r="IJ106" s="61"/>
      <c r="IK106" s="61"/>
      <c r="IL106" s="61"/>
      <c r="IM106" s="61"/>
      <c r="IN106" s="61"/>
      <c r="IO106" s="61"/>
      <c r="IP106" s="61"/>
      <c r="IQ106" s="61"/>
      <c r="IR106" s="61"/>
      <c r="IS106" s="61"/>
    </row>
    <row r="107" spans="1:253" ht="15.75" customHeight="1" x14ac:dyDescent="0.3">
      <c r="A107" s="395"/>
      <c r="B107" s="395"/>
      <c r="C107" s="155"/>
      <c r="D107" s="155"/>
      <c r="E107" s="155"/>
      <c r="F107" s="155"/>
      <c r="G107" s="61"/>
      <c r="H107" s="32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  <c r="DO107" s="61"/>
      <c r="DP107" s="61"/>
      <c r="DQ107" s="61"/>
      <c r="DR107" s="61"/>
      <c r="DS107" s="61"/>
      <c r="DT107" s="61"/>
      <c r="DU107" s="61"/>
      <c r="DV107" s="61"/>
      <c r="DW107" s="61"/>
      <c r="DX107" s="61"/>
      <c r="DY107" s="61"/>
      <c r="DZ107" s="61"/>
      <c r="EA107" s="61"/>
      <c r="EB107" s="61"/>
      <c r="EC107" s="61"/>
      <c r="ED107" s="61"/>
      <c r="EE107" s="61"/>
      <c r="EF107" s="61"/>
      <c r="EG107" s="61"/>
      <c r="EH107" s="61"/>
      <c r="EI107" s="61"/>
      <c r="EJ107" s="61"/>
      <c r="EK107" s="61"/>
      <c r="EL107" s="61"/>
      <c r="EM107" s="61"/>
      <c r="EN107" s="61"/>
      <c r="EO107" s="61"/>
      <c r="EP107" s="61"/>
      <c r="EQ107" s="61"/>
      <c r="ER107" s="61"/>
      <c r="ES107" s="61"/>
      <c r="ET107" s="61"/>
      <c r="EU107" s="61"/>
      <c r="EV107" s="61"/>
      <c r="EW107" s="61"/>
      <c r="EX107" s="61"/>
      <c r="EY107" s="61"/>
      <c r="EZ107" s="61"/>
      <c r="FA107" s="61"/>
      <c r="FB107" s="61"/>
      <c r="FC107" s="61"/>
      <c r="FD107" s="61"/>
      <c r="FE107" s="61"/>
      <c r="FF107" s="61"/>
      <c r="FG107" s="61"/>
      <c r="FH107" s="61"/>
      <c r="FI107" s="61"/>
      <c r="FJ107" s="61"/>
      <c r="FK107" s="61"/>
      <c r="FL107" s="61"/>
      <c r="FM107" s="61"/>
      <c r="FN107" s="61"/>
      <c r="FO107" s="61"/>
      <c r="FP107" s="61"/>
      <c r="FQ107" s="61"/>
      <c r="FR107" s="61"/>
      <c r="FS107" s="61"/>
      <c r="FT107" s="61"/>
      <c r="FU107" s="61"/>
      <c r="FV107" s="61"/>
      <c r="FW107" s="61"/>
      <c r="FX107" s="61"/>
      <c r="FY107" s="61"/>
      <c r="FZ107" s="61"/>
      <c r="GA107" s="61"/>
      <c r="GB107" s="61"/>
      <c r="GC107" s="61"/>
      <c r="GD107" s="61"/>
      <c r="GE107" s="61"/>
      <c r="GF107" s="61"/>
      <c r="GG107" s="61"/>
      <c r="GH107" s="61"/>
      <c r="GI107" s="61"/>
      <c r="GJ107" s="61"/>
      <c r="GK107" s="61"/>
      <c r="GL107" s="61"/>
      <c r="GM107" s="61"/>
      <c r="GN107" s="61"/>
      <c r="GO107" s="61"/>
      <c r="GP107" s="61"/>
      <c r="GQ107" s="61"/>
      <c r="GR107" s="61"/>
      <c r="GS107" s="61"/>
      <c r="GT107" s="61"/>
      <c r="GU107" s="61"/>
      <c r="GV107" s="61"/>
      <c r="GW107" s="61"/>
      <c r="GX107" s="61"/>
      <c r="GY107" s="61"/>
      <c r="GZ107" s="61"/>
      <c r="HA107" s="61"/>
      <c r="HB107" s="61"/>
      <c r="HC107" s="61"/>
      <c r="HD107" s="61"/>
      <c r="HE107" s="61"/>
      <c r="HF107" s="61"/>
      <c r="HG107" s="61"/>
      <c r="HH107" s="61"/>
      <c r="HI107" s="61"/>
      <c r="HJ107" s="61"/>
      <c r="HK107" s="61"/>
      <c r="HL107" s="61"/>
      <c r="HM107" s="61"/>
      <c r="HN107" s="61"/>
      <c r="HO107" s="61"/>
      <c r="HP107" s="61"/>
      <c r="HQ107" s="61"/>
      <c r="HR107" s="61"/>
      <c r="HS107" s="61"/>
      <c r="HT107" s="61"/>
      <c r="HU107" s="61"/>
      <c r="HV107" s="61"/>
      <c r="HW107" s="61"/>
      <c r="HX107" s="61"/>
      <c r="HY107" s="61"/>
      <c r="HZ107" s="61"/>
      <c r="IA107" s="61"/>
      <c r="IB107" s="61"/>
      <c r="IC107" s="61"/>
      <c r="ID107" s="61"/>
      <c r="IE107" s="61"/>
      <c r="IF107" s="61"/>
      <c r="IG107" s="61"/>
      <c r="IH107" s="61"/>
      <c r="II107" s="61"/>
      <c r="IJ107" s="61"/>
      <c r="IK107" s="61"/>
      <c r="IL107" s="61"/>
      <c r="IM107" s="61"/>
      <c r="IN107" s="61"/>
      <c r="IO107" s="61"/>
      <c r="IP107" s="61"/>
      <c r="IQ107" s="61"/>
      <c r="IR107" s="61"/>
      <c r="IS107" s="61"/>
    </row>
    <row r="108" spans="1:253" ht="15.75" customHeight="1" x14ac:dyDescent="0.3">
      <c r="A108" s="201"/>
      <c r="B108" s="231" t="s">
        <v>24</v>
      </c>
      <c r="C108" s="155"/>
      <c r="D108" s="155"/>
      <c r="E108" s="155"/>
      <c r="F108" s="155"/>
      <c r="G108" s="61"/>
      <c r="H108" s="32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  <c r="DO108" s="61"/>
      <c r="DP108" s="61"/>
      <c r="DQ108" s="61"/>
      <c r="DR108" s="61"/>
      <c r="DS108" s="61"/>
      <c r="DT108" s="61"/>
      <c r="DU108" s="61"/>
      <c r="DV108" s="61"/>
      <c r="DW108" s="61"/>
      <c r="DX108" s="61"/>
      <c r="DY108" s="61"/>
      <c r="DZ108" s="61"/>
      <c r="EA108" s="61"/>
      <c r="EB108" s="61"/>
      <c r="EC108" s="61"/>
      <c r="ED108" s="61"/>
      <c r="EE108" s="61"/>
      <c r="EF108" s="61"/>
      <c r="EG108" s="61"/>
      <c r="EH108" s="61"/>
      <c r="EI108" s="61"/>
      <c r="EJ108" s="61"/>
      <c r="EK108" s="61"/>
      <c r="EL108" s="61"/>
      <c r="EM108" s="61"/>
      <c r="EN108" s="61"/>
      <c r="EO108" s="61"/>
      <c r="EP108" s="61"/>
      <c r="EQ108" s="61"/>
      <c r="ER108" s="61"/>
      <c r="ES108" s="61"/>
      <c r="ET108" s="61"/>
      <c r="EU108" s="61"/>
      <c r="EV108" s="61"/>
      <c r="EW108" s="61"/>
      <c r="EX108" s="61"/>
      <c r="EY108" s="61"/>
      <c r="EZ108" s="61"/>
      <c r="FA108" s="61"/>
      <c r="FB108" s="61"/>
      <c r="FC108" s="61"/>
      <c r="FD108" s="61"/>
      <c r="FE108" s="61"/>
      <c r="FF108" s="61"/>
      <c r="FG108" s="61"/>
      <c r="FH108" s="61"/>
      <c r="FI108" s="61"/>
      <c r="FJ108" s="61"/>
      <c r="FK108" s="61"/>
      <c r="FL108" s="61"/>
      <c r="FM108" s="61"/>
      <c r="FN108" s="61"/>
      <c r="FO108" s="61"/>
      <c r="FP108" s="61"/>
      <c r="FQ108" s="61"/>
      <c r="FR108" s="61"/>
      <c r="FS108" s="61"/>
      <c r="FT108" s="61"/>
      <c r="FU108" s="61"/>
      <c r="FV108" s="61"/>
      <c r="FW108" s="61"/>
      <c r="FX108" s="61"/>
      <c r="FY108" s="61"/>
      <c r="FZ108" s="61"/>
      <c r="GA108" s="61"/>
      <c r="GB108" s="61"/>
      <c r="GC108" s="61"/>
      <c r="GD108" s="61"/>
      <c r="GE108" s="61"/>
      <c r="GF108" s="61"/>
      <c r="GG108" s="61"/>
      <c r="GH108" s="61"/>
      <c r="GI108" s="61"/>
      <c r="GJ108" s="61"/>
      <c r="GK108" s="61"/>
      <c r="GL108" s="61"/>
      <c r="GM108" s="61"/>
      <c r="GN108" s="61"/>
      <c r="GO108" s="61"/>
      <c r="GP108" s="61"/>
      <c r="GQ108" s="61"/>
      <c r="GR108" s="61"/>
      <c r="GS108" s="61"/>
      <c r="GT108" s="61"/>
      <c r="GU108" s="61"/>
      <c r="GV108" s="61"/>
      <c r="GW108" s="61"/>
      <c r="GX108" s="61"/>
      <c r="GY108" s="61"/>
      <c r="GZ108" s="61"/>
      <c r="HA108" s="61"/>
      <c r="HB108" s="61"/>
      <c r="HC108" s="61"/>
      <c r="HD108" s="61"/>
      <c r="HE108" s="61"/>
      <c r="HF108" s="61"/>
      <c r="HG108" s="61"/>
      <c r="HH108" s="61"/>
      <c r="HI108" s="61"/>
      <c r="HJ108" s="61"/>
      <c r="HK108" s="61"/>
      <c r="HL108" s="61"/>
      <c r="HM108" s="61"/>
      <c r="HN108" s="61"/>
      <c r="HO108" s="61"/>
      <c r="HP108" s="61"/>
      <c r="HQ108" s="61"/>
      <c r="HR108" s="61"/>
      <c r="HS108" s="61"/>
      <c r="HT108" s="61"/>
      <c r="HU108" s="61"/>
      <c r="HV108" s="61"/>
      <c r="HW108" s="61"/>
      <c r="HX108" s="61"/>
      <c r="HY108" s="61"/>
      <c r="HZ108" s="61"/>
      <c r="IA108" s="61"/>
      <c r="IB108" s="61"/>
      <c r="IC108" s="61"/>
      <c r="ID108" s="61"/>
      <c r="IE108" s="61"/>
      <c r="IF108" s="61"/>
      <c r="IG108" s="61"/>
      <c r="IH108" s="61"/>
      <c r="II108" s="61"/>
      <c r="IJ108" s="61"/>
      <c r="IK108" s="61"/>
      <c r="IL108" s="61"/>
      <c r="IM108" s="61"/>
      <c r="IN108" s="61"/>
      <c r="IO108" s="61"/>
      <c r="IP108" s="61"/>
      <c r="IQ108" s="61"/>
      <c r="IR108" s="61"/>
      <c r="IS108" s="61"/>
    </row>
    <row r="109" spans="1:253" ht="16.5" customHeight="1" x14ac:dyDescent="0.3">
      <c r="A109" s="372"/>
      <c r="B109" s="372"/>
      <c r="C109" s="155"/>
      <c r="D109" s="155"/>
      <c r="E109" s="155"/>
      <c r="F109" s="155"/>
      <c r="G109" s="61"/>
      <c r="H109" s="32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  <c r="DO109" s="61"/>
      <c r="DP109" s="61"/>
      <c r="DQ109" s="61"/>
      <c r="DR109" s="61"/>
      <c r="DS109" s="61"/>
      <c r="DT109" s="61"/>
      <c r="DU109" s="61"/>
      <c r="DV109" s="61"/>
      <c r="DW109" s="61"/>
      <c r="DX109" s="61"/>
      <c r="DY109" s="61"/>
      <c r="DZ109" s="61"/>
      <c r="EA109" s="61"/>
      <c r="EB109" s="61"/>
      <c r="EC109" s="61"/>
      <c r="ED109" s="61"/>
      <c r="EE109" s="61"/>
      <c r="EF109" s="61"/>
      <c r="EG109" s="61"/>
      <c r="EH109" s="61"/>
      <c r="EI109" s="61"/>
      <c r="EJ109" s="61"/>
      <c r="EK109" s="61"/>
      <c r="EL109" s="61"/>
      <c r="EM109" s="61"/>
      <c r="EN109" s="61"/>
      <c r="EO109" s="61"/>
      <c r="EP109" s="61"/>
      <c r="EQ109" s="61"/>
      <c r="ER109" s="61"/>
      <c r="ES109" s="61"/>
      <c r="ET109" s="61"/>
      <c r="EU109" s="61"/>
      <c r="EV109" s="61"/>
      <c r="EW109" s="61"/>
      <c r="EX109" s="61"/>
      <c r="EY109" s="61"/>
      <c r="EZ109" s="61"/>
      <c r="FA109" s="61"/>
      <c r="FB109" s="61"/>
      <c r="FC109" s="61"/>
      <c r="FD109" s="61"/>
      <c r="FE109" s="61"/>
      <c r="FF109" s="61"/>
      <c r="FG109" s="61"/>
      <c r="FH109" s="61"/>
      <c r="FI109" s="61"/>
      <c r="FJ109" s="61"/>
      <c r="FK109" s="61"/>
      <c r="FL109" s="61"/>
      <c r="FM109" s="61"/>
      <c r="FN109" s="61"/>
      <c r="FO109" s="61"/>
      <c r="FP109" s="61"/>
      <c r="FQ109" s="61"/>
      <c r="FR109" s="61"/>
      <c r="FS109" s="61"/>
      <c r="FT109" s="61"/>
      <c r="FU109" s="61"/>
      <c r="FV109" s="61"/>
      <c r="FW109" s="61"/>
      <c r="FX109" s="61"/>
      <c r="FY109" s="61"/>
      <c r="FZ109" s="61"/>
      <c r="GA109" s="61"/>
      <c r="GB109" s="61"/>
      <c r="GC109" s="61"/>
      <c r="GD109" s="61"/>
      <c r="GE109" s="61"/>
      <c r="GF109" s="61"/>
      <c r="GG109" s="61"/>
      <c r="GH109" s="61"/>
      <c r="GI109" s="61"/>
      <c r="GJ109" s="61"/>
      <c r="GK109" s="61"/>
      <c r="GL109" s="61"/>
      <c r="GM109" s="61"/>
      <c r="GN109" s="61"/>
      <c r="GO109" s="61"/>
      <c r="GP109" s="61"/>
      <c r="GQ109" s="61"/>
      <c r="GR109" s="61"/>
      <c r="GS109" s="61"/>
      <c r="GT109" s="61"/>
      <c r="GU109" s="61"/>
      <c r="GV109" s="61"/>
      <c r="GW109" s="61"/>
      <c r="GX109" s="61"/>
      <c r="GY109" s="61"/>
      <c r="GZ109" s="61"/>
      <c r="HA109" s="61"/>
      <c r="HB109" s="61"/>
      <c r="HC109" s="61"/>
      <c r="HD109" s="61"/>
      <c r="HE109" s="61"/>
      <c r="HF109" s="61"/>
      <c r="HG109" s="61"/>
      <c r="HH109" s="61"/>
      <c r="HI109" s="61"/>
      <c r="HJ109" s="61"/>
      <c r="HK109" s="61"/>
      <c r="HL109" s="61"/>
      <c r="HM109" s="61"/>
      <c r="HN109" s="61"/>
      <c r="HO109" s="61"/>
      <c r="HP109" s="61"/>
      <c r="HQ109" s="61"/>
      <c r="HR109" s="61"/>
      <c r="HS109" s="61"/>
      <c r="HT109" s="61"/>
      <c r="HU109" s="61"/>
      <c r="HV109" s="61"/>
      <c r="HW109" s="61"/>
      <c r="HX109" s="61"/>
      <c r="HY109" s="61"/>
      <c r="HZ109" s="61"/>
      <c r="IA109" s="61"/>
      <c r="IB109" s="61"/>
      <c r="IC109" s="61"/>
      <c r="ID109" s="61"/>
      <c r="IE109" s="61"/>
      <c r="IF109" s="61"/>
      <c r="IG109" s="61"/>
      <c r="IH109" s="61"/>
      <c r="II109" s="61"/>
      <c r="IJ109" s="61"/>
      <c r="IK109" s="61"/>
      <c r="IL109" s="61"/>
      <c r="IM109" s="61"/>
      <c r="IN109" s="61"/>
      <c r="IO109" s="61"/>
      <c r="IP109" s="61"/>
      <c r="IQ109" s="61"/>
      <c r="IR109" s="61"/>
      <c r="IS109" s="61"/>
    </row>
    <row r="110" spans="1:253" x14ac:dyDescent="0.3">
      <c r="A110" s="370"/>
      <c r="B110" s="370"/>
      <c r="C110" s="371" t="s">
        <v>25</v>
      </c>
      <c r="D110" s="371"/>
      <c r="E110" s="371"/>
      <c r="F110" s="371"/>
      <c r="G110" s="61"/>
      <c r="H110" s="32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  <c r="DO110" s="61"/>
      <c r="DP110" s="61"/>
      <c r="DQ110" s="61"/>
      <c r="DR110" s="61"/>
      <c r="DS110" s="61"/>
      <c r="DT110" s="61"/>
      <c r="DU110" s="61"/>
      <c r="DV110" s="61"/>
      <c r="DW110" s="61"/>
      <c r="DX110" s="61"/>
      <c r="DY110" s="61"/>
      <c r="DZ110" s="61"/>
      <c r="EA110" s="61"/>
      <c r="EB110" s="61"/>
      <c r="EC110" s="61"/>
      <c r="ED110" s="61"/>
      <c r="EE110" s="61"/>
      <c r="EF110" s="61"/>
      <c r="EG110" s="61"/>
      <c r="EH110" s="61"/>
      <c r="EI110" s="61"/>
      <c r="EJ110" s="61"/>
      <c r="EK110" s="61"/>
      <c r="EL110" s="61"/>
      <c r="EM110" s="61"/>
      <c r="EN110" s="61"/>
      <c r="EO110" s="61"/>
      <c r="EP110" s="61"/>
      <c r="EQ110" s="61"/>
      <c r="ER110" s="61"/>
      <c r="ES110" s="61"/>
      <c r="ET110" s="61"/>
      <c r="EU110" s="61"/>
      <c r="EV110" s="61"/>
      <c r="EW110" s="61"/>
      <c r="EX110" s="61"/>
      <c r="EY110" s="61"/>
      <c r="EZ110" s="61"/>
      <c r="FA110" s="61"/>
      <c r="FB110" s="61"/>
      <c r="FC110" s="61"/>
      <c r="FD110" s="61"/>
      <c r="FE110" s="61"/>
      <c r="FF110" s="61"/>
      <c r="FG110" s="61"/>
      <c r="FH110" s="61"/>
      <c r="FI110" s="61"/>
      <c r="FJ110" s="61"/>
      <c r="FK110" s="61"/>
      <c r="FL110" s="61"/>
      <c r="FM110" s="61"/>
      <c r="FN110" s="61"/>
      <c r="FO110" s="61"/>
      <c r="FP110" s="61"/>
      <c r="FQ110" s="61"/>
      <c r="FR110" s="61"/>
      <c r="FS110" s="61"/>
      <c r="FT110" s="61"/>
      <c r="FU110" s="61"/>
      <c r="FV110" s="61"/>
      <c r="FW110" s="61"/>
      <c r="FX110" s="61"/>
      <c r="FY110" s="61"/>
      <c r="FZ110" s="61"/>
      <c r="GA110" s="61"/>
      <c r="GB110" s="61"/>
      <c r="GC110" s="61"/>
      <c r="GD110" s="61"/>
      <c r="GE110" s="61"/>
      <c r="GF110" s="61"/>
      <c r="GG110" s="61"/>
      <c r="GH110" s="61"/>
      <c r="GI110" s="61"/>
      <c r="GJ110" s="61"/>
      <c r="GK110" s="61"/>
      <c r="GL110" s="61"/>
      <c r="GM110" s="61"/>
      <c r="GN110" s="61"/>
      <c r="GO110" s="61"/>
      <c r="GP110" s="61"/>
      <c r="GQ110" s="61"/>
      <c r="GR110" s="61"/>
      <c r="GS110" s="61"/>
      <c r="GT110" s="61"/>
      <c r="GU110" s="61"/>
      <c r="GV110" s="61"/>
      <c r="GW110" s="61"/>
      <c r="GX110" s="61"/>
      <c r="GY110" s="61"/>
      <c r="GZ110" s="61"/>
      <c r="HA110" s="61"/>
      <c r="HB110" s="61"/>
      <c r="HC110" s="61"/>
      <c r="HD110" s="61"/>
      <c r="HE110" s="61"/>
      <c r="HF110" s="61"/>
      <c r="HG110" s="61"/>
      <c r="HH110" s="61"/>
      <c r="HI110" s="61"/>
      <c r="HJ110" s="61"/>
      <c r="HK110" s="61"/>
      <c r="HL110" s="61"/>
      <c r="HM110" s="61"/>
      <c r="HN110" s="61"/>
      <c r="HO110" s="61"/>
      <c r="HP110" s="61"/>
      <c r="HQ110" s="61"/>
      <c r="HR110" s="61"/>
      <c r="HS110" s="61"/>
      <c r="HT110" s="61"/>
      <c r="HU110" s="61"/>
      <c r="HV110" s="61"/>
      <c r="HW110" s="61"/>
      <c r="HX110" s="61"/>
      <c r="HY110" s="61"/>
      <c r="HZ110" s="61"/>
      <c r="IA110" s="61"/>
      <c r="IB110" s="61"/>
      <c r="IC110" s="61"/>
      <c r="ID110" s="61"/>
      <c r="IE110" s="61"/>
      <c r="IF110" s="61"/>
      <c r="IG110" s="61"/>
      <c r="IH110" s="61"/>
      <c r="II110" s="61"/>
      <c r="IJ110" s="61"/>
      <c r="IK110" s="61"/>
      <c r="IL110" s="61"/>
      <c r="IM110" s="61"/>
      <c r="IN110" s="61"/>
      <c r="IO110" s="61"/>
      <c r="IP110" s="61"/>
      <c r="IQ110" s="61"/>
      <c r="IR110" s="61"/>
      <c r="IS110" s="61"/>
    </row>
    <row r="111" spans="1:253" ht="38.25" customHeight="1" x14ac:dyDescent="0.3">
      <c r="A111" s="409"/>
      <c r="B111" s="410"/>
      <c r="C111" s="230"/>
      <c r="D111" s="232"/>
      <c r="E111" s="407"/>
      <c r="F111" s="407"/>
      <c r="G111" s="61"/>
      <c r="H111" s="32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  <c r="DK111" s="61"/>
      <c r="DL111" s="61"/>
      <c r="DM111" s="61"/>
      <c r="DN111" s="61"/>
      <c r="DO111" s="61"/>
      <c r="DP111" s="61"/>
      <c r="DQ111" s="61"/>
      <c r="DR111" s="61"/>
      <c r="DS111" s="61"/>
      <c r="DT111" s="61"/>
      <c r="DU111" s="61"/>
      <c r="DV111" s="61"/>
      <c r="DW111" s="61"/>
      <c r="DX111" s="61"/>
      <c r="DY111" s="61"/>
      <c r="DZ111" s="61"/>
      <c r="EA111" s="61"/>
      <c r="EB111" s="61"/>
      <c r="EC111" s="61"/>
      <c r="ED111" s="61"/>
      <c r="EE111" s="61"/>
      <c r="EF111" s="61"/>
      <c r="EG111" s="61"/>
      <c r="EH111" s="61"/>
      <c r="EI111" s="61"/>
      <c r="EJ111" s="61"/>
      <c r="EK111" s="61"/>
      <c r="EL111" s="61"/>
      <c r="EM111" s="61"/>
      <c r="EN111" s="61"/>
      <c r="EO111" s="61"/>
      <c r="EP111" s="61"/>
      <c r="EQ111" s="61"/>
      <c r="ER111" s="61"/>
      <c r="ES111" s="61"/>
      <c r="ET111" s="61"/>
      <c r="EU111" s="61"/>
      <c r="EV111" s="61"/>
      <c r="EW111" s="61"/>
      <c r="EX111" s="61"/>
      <c r="EY111" s="61"/>
      <c r="EZ111" s="61"/>
      <c r="FA111" s="61"/>
      <c r="FB111" s="61"/>
      <c r="FC111" s="61"/>
      <c r="FD111" s="61"/>
      <c r="FE111" s="61"/>
      <c r="FF111" s="61"/>
      <c r="FG111" s="61"/>
      <c r="FH111" s="61"/>
      <c r="FI111" s="61"/>
      <c r="FJ111" s="61"/>
      <c r="FK111" s="61"/>
      <c r="FL111" s="61"/>
      <c r="FM111" s="61"/>
      <c r="FN111" s="61"/>
      <c r="FO111" s="61"/>
      <c r="FP111" s="61"/>
      <c r="FQ111" s="61"/>
      <c r="FR111" s="61"/>
      <c r="FS111" s="61"/>
      <c r="FT111" s="61"/>
      <c r="FU111" s="61"/>
      <c r="FV111" s="61"/>
      <c r="FW111" s="61"/>
      <c r="FX111" s="61"/>
      <c r="FY111" s="61"/>
      <c r="FZ111" s="61"/>
      <c r="GA111" s="61"/>
      <c r="GB111" s="61"/>
      <c r="GC111" s="61"/>
      <c r="GD111" s="61"/>
      <c r="GE111" s="61"/>
      <c r="GF111" s="61"/>
      <c r="GG111" s="61"/>
      <c r="GH111" s="61"/>
      <c r="GI111" s="61"/>
      <c r="GJ111" s="61"/>
      <c r="GK111" s="61"/>
      <c r="GL111" s="61"/>
      <c r="GM111" s="61"/>
      <c r="GN111" s="61"/>
      <c r="GO111" s="61"/>
      <c r="GP111" s="61"/>
      <c r="GQ111" s="61"/>
      <c r="GR111" s="61"/>
      <c r="GS111" s="61"/>
      <c r="GT111" s="61"/>
      <c r="GU111" s="61"/>
      <c r="GV111" s="61"/>
      <c r="GW111" s="61"/>
      <c r="GX111" s="61"/>
      <c r="GY111" s="61"/>
      <c r="GZ111" s="61"/>
      <c r="HA111" s="61"/>
      <c r="HB111" s="61"/>
      <c r="HC111" s="61"/>
      <c r="HD111" s="61"/>
      <c r="HE111" s="61"/>
      <c r="HF111" s="61"/>
      <c r="HG111" s="61"/>
      <c r="HH111" s="61"/>
      <c r="HI111" s="61"/>
      <c r="HJ111" s="61"/>
      <c r="HK111" s="61"/>
      <c r="HL111" s="61"/>
      <c r="HM111" s="61"/>
      <c r="HN111" s="61"/>
      <c r="HO111" s="61"/>
      <c r="HP111" s="61"/>
      <c r="HQ111" s="61"/>
      <c r="HR111" s="61"/>
      <c r="HS111" s="61"/>
      <c r="HT111" s="61"/>
      <c r="HU111" s="61"/>
      <c r="HV111" s="61"/>
      <c r="HW111" s="61"/>
      <c r="HX111" s="61"/>
      <c r="HY111" s="61"/>
      <c r="HZ111" s="61"/>
      <c r="IA111" s="61"/>
      <c r="IB111" s="61"/>
      <c r="IC111" s="61"/>
      <c r="ID111" s="61"/>
      <c r="IE111" s="61"/>
      <c r="IF111" s="61"/>
      <c r="IG111" s="61"/>
      <c r="IH111" s="61"/>
      <c r="II111" s="61"/>
      <c r="IJ111" s="61"/>
      <c r="IK111" s="61"/>
      <c r="IL111" s="61"/>
      <c r="IM111" s="61"/>
      <c r="IN111" s="61"/>
      <c r="IO111" s="61"/>
      <c r="IP111" s="61"/>
      <c r="IQ111" s="61"/>
      <c r="IR111" s="61"/>
      <c r="IS111" s="61"/>
    </row>
    <row r="112" spans="1:253" ht="10.5" customHeight="1" x14ac:dyDescent="0.3">
      <c r="A112" s="370"/>
      <c r="B112" s="370"/>
      <c r="C112" s="228"/>
      <c r="D112" s="229"/>
      <c r="E112" s="408"/>
      <c r="F112" s="408"/>
      <c r="G112" s="61"/>
      <c r="H112" s="32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  <c r="DO112" s="61"/>
      <c r="DP112" s="61"/>
      <c r="DQ112" s="61"/>
      <c r="DR112" s="61"/>
      <c r="DS112" s="61"/>
      <c r="DT112" s="61"/>
      <c r="DU112" s="61"/>
      <c r="DV112" s="61"/>
      <c r="DW112" s="61"/>
      <c r="DX112" s="61"/>
      <c r="DY112" s="61"/>
      <c r="DZ112" s="61"/>
      <c r="EA112" s="61"/>
      <c r="EB112" s="61"/>
      <c r="EC112" s="61"/>
      <c r="ED112" s="61"/>
      <c r="EE112" s="61"/>
      <c r="EF112" s="61"/>
      <c r="EG112" s="61"/>
      <c r="EH112" s="61"/>
      <c r="EI112" s="61"/>
      <c r="EJ112" s="61"/>
      <c r="EK112" s="61"/>
      <c r="EL112" s="61"/>
      <c r="EM112" s="61"/>
      <c r="EN112" s="61"/>
      <c r="EO112" s="61"/>
      <c r="EP112" s="61"/>
      <c r="EQ112" s="61"/>
      <c r="ER112" s="61"/>
      <c r="ES112" s="61"/>
      <c r="ET112" s="61"/>
      <c r="EU112" s="61"/>
      <c r="EV112" s="61"/>
      <c r="EW112" s="61"/>
      <c r="EX112" s="61"/>
      <c r="EY112" s="61"/>
      <c r="EZ112" s="61"/>
      <c r="FA112" s="61"/>
      <c r="FB112" s="61"/>
      <c r="FC112" s="61"/>
      <c r="FD112" s="61"/>
      <c r="FE112" s="61"/>
      <c r="FF112" s="61"/>
      <c r="FG112" s="61"/>
      <c r="FH112" s="61"/>
      <c r="FI112" s="61"/>
      <c r="FJ112" s="61"/>
      <c r="FK112" s="61"/>
      <c r="FL112" s="61"/>
      <c r="FM112" s="61"/>
      <c r="FN112" s="61"/>
      <c r="FO112" s="61"/>
      <c r="FP112" s="61"/>
      <c r="FQ112" s="61"/>
      <c r="FR112" s="61"/>
      <c r="FS112" s="61"/>
      <c r="FT112" s="61"/>
      <c r="FU112" s="61"/>
      <c r="FV112" s="61"/>
      <c r="FW112" s="61"/>
      <c r="FX112" s="61"/>
      <c r="FY112" s="61"/>
      <c r="FZ112" s="61"/>
      <c r="GA112" s="61"/>
      <c r="GB112" s="61"/>
      <c r="GC112" s="61"/>
      <c r="GD112" s="61"/>
      <c r="GE112" s="61"/>
      <c r="GF112" s="61"/>
      <c r="GG112" s="61"/>
      <c r="GH112" s="61"/>
      <c r="GI112" s="61"/>
      <c r="GJ112" s="61"/>
      <c r="GK112" s="61"/>
      <c r="GL112" s="61"/>
      <c r="GM112" s="61"/>
      <c r="GN112" s="61"/>
      <c r="GO112" s="61"/>
      <c r="GP112" s="61"/>
      <c r="GQ112" s="61"/>
      <c r="GR112" s="61"/>
      <c r="GS112" s="61"/>
      <c r="GT112" s="61"/>
      <c r="GU112" s="61"/>
      <c r="GV112" s="61"/>
      <c r="GW112" s="61"/>
      <c r="GX112" s="61"/>
      <c r="GY112" s="61"/>
      <c r="GZ112" s="61"/>
      <c r="HA112" s="61"/>
      <c r="HB112" s="61"/>
      <c r="HC112" s="61"/>
      <c r="HD112" s="61"/>
      <c r="HE112" s="61"/>
      <c r="HF112" s="61"/>
      <c r="HG112" s="61"/>
      <c r="HH112" s="61"/>
      <c r="HI112" s="61"/>
      <c r="HJ112" s="61"/>
      <c r="HK112" s="61"/>
      <c r="HL112" s="61"/>
      <c r="HM112" s="61"/>
      <c r="HN112" s="61"/>
      <c r="HO112" s="61"/>
      <c r="HP112" s="61"/>
      <c r="HQ112" s="61"/>
      <c r="HR112" s="61"/>
      <c r="HS112" s="61"/>
      <c r="HT112" s="61"/>
      <c r="HU112" s="61"/>
      <c r="HV112" s="61"/>
      <c r="HW112" s="61"/>
      <c r="HX112" s="61"/>
      <c r="HY112" s="61"/>
      <c r="HZ112" s="61"/>
      <c r="IA112" s="61"/>
      <c r="IB112" s="61"/>
      <c r="IC112" s="61"/>
      <c r="ID112" s="61"/>
      <c r="IE112" s="61"/>
      <c r="IF112" s="61"/>
      <c r="IG112" s="61"/>
      <c r="IH112" s="61"/>
      <c r="II112" s="61"/>
      <c r="IJ112" s="61"/>
      <c r="IK112" s="61"/>
      <c r="IL112" s="61"/>
      <c r="IM112" s="61"/>
      <c r="IN112" s="61"/>
      <c r="IO112" s="61"/>
      <c r="IP112" s="61"/>
      <c r="IQ112" s="61"/>
      <c r="IR112" s="61"/>
      <c r="IS112" s="61"/>
    </row>
    <row r="113" spans="1:253" ht="25.5" customHeight="1" x14ac:dyDescent="0.3">
      <c r="A113" s="202"/>
      <c r="B113" s="228"/>
      <c r="C113" s="228"/>
      <c r="D113" s="229"/>
      <c r="E113" s="235"/>
      <c r="F113" s="235"/>
      <c r="G113" s="61"/>
      <c r="H113" s="32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  <c r="DO113" s="61"/>
      <c r="DP113" s="61"/>
      <c r="DQ113" s="61"/>
      <c r="DR113" s="61"/>
      <c r="DS113" s="61"/>
      <c r="DT113" s="61"/>
      <c r="DU113" s="61"/>
      <c r="DV113" s="61"/>
      <c r="DW113" s="61"/>
      <c r="DX113" s="61"/>
      <c r="DY113" s="61"/>
      <c r="DZ113" s="61"/>
      <c r="EA113" s="61"/>
      <c r="EB113" s="61"/>
      <c r="EC113" s="61"/>
      <c r="ED113" s="61"/>
      <c r="EE113" s="61"/>
      <c r="EF113" s="61"/>
      <c r="EG113" s="61"/>
      <c r="EH113" s="61"/>
      <c r="EI113" s="61"/>
      <c r="EJ113" s="61"/>
      <c r="EK113" s="61"/>
      <c r="EL113" s="61"/>
      <c r="EM113" s="61"/>
      <c r="EN113" s="61"/>
      <c r="EO113" s="61"/>
      <c r="EP113" s="61"/>
      <c r="EQ113" s="61"/>
      <c r="ER113" s="61"/>
      <c r="ES113" s="61"/>
      <c r="ET113" s="61"/>
      <c r="EU113" s="61"/>
      <c r="EV113" s="61"/>
      <c r="EW113" s="61"/>
      <c r="EX113" s="61"/>
      <c r="EY113" s="61"/>
      <c r="EZ113" s="61"/>
      <c r="FA113" s="61"/>
      <c r="FB113" s="61"/>
      <c r="FC113" s="61"/>
      <c r="FD113" s="61"/>
      <c r="FE113" s="61"/>
      <c r="FF113" s="61"/>
      <c r="FG113" s="61"/>
      <c r="FH113" s="61"/>
      <c r="FI113" s="61"/>
      <c r="FJ113" s="61"/>
      <c r="FK113" s="61"/>
      <c r="FL113" s="61"/>
      <c r="FM113" s="61"/>
      <c r="FN113" s="61"/>
      <c r="FO113" s="61"/>
      <c r="FP113" s="61"/>
      <c r="FQ113" s="61"/>
      <c r="FR113" s="61"/>
      <c r="FS113" s="61"/>
      <c r="FT113" s="61"/>
      <c r="FU113" s="61"/>
      <c r="FV113" s="61"/>
      <c r="FW113" s="61"/>
      <c r="FX113" s="61"/>
      <c r="FY113" s="61"/>
      <c r="FZ113" s="61"/>
      <c r="GA113" s="61"/>
      <c r="GB113" s="61"/>
      <c r="GC113" s="61"/>
      <c r="GD113" s="61"/>
      <c r="GE113" s="61"/>
      <c r="GF113" s="61"/>
      <c r="GG113" s="61"/>
      <c r="GH113" s="61"/>
      <c r="GI113" s="61"/>
      <c r="GJ113" s="61"/>
      <c r="GK113" s="61"/>
      <c r="GL113" s="61"/>
      <c r="GM113" s="61"/>
      <c r="GN113" s="61"/>
      <c r="GO113" s="61"/>
      <c r="GP113" s="61"/>
      <c r="GQ113" s="61"/>
      <c r="GR113" s="61"/>
      <c r="GS113" s="61"/>
      <c r="GT113" s="61"/>
      <c r="GU113" s="61"/>
      <c r="GV113" s="61"/>
      <c r="GW113" s="61"/>
      <c r="GX113" s="61"/>
      <c r="GY113" s="61"/>
      <c r="GZ113" s="61"/>
      <c r="HA113" s="61"/>
      <c r="HB113" s="61"/>
      <c r="HC113" s="61"/>
      <c r="HD113" s="61"/>
      <c r="HE113" s="61"/>
      <c r="HF113" s="61"/>
      <c r="HG113" s="61"/>
      <c r="HH113" s="61"/>
      <c r="HI113" s="61"/>
      <c r="HJ113" s="61"/>
      <c r="HK113" s="61"/>
      <c r="HL113" s="61"/>
      <c r="HM113" s="61"/>
      <c r="HN113" s="61"/>
      <c r="HO113" s="61"/>
      <c r="HP113" s="61"/>
      <c r="HQ113" s="61"/>
      <c r="HR113" s="61"/>
      <c r="HS113" s="61"/>
      <c r="HT113" s="61"/>
      <c r="HU113" s="61"/>
      <c r="HV113" s="61"/>
      <c r="HW113" s="61"/>
      <c r="HX113" s="61"/>
      <c r="HY113" s="61"/>
      <c r="HZ113" s="61"/>
      <c r="IA113" s="61"/>
      <c r="IB113" s="61"/>
      <c r="IC113" s="61"/>
      <c r="ID113" s="61"/>
      <c r="IE113" s="61"/>
      <c r="IF113" s="61"/>
      <c r="IG113" s="61"/>
      <c r="IH113" s="61"/>
      <c r="II113" s="61"/>
      <c r="IJ113" s="61"/>
      <c r="IK113" s="61"/>
      <c r="IL113" s="61"/>
      <c r="IM113" s="61"/>
      <c r="IN113" s="61"/>
      <c r="IO113" s="61"/>
      <c r="IP113" s="61"/>
      <c r="IQ113" s="61"/>
      <c r="IR113" s="61"/>
      <c r="IS113" s="61"/>
    </row>
    <row r="114" spans="1:253" ht="16.5" customHeight="1" x14ac:dyDescent="0.3">
      <c r="A114" s="406"/>
      <c r="B114" s="406"/>
      <c r="C114" s="232"/>
      <c r="D114" s="232"/>
      <c r="E114" s="407"/>
      <c r="F114" s="407"/>
      <c r="G114" s="61"/>
      <c r="H114" s="32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  <c r="DO114" s="61"/>
      <c r="DP114" s="61"/>
      <c r="DQ114" s="61"/>
      <c r="DR114" s="61"/>
      <c r="DS114" s="61"/>
      <c r="DT114" s="61"/>
      <c r="DU114" s="61"/>
      <c r="DV114" s="61"/>
      <c r="DW114" s="61"/>
      <c r="DX114" s="61"/>
      <c r="DY114" s="61"/>
      <c r="DZ114" s="61"/>
      <c r="EA114" s="61"/>
      <c r="EB114" s="61"/>
      <c r="EC114" s="61"/>
      <c r="ED114" s="61"/>
      <c r="EE114" s="61"/>
      <c r="EF114" s="61"/>
      <c r="EG114" s="61"/>
      <c r="EH114" s="61"/>
      <c r="EI114" s="61"/>
      <c r="EJ114" s="61"/>
      <c r="EK114" s="61"/>
      <c r="EL114" s="61"/>
      <c r="EM114" s="61"/>
      <c r="EN114" s="61"/>
      <c r="EO114" s="61"/>
      <c r="EP114" s="61"/>
      <c r="EQ114" s="61"/>
      <c r="ER114" s="61"/>
      <c r="ES114" s="61"/>
      <c r="ET114" s="61"/>
      <c r="EU114" s="61"/>
      <c r="EV114" s="61"/>
      <c r="EW114" s="61"/>
      <c r="EX114" s="61"/>
      <c r="EY114" s="61"/>
      <c r="EZ114" s="61"/>
      <c r="FA114" s="61"/>
      <c r="FB114" s="61"/>
      <c r="FC114" s="61"/>
      <c r="FD114" s="61"/>
      <c r="FE114" s="61"/>
      <c r="FF114" s="61"/>
      <c r="FG114" s="61"/>
      <c r="FH114" s="61"/>
      <c r="FI114" s="61"/>
      <c r="FJ114" s="61"/>
      <c r="FK114" s="61"/>
      <c r="FL114" s="61"/>
      <c r="FM114" s="61"/>
      <c r="FN114" s="61"/>
      <c r="FO114" s="61"/>
      <c r="FP114" s="61"/>
      <c r="FQ114" s="61"/>
      <c r="FR114" s="61"/>
      <c r="FS114" s="61"/>
      <c r="FT114" s="61"/>
      <c r="FU114" s="61"/>
      <c r="FV114" s="61"/>
      <c r="FW114" s="61"/>
      <c r="FX114" s="61"/>
      <c r="FY114" s="61"/>
      <c r="FZ114" s="61"/>
      <c r="GA114" s="61"/>
      <c r="GB114" s="61"/>
      <c r="GC114" s="61"/>
      <c r="GD114" s="61"/>
      <c r="GE114" s="61"/>
      <c r="GF114" s="61"/>
      <c r="GG114" s="61"/>
      <c r="GH114" s="61"/>
      <c r="GI114" s="61"/>
      <c r="GJ114" s="61"/>
      <c r="GK114" s="61"/>
      <c r="GL114" s="61"/>
      <c r="GM114" s="61"/>
      <c r="GN114" s="61"/>
      <c r="GO114" s="61"/>
      <c r="GP114" s="61"/>
      <c r="GQ114" s="61"/>
      <c r="GR114" s="61"/>
      <c r="GS114" s="61"/>
      <c r="GT114" s="61"/>
      <c r="GU114" s="61"/>
      <c r="GV114" s="61"/>
      <c r="GW114" s="61"/>
      <c r="GX114" s="61"/>
      <c r="GY114" s="61"/>
      <c r="GZ114" s="61"/>
      <c r="HA114" s="61"/>
      <c r="HB114" s="61"/>
      <c r="HC114" s="61"/>
      <c r="HD114" s="61"/>
      <c r="HE114" s="61"/>
      <c r="HF114" s="61"/>
      <c r="HG114" s="61"/>
      <c r="HH114" s="61"/>
      <c r="HI114" s="61"/>
      <c r="HJ114" s="61"/>
      <c r="HK114" s="61"/>
      <c r="HL114" s="61"/>
      <c r="HM114" s="61"/>
      <c r="HN114" s="61"/>
      <c r="HO114" s="61"/>
      <c r="HP114" s="61"/>
      <c r="HQ114" s="61"/>
      <c r="HR114" s="61"/>
      <c r="HS114" s="61"/>
      <c r="HT114" s="61"/>
      <c r="HU114" s="61"/>
      <c r="HV114" s="61"/>
      <c r="HW114" s="61"/>
      <c r="HX114" s="61"/>
      <c r="HY114" s="61"/>
      <c r="HZ114" s="61"/>
      <c r="IA114" s="61"/>
      <c r="IB114" s="61"/>
      <c r="IC114" s="61"/>
      <c r="ID114" s="61"/>
      <c r="IE114" s="61"/>
      <c r="IF114" s="61"/>
      <c r="IG114" s="61"/>
      <c r="IH114" s="61"/>
      <c r="II114" s="61"/>
      <c r="IJ114" s="61"/>
      <c r="IK114" s="61"/>
      <c r="IL114" s="61"/>
      <c r="IM114" s="61"/>
      <c r="IN114" s="61"/>
      <c r="IO114" s="61"/>
      <c r="IP114" s="61"/>
      <c r="IQ114" s="61"/>
      <c r="IR114" s="61"/>
      <c r="IS114" s="61"/>
    </row>
    <row r="115" spans="1:253" x14ac:dyDescent="0.3">
      <c r="A115" s="370"/>
      <c r="B115" s="370"/>
      <c r="C115" s="228"/>
      <c r="D115" s="229"/>
      <c r="E115" s="408"/>
      <c r="F115" s="408"/>
      <c r="G115" s="61"/>
      <c r="H115" s="32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  <c r="DO115" s="61"/>
      <c r="DP115" s="61"/>
      <c r="DQ115" s="61"/>
      <c r="DR115" s="61"/>
      <c r="DS115" s="61"/>
      <c r="DT115" s="61"/>
      <c r="DU115" s="61"/>
      <c r="DV115" s="61"/>
      <c r="DW115" s="61"/>
      <c r="DX115" s="61"/>
      <c r="DY115" s="61"/>
      <c r="DZ115" s="61"/>
      <c r="EA115" s="61"/>
      <c r="EB115" s="61"/>
      <c r="EC115" s="61"/>
      <c r="ED115" s="61"/>
      <c r="EE115" s="61"/>
      <c r="EF115" s="61"/>
      <c r="EG115" s="61"/>
      <c r="EH115" s="61"/>
      <c r="EI115" s="61"/>
      <c r="EJ115" s="61"/>
      <c r="EK115" s="61"/>
      <c r="EL115" s="61"/>
      <c r="EM115" s="61"/>
      <c r="EN115" s="61"/>
      <c r="EO115" s="61"/>
      <c r="EP115" s="61"/>
      <c r="EQ115" s="61"/>
      <c r="ER115" s="61"/>
      <c r="ES115" s="61"/>
      <c r="ET115" s="61"/>
      <c r="EU115" s="61"/>
      <c r="EV115" s="61"/>
      <c r="EW115" s="61"/>
      <c r="EX115" s="61"/>
      <c r="EY115" s="61"/>
      <c r="EZ115" s="61"/>
      <c r="FA115" s="61"/>
      <c r="FB115" s="61"/>
      <c r="FC115" s="61"/>
      <c r="FD115" s="61"/>
      <c r="FE115" s="61"/>
      <c r="FF115" s="61"/>
      <c r="FG115" s="61"/>
      <c r="FH115" s="61"/>
      <c r="FI115" s="61"/>
      <c r="FJ115" s="61"/>
      <c r="FK115" s="61"/>
      <c r="FL115" s="61"/>
      <c r="FM115" s="61"/>
      <c r="FN115" s="61"/>
      <c r="FO115" s="61"/>
      <c r="FP115" s="61"/>
      <c r="FQ115" s="61"/>
      <c r="FR115" s="61"/>
      <c r="FS115" s="61"/>
      <c r="FT115" s="61"/>
      <c r="FU115" s="61"/>
      <c r="FV115" s="61"/>
      <c r="FW115" s="61"/>
      <c r="FX115" s="61"/>
      <c r="FY115" s="61"/>
      <c r="FZ115" s="61"/>
      <c r="GA115" s="61"/>
      <c r="GB115" s="61"/>
      <c r="GC115" s="61"/>
      <c r="GD115" s="61"/>
      <c r="GE115" s="61"/>
      <c r="GF115" s="61"/>
      <c r="GG115" s="61"/>
      <c r="GH115" s="61"/>
      <c r="GI115" s="61"/>
      <c r="GJ115" s="61"/>
      <c r="GK115" s="61"/>
      <c r="GL115" s="61"/>
      <c r="GM115" s="61"/>
      <c r="GN115" s="61"/>
      <c r="GO115" s="61"/>
      <c r="GP115" s="61"/>
      <c r="GQ115" s="61"/>
      <c r="GR115" s="61"/>
      <c r="GS115" s="61"/>
      <c r="GT115" s="61"/>
      <c r="GU115" s="61"/>
      <c r="GV115" s="61"/>
      <c r="GW115" s="61"/>
      <c r="GX115" s="61"/>
      <c r="GY115" s="61"/>
      <c r="GZ115" s="61"/>
      <c r="HA115" s="61"/>
      <c r="HB115" s="61"/>
      <c r="HC115" s="61"/>
      <c r="HD115" s="61"/>
      <c r="HE115" s="61"/>
      <c r="HF115" s="61"/>
      <c r="HG115" s="61"/>
      <c r="HH115" s="61"/>
      <c r="HI115" s="61"/>
      <c r="HJ115" s="61"/>
      <c r="HK115" s="61"/>
      <c r="HL115" s="61"/>
      <c r="HM115" s="61"/>
      <c r="HN115" s="61"/>
      <c r="HO115" s="61"/>
      <c r="HP115" s="61"/>
      <c r="HQ115" s="61"/>
      <c r="HR115" s="61"/>
      <c r="HS115" s="61"/>
      <c r="HT115" s="61"/>
      <c r="HU115" s="61"/>
      <c r="HV115" s="61"/>
      <c r="HW115" s="61"/>
      <c r="HX115" s="61"/>
      <c r="HY115" s="61"/>
      <c r="HZ115" s="61"/>
      <c r="IA115" s="61"/>
      <c r="IB115" s="61"/>
      <c r="IC115" s="61"/>
      <c r="ID115" s="61"/>
      <c r="IE115" s="61"/>
      <c r="IF115" s="61"/>
      <c r="IG115" s="61"/>
      <c r="IH115" s="61"/>
      <c r="II115" s="61"/>
      <c r="IJ115" s="61"/>
      <c r="IK115" s="61"/>
      <c r="IL115" s="61"/>
      <c r="IM115" s="61"/>
      <c r="IN115" s="61"/>
      <c r="IO115" s="61"/>
      <c r="IP115" s="61"/>
      <c r="IQ115" s="61"/>
      <c r="IR115" s="61"/>
      <c r="IS115" s="61"/>
    </row>
    <row r="116" spans="1:253" x14ac:dyDescent="0.3">
      <c r="A116" s="203"/>
      <c r="B116" s="154"/>
      <c r="C116" s="154"/>
      <c r="G116" s="61"/>
      <c r="H116" s="32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  <c r="DO116" s="61"/>
      <c r="DP116" s="61"/>
      <c r="DQ116" s="61"/>
      <c r="DR116" s="61"/>
      <c r="DS116" s="61"/>
      <c r="DT116" s="61"/>
      <c r="DU116" s="61"/>
      <c r="DV116" s="61"/>
      <c r="DW116" s="61"/>
      <c r="DX116" s="61"/>
      <c r="DY116" s="61"/>
      <c r="DZ116" s="61"/>
      <c r="EA116" s="61"/>
      <c r="EB116" s="61"/>
      <c r="EC116" s="61"/>
      <c r="ED116" s="61"/>
      <c r="EE116" s="61"/>
      <c r="EF116" s="61"/>
      <c r="EG116" s="61"/>
      <c r="EH116" s="61"/>
      <c r="EI116" s="61"/>
      <c r="EJ116" s="61"/>
      <c r="EK116" s="61"/>
      <c r="EL116" s="61"/>
      <c r="EM116" s="61"/>
      <c r="EN116" s="61"/>
      <c r="EO116" s="61"/>
      <c r="EP116" s="61"/>
      <c r="EQ116" s="61"/>
      <c r="ER116" s="61"/>
      <c r="ES116" s="61"/>
      <c r="ET116" s="61"/>
      <c r="EU116" s="61"/>
      <c r="EV116" s="61"/>
      <c r="EW116" s="61"/>
      <c r="EX116" s="61"/>
      <c r="EY116" s="61"/>
      <c r="EZ116" s="61"/>
      <c r="FA116" s="61"/>
      <c r="FB116" s="61"/>
      <c r="FC116" s="61"/>
      <c r="FD116" s="61"/>
      <c r="FE116" s="61"/>
      <c r="FF116" s="61"/>
      <c r="FG116" s="61"/>
      <c r="FH116" s="61"/>
      <c r="FI116" s="61"/>
      <c r="FJ116" s="61"/>
      <c r="FK116" s="61"/>
      <c r="FL116" s="61"/>
      <c r="FM116" s="61"/>
      <c r="FN116" s="61"/>
      <c r="FO116" s="61"/>
      <c r="FP116" s="61"/>
      <c r="FQ116" s="61"/>
      <c r="FR116" s="61"/>
      <c r="FS116" s="61"/>
      <c r="FT116" s="61"/>
      <c r="FU116" s="61"/>
      <c r="FV116" s="61"/>
      <c r="FW116" s="61"/>
      <c r="FX116" s="61"/>
      <c r="FY116" s="61"/>
      <c r="FZ116" s="61"/>
      <c r="GA116" s="61"/>
      <c r="GB116" s="61"/>
      <c r="GC116" s="61"/>
      <c r="GD116" s="61"/>
      <c r="GE116" s="61"/>
      <c r="GF116" s="61"/>
      <c r="GG116" s="61"/>
      <c r="GH116" s="61"/>
      <c r="GI116" s="61"/>
      <c r="GJ116" s="61"/>
      <c r="GK116" s="61"/>
      <c r="GL116" s="61"/>
      <c r="GM116" s="61"/>
      <c r="GN116" s="61"/>
      <c r="GO116" s="61"/>
      <c r="GP116" s="61"/>
      <c r="GQ116" s="61"/>
      <c r="GR116" s="61"/>
      <c r="GS116" s="61"/>
      <c r="GT116" s="61"/>
      <c r="GU116" s="61"/>
      <c r="GV116" s="61"/>
      <c r="GW116" s="61"/>
      <c r="GX116" s="61"/>
      <c r="GY116" s="61"/>
      <c r="GZ116" s="61"/>
      <c r="HA116" s="61"/>
      <c r="HB116" s="61"/>
      <c r="HC116" s="61"/>
      <c r="HD116" s="61"/>
      <c r="HE116" s="61"/>
      <c r="HF116" s="61"/>
      <c r="HG116" s="61"/>
      <c r="HH116" s="61"/>
      <c r="HI116" s="61"/>
      <c r="HJ116" s="61"/>
      <c r="HK116" s="61"/>
      <c r="HL116" s="61"/>
      <c r="HM116" s="61"/>
      <c r="HN116" s="61"/>
      <c r="HO116" s="61"/>
      <c r="HP116" s="61"/>
      <c r="HQ116" s="61"/>
      <c r="HR116" s="61"/>
      <c r="HS116" s="61"/>
      <c r="HT116" s="61"/>
      <c r="HU116" s="61"/>
      <c r="HV116" s="61"/>
      <c r="HW116" s="61"/>
      <c r="HX116" s="61"/>
      <c r="HY116" s="61"/>
      <c r="HZ116" s="61"/>
      <c r="IA116" s="61"/>
      <c r="IB116" s="61"/>
      <c r="IC116" s="61"/>
      <c r="ID116" s="61"/>
      <c r="IE116" s="61"/>
      <c r="IF116" s="61"/>
      <c r="IG116" s="61"/>
      <c r="IH116" s="61"/>
      <c r="II116" s="61"/>
      <c r="IJ116" s="61"/>
      <c r="IK116" s="61"/>
      <c r="IL116" s="61"/>
      <c r="IM116" s="61"/>
      <c r="IN116" s="61"/>
      <c r="IO116" s="61"/>
      <c r="IP116" s="61"/>
      <c r="IQ116" s="61"/>
      <c r="IR116" s="61"/>
      <c r="IS116" s="61"/>
    </row>
  </sheetData>
  <mergeCells count="29">
    <mergeCell ref="A10:F10"/>
    <mergeCell ref="E1:F1"/>
    <mergeCell ref="C3:F3"/>
    <mergeCell ref="C5:F5"/>
    <mergeCell ref="C7:G7"/>
    <mergeCell ref="C8:F9"/>
    <mergeCell ref="A109:B109"/>
    <mergeCell ref="B11:F11"/>
    <mergeCell ref="A12:A14"/>
    <mergeCell ref="B12:B14"/>
    <mergeCell ref="C12:C14"/>
    <mergeCell ref="D12:D14"/>
    <mergeCell ref="E12:E14"/>
    <mergeCell ref="F12:F14"/>
    <mergeCell ref="A92:B92"/>
    <mergeCell ref="A93:B93"/>
    <mergeCell ref="A94:B94"/>
    <mergeCell ref="A99:F99"/>
    <mergeCell ref="A107:B107"/>
    <mergeCell ref="A114:B114"/>
    <mergeCell ref="E114:F114"/>
    <mergeCell ref="A115:B115"/>
    <mergeCell ref="E115:F115"/>
    <mergeCell ref="A110:B110"/>
    <mergeCell ref="C110:F110"/>
    <mergeCell ref="A111:B111"/>
    <mergeCell ref="E111:F111"/>
    <mergeCell ref="A112:B112"/>
    <mergeCell ref="E112:F1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88"/>
  <sheetViews>
    <sheetView topLeftCell="A37" workbookViewId="0">
      <selection activeCell="B44" sqref="B44"/>
    </sheetView>
  </sheetViews>
  <sheetFormatPr defaultRowHeight="18.75" x14ac:dyDescent="0.3"/>
  <cols>
    <col min="1" max="1" width="4.85546875" style="193" bestFit="1" customWidth="1"/>
    <col min="2" max="2" width="72.7109375" style="61" customWidth="1"/>
    <col min="3" max="3" width="9" style="109" bestFit="1" customWidth="1"/>
    <col min="4" max="4" width="12.28515625" style="108" bestFit="1" customWidth="1"/>
    <col min="5" max="5" width="11.28515625" style="174" customWidth="1"/>
    <col min="6" max="6" width="17.140625" style="174" bestFit="1" customWidth="1"/>
    <col min="7" max="7" width="9.140625" style="60"/>
    <col min="8" max="8" width="9.140625" style="317"/>
    <col min="9" max="9" width="9.140625" style="327"/>
    <col min="10" max="253" width="9.140625" style="60"/>
    <col min="254" max="16384" width="9.140625" style="61"/>
  </cols>
  <sheetData>
    <row r="1" spans="1:253" x14ac:dyDescent="0.3">
      <c r="E1" s="404" t="s">
        <v>5</v>
      </c>
      <c r="F1" s="404"/>
    </row>
    <row r="2" spans="1:253" x14ac:dyDescent="0.3">
      <c r="E2" s="233"/>
      <c r="F2" s="233"/>
    </row>
    <row r="3" spans="1:253" ht="23.25" customHeight="1" x14ac:dyDescent="0.3">
      <c r="A3" s="194"/>
      <c r="B3" s="112" t="s">
        <v>6</v>
      </c>
      <c r="C3" s="405" t="s">
        <v>35</v>
      </c>
      <c r="D3" s="405"/>
      <c r="E3" s="405"/>
      <c r="F3" s="405"/>
    </row>
    <row r="4" spans="1:253" ht="6.75" customHeight="1" x14ac:dyDescent="0.3">
      <c r="A4" s="194"/>
      <c r="B4" s="112"/>
      <c r="C4" s="234"/>
      <c r="D4" s="234"/>
      <c r="E4" s="114"/>
      <c r="F4" s="234"/>
    </row>
    <row r="5" spans="1:253" ht="21.75" customHeight="1" x14ac:dyDescent="0.3">
      <c r="A5" s="195"/>
      <c r="B5" s="115" t="s">
        <v>7</v>
      </c>
      <c r="C5" s="405" t="s">
        <v>35</v>
      </c>
      <c r="D5" s="405"/>
      <c r="E5" s="405"/>
      <c r="F5" s="405"/>
    </row>
    <row r="6" spans="1:253" ht="11.25" customHeight="1" x14ac:dyDescent="0.3">
      <c r="A6" s="195"/>
      <c r="B6" s="115"/>
      <c r="C6" s="234"/>
      <c r="D6" s="234"/>
      <c r="E6" s="114"/>
      <c r="F6" s="234"/>
    </row>
    <row r="7" spans="1:253" s="107" customFormat="1" ht="20.25" customHeight="1" x14ac:dyDescent="0.25">
      <c r="A7" s="194"/>
      <c r="B7" s="116" t="s">
        <v>8</v>
      </c>
      <c r="C7" s="395" t="s">
        <v>20</v>
      </c>
      <c r="D7" s="395"/>
      <c r="E7" s="395"/>
      <c r="F7" s="395"/>
      <c r="G7" s="395"/>
      <c r="H7" s="318"/>
      <c r="I7" s="328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  <c r="CS7" s="106"/>
      <c r="CT7" s="106"/>
      <c r="CU7" s="106"/>
      <c r="CV7" s="106"/>
      <c r="CW7" s="106"/>
      <c r="CX7" s="106"/>
      <c r="CY7" s="106"/>
      <c r="CZ7" s="106"/>
      <c r="DA7" s="106"/>
      <c r="DB7" s="106"/>
      <c r="DC7" s="106"/>
      <c r="DD7" s="106"/>
      <c r="DE7" s="106"/>
      <c r="DF7" s="106"/>
      <c r="DG7" s="106"/>
      <c r="DH7" s="106"/>
      <c r="DI7" s="106"/>
      <c r="DJ7" s="106"/>
      <c r="DK7" s="106"/>
      <c r="DL7" s="106"/>
      <c r="DM7" s="106"/>
      <c r="DN7" s="106"/>
      <c r="DO7" s="106"/>
      <c r="DP7" s="106"/>
      <c r="DQ7" s="106"/>
      <c r="DR7" s="106"/>
      <c r="DS7" s="106"/>
      <c r="DT7" s="106"/>
      <c r="DU7" s="106"/>
      <c r="DV7" s="106"/>
      <c r="DW7" s="106"/>
      <c r="DX7" s="106"/>
      <c r="DY7" s="106"/>
      <c r="DZ7" s="106"/>
      <c r="EA7" s="106"/>
      <c r="EB7" s="106"/>
      <c r="EC7" s="106"/>
      <c r="ED7" s="106"/>
      <c r="EE7" s="106"/>
      <c r="EF7" s="106"/>
      <c r="EG7" s="106"/>
      <c r="EH7" s="106"/>
      <c r="EI7" s="106"/>
      <c r="EJ7" s="106"/>
      <c r="EK7" s="106"/>
      <c r="EL7" s="106"/>
      <c r="EM7" s="106"/>
      <c r="EN7" s="106"/>
      <c r="EO7" s="106"/>
      <c r="EP7" s="106"/>
      <c r="EQ7" s="106"/>
      <c r="ER7" s="106"/>
      <c r="ES7" s="106"/>
      <c r="ET7" s="106"/>
      <c r="EU7" s="106"/>
      <c r="EV7" s="106"/>
      <c r="EW7" s="106"/>
      <c r="EX7" s="106"/>
      <c r="EY7" s="106"/>
      <c r="EZ7" s="106"/>
      <c r="FA7" s="106"/>
      <c r="FB7" s="106"/>
      <c r="FC7" s="106"/>
      <c r="FD7" s="106"/>
      <c r="FE7" s="106"/>
      <c r="FF7" s="106"/>
      <c r="FG7" s="106"/>
      <c r="FH7" s="106"/>
      <c r="FI7" s="106"/>
      <c r="FJ7" s="106"/>
      <c r="FK7" s="106"/>
      <c r="FL7" s="106"/>
      <c r="FM7" s="106"/>
      <c r="FN7" s="106"/>
      <c r="FO7" s="106"/>
      <c r="FP7" s="106"/>
      <c r="FQ7" s="106"/>
      <c r="FR7" s="106"/>
      <c r="FS7" s="106"/>
      <c r="FT7" s="106"/>
      <c r="FU7" s="106"/>
      <c r="FV7" s="106"/>
      <c r="FW7" s="106"/>
      <c r="FX7" s="106"/>
      <c r="FY7" s="106"/>
      <c r="FZ7" s="106"/>
      <c r="GA7" s="106"/>
      <c r="GB7" s="106"/>
      <c r="GC7" s="106"/>
      <c r="GD7" s="106"/>
      <c r="GE7" s="106"/>
      <c r="GF7" s="106"/>
      <c r="GG7" s="106"/>
      <c r="GH7" s="106"/>
      <c r="GI7" s="106"/>
      <c r="GJ7" s="106"/>
      <c r="GK7" s="106"/>
      <c r="GL7" s="106"/>
      <c r="GM7" s="106"/>
      <c r="GN7" s="106"/>
      <c r="GO7" s="106"/>
      <c r="GP7" s="106"/>
      <c r="GQ7" s="106"/>
      <c r="GR7" s="106"/>
      <c r="GS7" s="106"/>
      <c r="GT7" s="106"/>
      <c r="GU7" s="106"/>
      <c r="GV7" s="106"/>
      <c r="GW7" s="106"/>
      <c r="GX7" s="106"/>
      <c r="GY7" s="106"/>
      <c r="GZ7" s="106"/>
      <c r="HA7" s="106"/>
      <c r="HB7" s="106"/>
      <c r="HC7" s="106"/>
      <c r="HD7" s="106"/>
      <c r="HE7" s="106"/>
      <c r="HF7" s="106"/>
      <c r="HG7" s="106"/>
      <c r="HH7" s="106"/>
      <c r="HI7" s="106"/>
      <c r="HJ7" s="106"/>
      <c r="HK7" s="106"/>
      <c r="HL7" s="106"/>
      <c r="HM7" s="106"/>
      <c r="HN7" s="106"/>
      <c r="HO7" s="106"/>
      <c r="HP7" s="106"/>
      <c r="HQ7" s="106"/>
      <c r="HR7" s="106"/>
      <c r="HS7" s="106"/>
      <c r="HT7" s="106"/>
      <c r="HU7" s="106"/>
      <c r="HV7" s="106"/>
      <c r="HW7" s="106"/>
      <c r="HX7" s="106"/>
      <c r="HY7" s="106"/>
      <c r="HZ7" s="106"/>
      <c r="IA7" s="106"/>
      <c r="IB7" s="106"/>
      <c r="IC7" s="106"/>
      <c r="ID7" s="106"/>
      <c r="IE7" s="106"/>
      <c r="IF7" s="106"/>
      <c r="IG7" s="106"/>
      <c r="IH7" s="106"/>
      <c r="II7" s="106"/>
      <c r="IJ7" s="106"/>
      <c r="IK7" s="106"/>
      <c r="IL7" s="106"/>
      <c r="IM7" s="106"/>
      <c r="IN7" s="106"/>
      <c r="IO7" s="106"/>
      <c r="IP7" s="106"/>
      <c r="IQ7" s="106"/>
      <c r="IR7" s="106"/>
      <c r="IS7" s="106"/>
    </row>
    <row r="8" spans="1:253" ht="80.25" customHeight="1" x14ac:dyDescent="0.3">
      <c r="A8" s="195"/>
      <c r="B8" s="116" t="s">
        <v>9</v>
      </c>
      <c r="C8" s="416" t="s">
        <v>36</v>
      </c>
      <c r="D8" s="416"/>
      <c r="E8" s="416"/>
      <c r="F8" s="416"/>
      <c r="J8" s="170"/>
    </row>
    <row r="9" spans="1:253" ht="9" customHeight="1" x14ac:dyDescent="0.3">
      <c r="A9" s="195"/>
      <c r="B9" s="116"/>
      <c r="C9" s="416"/>
      <c r="D9" s="416"/>
      <c r="E9" s="416"/>
      <c r="F9" s="416"/>
      <c r="J9" s="170"/>
      <c r="N9" s="60" t="s">
        <v>31</v>
      </c>
    </row>
    <row r="10" spans="1:253" ht="18.75" customHeight="1" x14ac:dyDescent="0.3">
      <c r="A10" s="403" t="s">
        <v>183</v>
      </c>
      <c r="B10" s="403"/>
      <c r="C10" s="403"/>
      <c r="D10" s="403"/>
      <c r="E10" s="403"/>
      <c r="F10" s="403"/>
      <c r="J10" s="170"/>
    </row>
    <row r="11" spans="1:253" ht="24.75" customHeight="1" thickBot="1" x14ac:dyDescent="0.35">
      <c r="A11" s="196"/>
      <c r="B11" s="403" t="s">
        <v>10</v>
      </c>
      <c r="C11" s="403"/>
      <c r="D11" s="403"/>
      <c r="E11" s="403"/>
      <c r="F11" s="403"/>
      <c r="J11" s="170"/>
    </row>
    <row r="12" spans="1:253" ht="16.5" customHeight="1" x14ac:dyDescent="0.3">
      <c r="A12" s="411" t="s">
        <v>11</v>
      </c>
      <c r="B12" s="376" t="s">
        <v>0</v>
      </c>
      <c r="C12" s="379" t="s">
        <v>12</v>
      </c>
      <c r="D12" s="376" t="s">
        <v>13</v>
      </c>
      <c r="E12" s="382" t="s">
        <v>14</v>
      </c>
      <c r="F12" s="385" t="s">
        <v>15</v>
      </c>
    </row>
    <row r="13" spans="1:253" ht="21.75" customHeight="1" x14ac:dyDescent="0.3">
      <c r="A13" s="412"/>
      <c r="B13" s="377"/>
      <c r="C13" s="380"/>
      <c r="D13" s="377"/>
      <c r="E13" s="383"/>
      <c r="F13" s="386"/>
    </row>
    <row r="14" spans="1:253" ht="18.75" customHeight="1" thickBot="1" x14ac:dyDescent="0.35">
      <c r="A14" s="413"/>
      <c r="B14" s="378"/>
      <c r="C14" s="381"/>
      <c r="D14" s="378"/>
      <c r="E14" s="384"/>
      <c r="F14" s="387"/>
    </row>
    <row r="15" spans="1:253" x14ac:dyDescent="0.3">
      <c r="A15" s="197"/>
      <c r="B15" s="119">
        <v>2</v>
      </c>
      <c r="C15" s="120">
        <v>3</v>
      </c>
      <c r="D15" s="119">
        <v>4</v>
      </c>
      <c r="E15" s="121">
        <v>5</v>
      </c>
      <c r="F15" s="122">
        <v>6</v>
      </c>
    </row>
    <row r="16" spans="1:253" x14ac:dyDescent="0.3">
      <c r="A16" s="198"/>
      <c r="B16" s="204"/>
      <c r="C16" s="159"/>
      <c r="D16" s="58"/>
      <c r="E16" s="67"/>
      <c r="F16" s="175"/>
    </row>
    <row r="17" spans="1:253" ht="36.75" customHeight="1" x14ac:dyDescent="0.3">
      <c r="A17" s="197">
        <v>1</v>
      </c>
      <c r="B17" s="120" t="s">
        <v>364</v>
      </c>
      <c r="C17" s="120"/>
      <c r="D17" s="119"/>
      <c r="E17" s="123"/>
      <c r="F17" s="122"/>
      <c r="I17" s="327" t="s">
        <v>31</v>
      </c>
    </row>
    <row r="18" spans="1:253" x14ac:dyDescent="0.3">
      <c r="A18" s="198">
        <v>1</v>
      </c>
      <c r="B18" s="64" t="s">
        <v>178</v>
      </c>
      <c r="C18" s="57" t="s">
        <v>22</v>
      </c>
      <c r="D18" s="65">
        <v>720</v>
      </c>
      <c r="E18" s="73">
        <v>0</v>
      </c>
      <c r="F18" s="74">
        <f t="shared" ref="F18:F37" si="0">D18*E18</f>
        <v>0</v>
      </c>
    </row>
    <row r="19" spans="1:253" s="314" customFormat="1" x14ac:dyDescent="0.3">
      <c r="A19" s="307">
        <v>2</v>
      </c>
      <c r="B19" s="308" t="s">
        <v>113</v>
      </c>
      <c r="C19" s="309" t="s">
        <v>3</v>
      </c>
      <c r="D19" s="310">
        <v>14.042999999999999</v>
      </c>
      <c r="E19" s="311">
        <v>1470</v>
      </c>
      <c r="F19" s="312">
        <f t="shared" si="0"/>
        <v>20643.21</v>
      </c>
      <c r="G19" s="313"/>
      <c r="H19" s="317">
        <v>5.2</v>
      </c>
      <c r="I19" s="327"/>
    </row>
    <row r="20" spans="1:253" x14ac:dyDescent="0.3">
      <c r="A20" s="198">
        <v>3</v>
      </c>
      <c r="B20" s="56" t="s">
        <v>113</v>
      </c>
      <c r="C20" s="57" t="s">
        <v>3</v>
      </c>
      <c r="D20" s="65">
        <v>71.655000000000001</v>
      </c>
      <c r="E20" s="83">
        <v>1320</v>
      </c>
      <c r="F20" s="74">
        <f t="shared" si="0"/>
        <v>94584.6</v>
      </c>
      <c r="G20" s="60">
        <f>70*1.15</f>
        <v>80.5</v>
      </c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  <c r="DH20" s="61"/>
      <c r="DI20" s="61"/>
      <c r="DJ20" s="61"/>
      <c r="DK20" s="61"/>
      <c r="DL20" s="61"/>
      <c r="DM20" s="61"/>
      <c r="DN20" s="61"/>
      <c r="DO20" s="61"/>
      <c r="DP20" s="61"/>
      <c r="DQ20" s="61"/>
      <c r="DR20" s="61"/>
      <c r="DS20" s="61"/>
      <c r="DT20" s="61"/>
      <c r="DU20" s="61"/>
      <c r="DV20" s="61"/>
      <c r="DW20" s="61"/>
      <c r="DX20" s="61"/>
      <c r="DY20" s="61"/>
      <c r="DZ20" s="61"/>
      <c r="EA20" s="61"/>
      <c r="EB20" s="61"/>
      <c r="EC20" s="61"/>
      <c r="ED20" s="61"/>
      <c r="EE20" s="61"/>
      <c r="EF20" s="61"/>
      <c r="EG20" s="61"/>
      <c r="EH20" s="61"/>
      <c r="EI20" s="61"/>
      <c r="EJ20" s="61"/>
      <c r="EK20" s="61"/>
      <c r="EL20" s="61"/>
      <c r="EM20" s="61"/>
      <c r="EN20" s="61"/>
      <c r="EO20" s="61"/>
      <c r="EP20" s="61"/>
      <c r="EQ20" s="61"/>
      <c r="ER20" s="61"/>
      <c r="ES20" s="61"/>
      <c r="ET20" s="61"/>
      <c r="EU20" s="61"/>
      <c r="EV20" s="61"/>
      <c r="EW20" s="61"/>
      <c r="EX20" s="61"/>
      <c r="EY20" s="61"/>
      <c r="EZ20" s="61"/>
      <c r="FA20" s="61"/>
      <c r="FB20" s="61"/>
      <c r="FC20" s="61"/>
      <c r="FD20" s="61"/>
      <c r="FE20" s="61"/>
      <c r="FF20" s="61"/>
      <c r="FG20" s="61"/>
      <c r="FH20" s="61"/>
      <c r="FI20" s="61"/>
      <c r="FJ20" s="61"/>
      <c r="FK20" s="61"/>
      <c r="FL20" s="61"/>
      <c r="FM20" s="61"/>
      <c r="FN20" s="61"/>
      <c r="FO20" s="61"/>
      <c r="FP20" s="61"/>
      <c r="FQ20" s="61"/>
      <c r="FR20" s="61"/>
      <c r="FS20" s="61"/>
      <c r="FT20" s="61"/>
      <c r="FU20" s="61"/>
      <c r="FV20" s="61"/>
      <c r="FW20" s="61"/>
      <c r="FX20" s="61"/>
      <c r="FY20" s="61"/>
      <c r="FZ20" s="61"/>
      <c r="GA20" s="61"/>
      <c r="GB20" s="61"/>
      <c r="GC20" s="61"/>
      <c r="GD20" s="61"/>
      <c r="GE20" s="61"/>
      <c r="GF20" s="61"/>
      <c r="GG20" s="61"/>
      <c r="GH20" s="61"/>
      <c r="GI20" s="61"/>
      <c r="GJ20" s="61"/>
      <c r="GK20" s="61"/>
      <c r="GL20" s="61"/>
      <c r="GM20" s="61"/>
      <c r="GN20" s="61"/>
      <c r="GO20" s="61"/>
      <c r="GP20" s="61"/>
      <c r="GQ20" s="61"/>
      <c r="GR20" s="61"/>
      <c r="GS20" s="61"/>
      <c r="GT20" s="61"/>
      <c r="GU20" s="61"/>
      <c r="GV20" s="61"/>
      <c r="GW20" s="61"/>
      <c r="GX20" s="61"/>
      <c r="GY20" s="61"/>
      <c r="GZ20" s="61"/>
      <c r="HA20" s="61"/>
      <c r="HB20" s="61"/>
      <c r="HC20" s="61"/>
      <c r="HD20" s="61"/>
      <c r="HE20" s="61"/>
      <c r="HF20" s="61"/>
      <c r="HG20" s="61"/>
      <c r="HH20" s="61"/>
      <c r="HI20" s="61"/>
      <c r="HJ20" s="61"/>
      <c r="HK20" s="61"/>
      <c r="HL20" s="61"/>
      <c r="HM20" s="61"/>
      <c r="HN20" s="61"/>
      <c r="HO20" s="61"/>
      <c r="HP20" s="61"/>
      <c r="HQ20" s="61"/>
      <c r="HR20" s="61"/>
      <c r="HS20" s="61"/>
      <c r="HT20" s="61"/>
      <c r="HU20" s="61"/>
      <c r="HV20" s="61"/>
      <c r="HW20" s="61"/>
      <c r="HX20" s="61"/>
      <c r="HY20" s="61"/>
      <c r="HZ20" s="61"/>
      <c r="IA20" s="61"/>
      <c r="IB20" s="61"/>
      <c r="IC20" s="61"/>
      <c r="ID20" s="61"/>
      <c r="IE20" s="61"/>
      <c r="IF20" s="61"/>
      <c r="IG20" s="61"/>
      <c r="IH20" s="61"/>
      <c r="II20" s="61"/>
      <c r="IJ20" s="61"/>
      <c r="IK20" s="61"/>
      <c r="IL20" s="61"/>
      <c r="IM20" s="61"/>
      <c r="IN20" s="61"/>
      <c r="IO20" s="61"/>
      <c r="IP20" s="61"/>
      <c r="IQ20" s="61"/>
      <c r="IR20" s="61"/>
      <c r="IS20" s="61"/>
    </row>
    <row r="21" spans="1:253" x14ac:dyDescent="0.3">
      <c r="A21" s="198">
        <v>4</v>
      </c>
      <c r="B21" s="56" t="s">
        <v>136</v>
      </c>
      <c r="C21" s="57" t="s">
        <v>2</v>
      </c>
      <c r="D21" s="65"/>
      <c r="E21" s="244">
        <v>2.5000000000000001E-2</v>
      </c>
      <c r="F21" s="74">
        <f t="shared" si="0"/>
        <v>0</v>
      </c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  <c r="DO21" s="61"/>
      <c r="DP21" s="61"/>
      <c r="DQ21" s="61"/>
      <c r="DR21" s="61"/>
      <c r="DS21" s="61"/>
      <c r="DT21" s="61"/>
      <c r="DU21" s="61"/>
      <c r="DV21" s="61"/>
      <c r="DW21" s="61"/>
      <c r="DX21" s="61"/>
      <c r="DY21" s="61"/>
      <c r="DZ21" s="61"/>
      <c r="EA21" s="61"/>
      <c r="EB21" s="61"/>
      <c r="EC21" s="61"/>
      <c r="ED21" s="61"/>
      <c r="EE21" s="61"/>
      <c r="EF21" s="61"/>
      <c r="EG21" s="61"/>
      <c r="EH21" s="61"/>
      <c r="EI21" s="61"/>
      <c r="EJ21" s="61"/>
      <c r="EK21" s="61"/>
      <c r="EL21" s="61"/>
      <c r="EM21" s="61"/>
      <c r="EN21" s="61"/>
      <c r="EO21" s="61"/>
      <c r="EP21" s="61"/>
      <c r="EQ21" s="61"/>
      <c r="ER21" s="61"/>
      <c r="ES21" s="61"/>
      <c r="ET21" s="61"/>
      <c r="EU21" s="61"/>
      <c r="EV21" s="61"/>
      <c r="EW21" s="61"/>
      <c r="EX21" s="61"/>
      <c r="EY21" s="61"/>
      <c r="EZ21" s="61"/>
      <c r="FA21" s="61"/>
      <c r="FB21" s="61"/>
      <c r="FC21" s="61"/>
      <c r="FD21" s="61"/>
      <c r="FE21" s="61"/>
      <c r="FF21" s="61"/>
      <c r="FG21" s="61"/>
      <c r="FH21" s="61"/>
      <c r="FI21" s="61"/>
      <c r="FJ21" s="61"/>
      <c r="FK21" s="61"/>
      <c r="FL21" s="61"/>
      <c r="FM21" s="61"/>
      <c r="FN21" s="61"/>
      <c r="FO21" s="61"/>
      <c r="FP21" s="61"/>
      <c r="FQ21" s="61"/>
      <c r="FR21" s="61"/>
      <c r="FS21" s="61"/>
      <c r="FT21" s="61"/>
      <c r="FU21" s="61"/>
      <c r="FV21" s="61"/>
      <c r="FW21" s="61"/>
      <c r="FX21" s="61"/>
      <c r="FY21" s="61"/>
      <c r="FZ21" s="61"/>
      <c r="GA21" s="61"/>
      <c r="GB21" s="61"/>
      <c r="GC21" s="61"/>
      <c r="GD21" s="61"/>
      <c r="GE21" s="61"/>
      <c r="GF21" s="61"/>
      <c r="GG21" s="61"/>
      <c r="GH21" s="61"/>
      <c r="GI21" s="61"/>
      <c r="GJ21" s="61"/>
      <c r="GK21" s="61"/>
      <c r="GL21" s="61"/>
      <c r="GM21" s="61"/>
      <c r="GN21" s="61"/>
      <c r="GO21" s="61"/>
      <c r="GP21" s="61"/>
      <c r="GQ21" s="61"/>
      <c r="GR21" s="61"/>
      <c r="GS21" s="61"/>
      <c r="GT21" s="61"/>
      <c r="GU21" s="61"/>
      <c r="GV21" s="61"/>
      <c r="GW21" s="61"/>
      <c r="GX21" s="61"/>
      <c r="GY21" s="61"/>
      <c r="GZ21" s="61"/>
      <c r="HA21" s="61"/>
      <c r="HB21" s="61"/>
      <c r="HC21" s="61"/>
      <c r="HD21" s="61"/>
      <c r="HE21" s="61"/>
      <c r="HF21" s="61"/>
      <c r="HG21" s="61"/>
      <c r="HH21" s="61"/>
      <c r="HI21" s="61"/>
      <c r="HJ21" s="61"/>
      <c r="HK21" s="61"/>
      <c r="HL21" s="61"/>
      <c r="HM21" s="61"/>
      <c r="HN21" s="61"/>
      <c r="HO21" s="61"/>
      <c r="HP21" s="61"/>
      <c r="HQ21" s="61"/>
      <c r="HR21" s="61"/>
      <c r="HS21" s="61"/>
      <c r="HT21" s="61"/>
      <c r="HU21" s="61"/>
      <c r="HV21" s="61"/>
      <c r="HW21" s="61"/>
      <c r="HX21" s="61"/>
      <c r="HY21" s="61"/>
      <c r="HZ21" s="61"/>
      <c r="IA21" s="61"/>
      <c r="IB21" s="61"/>
      <c r="IC21" s="61"/>
      <c r="ID21" s="61"/>
      <c r="IE21" s="61"/>
      <c r="IF21" s="61"/>
      <c r="IG21" s="61"/>
      <c r="IH21" s="61"/>
      <c r="II21" s="61"/>
      <c r="IJ21" s="61"/>
      <c r="IK21" s="61"/>
      <c r="IL21" s="61"/>
      <c r="IM21" s="61"/>
      <c r="IN21" s="61"/>
      <c r="IO21" s="61"/>
      <c r="IP21" s="61"/>
      <c r="IQ21" s="61"/>
      <c r="IR21" s="61"/>
      <c r="IS21" s="61"/>
    </row>
    <row r="22" spans="1:253" x14ac:dyDescent="0.3">
      <c r="A22" s="198">
        <v>5</v>
      </c>
      <c r="B22" s="56" t="s">
        <v>137</v>
      </c>
      <c r="C22" s="57" t="s">
        <v>2</v>
      </c>
      <c r="D22" s="65"/>
      <c r="E22" s="244">
        <v>3.5000000000000003E-2</v>
      </c>
      <c r="F22" s="74">
        <f t="shared" si="0"/>
        <v>0</v>
      </c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  <c r="DI22" s="61"/>
      <c r="DJ22" s="61"/>
      <c r="DK22" s="61"/>
      <c r="DL22" s="61"/>
      <c r="DM22" s="61"/>
      <c r="DN22" s="61"/>
      <c r="DO22" s="61"/>
      <c r="DP22" s="61"/>
      <c r="DQ22" s="61"/>
      <c r="DR22" s="61"/>
      <c r="DS22" s="61"/>
      <c r="DT22" s="61"/>
      <c r="DU22" s="61"/>
      <c r="DV22" s="61"/>
      <c r="DW22" s="61"/>
      <c r="DX22" s="61"/>
      <c r="DY22" s="61"/>
      <c r="DZ22" s="61"/>
      <c r="EA22" s="61"/>
      <c r="EB22" s="61"/>
      <c r="EC22" s="61"/>
      <c r="ED22" s="61"/>
      <c r="EE22" s="61"/>
      <c r="EF22" s="61"/>
      <c r="EG22" s="61"/>
      <c r="EH22" s="61"/>
      <c r="EI22" s="61"/>
      <c r="EJ22" s="61"/>
      <c r="EK22" s="61"/>
      <c r="EL22" s="61"/>
      <c r="EM22" s="61"/>
      <c r="EN22" s="61"/>
      <c r="EO22" s="61"/>
      <c r="EP22" s="61"/>
      <c r="EQ22" s="61"/>
      <c r="ER22" s="61"/>
      <c r="ES22" s="61"/>
      <c r="ET22" s="61"/>
      <c r="EU22" s="61"/>
      <c r="EV22" s="61"/>
      <c r="EW22" s="61"/>
      <c r="EX22" s="61"/>
      <c r="EY22" s="61"/>
      <c r="EZ22" s="61"/>
      <c r="FA22" s="61"/>
      <c r="FB22" s="61"/>
      <c r="FC22" s="61"/>
      <c r="FD22" s="61"/>
      <c r="FE22" s="61"/>
      <c r="FF22" s="61"/>
      <c r="FG22" s="61"/>
      <c r="FH22" s="61"/>
      <c r="FI22" s="61"/>
      <c r="FJ22" s="61"/>
      <c r="FK22" s="61"/>
      <c r="FL22" s="61"/>
      <c r="FM22" s="61"/>
      <c r="FN22" s="61"/>
      <c r="FO22" s="61"/>
      <c r="FP22" s="61"/>
      <c r="FQ22" s="61"/>
      <c r="FR22" s="61"/>
      <c r="FS22" s="61"/>
      <c r="FT22" s="61"/>
      <c r="FU22" s="61"/>
      <c r="FV22" s="61"/>
      <c r="FW22" s="61"/>
      <c r="FX22" s="61"/>
      <c r="FY22" s="61"/>
      <c r="FZ22" s="61"/>
      <c r="GA22" s="61"/>
      <c r="GB22" s="61"/>
      <c r="GC22" s="61"/>
      <c r="GD22" s="61"/>
      <c r="GE22" s="61"/>
      <c r="GF22" s="61"/>
      <c r="GG22" s="61"/>
      <c r="GH22" s="61"/>
      <c r="GI22" s="61"/>
      <c r="GJ22" s="61"/>
      <c r="GK22" s="61"/>
      <c r="GL22" s="61"/>
      <c r="GM22" s="61"/>
      <c r="GN22" s="61"/>
      <c r="GO22" s="61"/>
      <c r="GP22" s="61"/>
      <c r="GQ22" s="61"/>
      <c r="GR22" s="61"/>
      <c r="GS22" s="61"/>
      <c r="GT22" s="61"/>
      <c r="GU22" s="61"/>
      <c r="GV22" s="61"/>
      <c r="GW22" s="61"/>
      <c r="GX22" s="61"/>
      <c r="GY22" s="61"/>
      <c r="GZ22" s="61"/>
      <c r="HA22" s="61"/>
      <c r="HB22" s="61"/>
      <c r="HC22" s="61"/>
      <c r="HD22" s="61"/>
      <c r="HE22" s="61"/>
      <c r="HF22" s="61"/>
      <c r="HG22" s="61"/>
      <c r="HH22" s="61"/>
      <c r="HI22" s="61"/>
      <c r="HJ22" s="61"/>
      <c r="HK22" s="61"/>
      <c r="HL22" s="61"/>
      <c r="HM22" s="61"/>
      <c r="HN22" s="61"/>
      <c r="HO22" s="61"/>
      <c r="HP22" s="61"/>
      <c r="HQ22" s="61"/>
      <c r="HR22" s="61"/>
      <c r="HS22" s="61"/>
      <c r="HT22" s="61"/>
      <c r="HU22" s="61"/>
      <c r="HV22" s="61"/>
      <c r="HW22" s="61"/>
      <c r="HX22" s="61"/>
      <c r="HY22" s="61"/>
      <c r="HZ22" s="61"/>
      <c r="IA22" s="61"/>
      <c r="IB22" s="61"/>
      <c r="IC22" s="61"/>
      <c r="ID22" s="61"/>
      <c r="IE22" s="61"/>
      <c r="IF22" s="61"/>
      <c r="IG22" s="61"/>
      <c r="IH22" s="61"/>
      <c r="II22" s="61"/>
      <c r="IJ22" s="61"/>
      <c r="IK22" s="61"/>
      <c r="IL22" s="61"/>
      <c r="IM22" s="61"/>
      <c r="IN22" s="61"/>
      <c r="IO22" s="61"/>
      <c r="IP22" s="61"/>
      <c r="IQ22" s="61"/>
      <c r="IR22" s="61"/>
      <c r="IS22" s="61"/>
    </row>
    <row r="23" spans="1:253" s="314" customFormat="1" x14ac:dyDescent="0.3">
      <c r="A23" s="307">
        <v>6</v>
      </c>
      <c r="B23" s="308" t="s">
        <v>130</v>
      </c>
      <c r="C23" s="309" t="s">
        <v>16</v>
      </c>
      <c r="D23" s="310">
        <v>30</v>
      </c>
      <c r="E23" s="311">
        <v>78.81</v>
      </c>
      <c r="F23" s="312">
        <f t="shared" si="0"/>
        <v>2364.3000000000002</v>
      </c>
      <c r="G23" s="313"/>
      <c r="H23" s="317"/>
      <c r="I23" s="327">
        <v>30</v>
      </c>
    </row>
    <row r="24" spans="1:253" s="314" customFormat="1" x14ac:dyDescent="0.3">
      <c r="A24" s="307">
        <v>7</v>
      </c>
      <c r="B24" s="308" t="s">
        <v>179</v>
      </c>
      <c r="C24" s="309" t="s">
        <v>16</v>
      </c>
      <c r="D24" s="310">
        <v>539</v>
      </c>
      <c r="E24" s="311">
        <v>80.510000000000005</v>
      </c>
      <c r="F24" s="312">
        <f t="shared" si="0"/>
        <v>43394.89</v>
      </c>
      <c r="G24" s="313">
        <v>350</v>
      </c>
      <c r="H24" s="317"/>
      <c r="I24" s="327">
        <v>189</v>
      </c>
      <c r="J24" s="313" t="s">
        <v>31</v>
      </c>
    </row>
    <row r="25" spans="1:253" x14ac:dyDescent="0.3">
      <c r="A25" s="198">
        <v>8</v>
      </c>
      <c r="B25" s="56" t="s">
        <v>169</v>
      </c>
      <c r="C25" s="57" t="s">
        <v>56</v>
      </c>
      <c r="D25" s="65">
        <v>7</v>
      </c>
      <c r="E25" s="83">
        <v>19</v>
      </c>
      <c r="F25" s="74">
        <f t="shared" si="0"/>
        <v>133</v>
      </c>
      <c r="J25" s="61"/>
      <c r="K25" s="61"/>
      <c r="L25" s="61" t="s">
        <v>31</v>
      </c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  <c r="DO25" s="61"/>
      <c r="DP25" s="61"/>
      <c r="DQ25" s="61"/>
      <c r="DR25" s="61"/>
      <c r="DS25" s="61"/>
      <c r="DT25" s="61"/>
      <c r="DU25" s="61"/>
      <c r="DV25" s="61"/>
      <c r="DW25" s="61"/>
      <c r="DX25" s="61"/>
      <c r="DY25" s="61"/>
      <c r="DZ25" s="61"/>
      <c r="EA25" s="61"/>
      <c r="EB25" s="61"/>
      <c r="EC25" s="61"/>
      <c r="ED25" s="61"/>
      <c r="EE25" s="61"/>
      <c r="EF25" s="61"/>
      <c r="EG25" s="61"/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  <c r="GH25" s="61"/>
      <c r="GI25" s="61"/>
      <c r="GJ25" s="61"/>
      <c r="GK25" s="61"/>
      <c r="GL25" s="61"/>
      <c r="GM25" s="61"/>
      <c r="GN25" s="61"/>
      <c r="GO25" s="61"/>
      <c r="GP25" s="61"/>
      <c r="GQ25" s="61"/>
      <c r="GR25" s="61"/>
      <c r="GS25" s="61"/>
      <c r="GT25" s="61"/>
      <c r="GU25" s="61"/>
      <c r="GV25" s="61"/>
      <c r="GW25" s="61"/>
      <c r="GX25" s="61"/>
      <c r="GY25" s="61"/>
      <c r="GZ25" s="61"/>
      <c r="HA25" s="61"/>
      <c r="HB25" s="61"/>
      <c r="HC25" s="61"/>
      <c r="HD25" s="61"/>
      <c r="HE25" s="61"/>
      <c r="HF25" s="61"/>
      <c r="HG25" s="61"/>
      <c r="HH25" s="61"/>
      <c r="HI25" s="61"/>
      <c r="HJ25" s="61"/>
      <c r="HK25" s="61"/>
      <c r="HL25" s="61"/>
      <c r="HM25" s="61"/>
      <c r="HN25" s="61"/>
      <c r="HO25" s="61"/>
      <c r="HP25" s="61"/>
      <c r="HQ25" s="61"/>
      <c r="HR25" s="61"/>
      <c r="HS25" s="61"/>
      <c r="HT25" s="61"/>
      <c r="HU25" s="61"/>
      <c r="HV25" s="61"/>
      <c r="HW25" s="61"/>
      <c r="HX25" s="61"/>
      <c r="HY25" s="61"/>
      <c r="HZ25" s="61"/>
      <c r="IA25" s="61"/>
      <c r="IB25" s="61"/>
      <c r="IC25" s="61"/>
      <c r="ID25" s="61"/>
      <c r="IE25" s="61"/>
      <c r="IF25" s="61"/>
      <c r="IG25" s="61"/>
      <c r="IH25" s="61"/>
      <c r="II25" s="61"/>
      <c r="IJ25" s="61"/>
      <c r="IK25" s="61"/>
      <c r="IL25" s="61"/>
      <c r="IM25" s="61"/>
      <c r="IN25" s="61"/>
      <c r="IO25" s="61"/>
      <c r="IP25" s="61"/>
      <c r="IQ25" s="61"/>
      <c r="IR25" s="61"/>
      <c r="IS25" s="61"/>
    </row>
    <row r="26" spans="1:253" x14ac:dyDescent="0.3">
      <c r="A26" s="198">
        <v>9</v>
      </c>
      <c r="B26" s="56" t="s">
        <v>127</v>
      </c>
      <c r="C26" s="57" t="s">
        <v>56</v>
      </c>
      <c r="D26" s="65">
        <v>9</v>
      </c>
      <c r="E26" s="83">
        <v>9.4</v>
      </c>
      <c r="F26" s="74">
        <f t="shared" si="0"/>
        <v>84.600000000000009</v>
      </c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  <c r="DI26" s="61"/>
      <c r="DJ26" s="61"/>
      <c r="DK26" s="61"/>
      <c r="DL26" s="61"/>
      <c r="DM26" s="61"/>
      <c r="DN26" s="61"/>
      <c r="DO26" s="61"/>
      <c r="DP26" s="61"/>
      <c r="DQ26" s="61"/>
      <c r="DR26" s="61"/>
      <c r="DS26" s="61"/>
      <c r="DT26" s="61"/>
      <c r="DU26" s="61"/>
      <c r="DV26" s="61"/>
      <c r="DW26" s="61"/>
      <c r="DX26" s="61"/>
      <c r="DY26" s="61"/>
      <c r="DZ26" s="61"/>
      <c r="EA26" s="61"/>
      <c r="EB26" s="61"/>
      <c r="EC26" s="61"/>
      <c r="ED26" s="61"/>
      <c r="EE26" s="61"/>
      <c r="EF26" s="61"/>
      <c r="EG26" s="61"/>
      <c r="EH26" s="61"/>
      <c r="EI26" s="61"/>
      <c r="EJ26" s="61"/>
      <c r="EK26" s="61"/>
      <c r="EL26" s="61"/>
      <c r="EM26" s="61"/>
      <c r="EN26" s="61"/>
      <c r="EO26" s="61"/>
      <c r="EP26" s="61"/>
      <c r="EQ26" s="61"/>
      <c r="ER26" s="61"/>
      <c r="ES26" s="61"/>
      <c r="ET26" s="61"/>
      <c r="EU26" s="61"/>
      <c r="EV26" s="61"/>
      <c r="EW26" s="61"/>
      <c r="EX26" s="61"/>
      <c r="EY26" s="61"/>
      <c r="EZ26" s="61"/>
      <c r="FA26" s="61"/>
      <c r="FB26" s="61"/>
      <c r="FC26" s="61"/>
      <c r="FD26" s="61"/>
      <c r="FE26" s="61"/>
      <c r="FF26" s="61"/>
      <c r="FG26" s="61"/>
      <c r="FH26" s="61"/>
      <c r="FI26" s="61"/>
      <c r="FJ26" s="61"/>
      <c r="FK26" s="61"/>
      <c r="FL26" s="61"/>
      <c r="FM26" s="61"/>
      <c r="FN26" s="61"/>
      <c r="FO26" s="61"/>
      <c r="FP26" s="61"/>
      <c r="FQ26" s="61"/>
      <c r="FR26" s="61"/>
      <c r="FS26" s="61"/>
      <c r="FT26" s="61"/>
      <c r="FU26" s="61"/>
      <c r="FV26" s="61"/>
      <c r="FW26" s="61"/>
      <c r="FX26" s="61"/>
      <c r="FY26" s="61"/>
      <c r="FZ26" s="61"/>
      <c r="GA26" s="61"/>
      <c r="GB26" s="61"/>
      <c r="GC26" s="61"/>
      <c r="GD26" s="61"/>
      <c r="GE26" s="61"/>
      <c r="GF26" s="61"/>
      <c r="GG26" s="61"/>
      <c r="GH26" s="61"/>
      <c r="GI26" s="61"/>
      <c r="GJ26" s="61"/>
      <c r="GK26" s="61"/>
      <c r="GL26" s="61"/>
      <c r="GM26" s="61"/>
      <c r="GN26" s="61"/>
      <c r="GO26" s="61"/>
      <c r="GP26" s="61"/>
      <c r="GQ26" s="61"/>
      <c r="GR26" s="61"/>
      <c r="GS26" s="61"/>
      <c r="GT26" s="61"/>
      <c r="GU26" s="61"/>
      <c r="GV26" s="61"/>
      <c r="GW26" s="61"/>
      <c r="GX26" s="61"/>
      <c r="GY26" s="61"/>
      <c r="GZ26" s="61"/>
      <c r="HA26" s="61"/>
      <c r="HB26" s="61"/>
      <c r="HC26" s="61"/>
      <c r="HD26" s="61"/>
      <c r="HE26" s="61"/>
      <c r="HF26" s="61"/>
      <c r="HG26" s="61"/>
      <c r="HH26" s="61"/>
      <c r="HI26" s="61"/>
      <c r="HJ26" s="61"/>
      <c r="HK26" s="61"/>
      <c r="HL26" s="61"/>
      <c r="HM26" s="61"/>
      <c r="HN26" s="61"/>
      <c r="HO26" s="61"/>
      <c r="HP26" s="61"/>
      <c r="HQ26" s="61"/>
      <c r="HR26" s="61"/>
      <c r="HS26" s="61"/>
      <c r="HT26" s="61"/>
      <c r="HU26" s="61"/>
      <c r="HV26" s="61"/>
      <c r="HW26" s="61"/>
      <c r="HX26" s="61"/>
      <c r="HY26" s="61"/>
      <c r="HZ26" s="61"/>
      <c r="IA26" s="61"/>
      <c r="IB26" s="61"/>
      <c r="IC26" s="61"/>
      <c r="ID26" s="61"/>
      <c r="IE26" s="61"/>
      <c r="IF26" s="61"/>
      <c r="IG26" s="61"/>
      <c r="IH26" s="61"/>
      <c r="II26" s="61"/>
      <c r="IJ26" s="61"/>
      <c r="IK26" s="61"/>
      <c r="IL26" s="61"/>
      <c r="IM26" s="61"/>
      <c r="IN26" s="61"/>
      <c r="IO26" s="61"/>
      <c r="IP26" s="61"/>
      <c r="IQ26" s="61"/>
      <c r="IR26" s="61"/>
      <c r="IS26" s="61"/>
    </row>
    <row r="27" spans="1:253" x14ac:dyDescent="0.3">
      <c r="A27" s="198">
        <v>10</v>
      </c>
      <c r="B27" s="56" t="s">
        <v>181</v>
      </c>
      <c r="C27" s="57" t="s">
        <v>56</v>
      </c>
      <c r="D27" s="65">
        <v>3</v>
      </c>
      <c r="E27" s="83">
        <v>11</v>
      </c>
      <c r="F27" s="74">
        <f t="shared" si="0"/>
        <v>33</v>
      </c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  <c r="DO27" s="61"/>
      <c r="DP27" s="61"/>
      <c r="DQ27" s="61"/>
      <c r="DR27" s="61"/>
      <c r="DS27" s="61"/>
      <c r="DT27" s="61"/>
      <c r="DU27" s="61"/>
      <c r="DV27" s="61"/>
      <c r="DW27" s="61"/>
      <c r="DX27" s="61"/>
      <c r="DY27" s="61"/>
      <c r="DZ27" s="61"/>
      <c r="EA27" s="61"/>
      <c r="EB27" s="61"/>
      <c r="EC27" s="61"/>
      <c r="ED27" s="61"/>
      <c r="EE27" s="61"/>
      <c r="EF27" s="61"/>
      <c r="EG27" s="61"/>
      <c r="EH27" s="61"/>
      <c r="EI27" s="61"/>
      <c r="EJ27" s="61"/>
      <c r="EK27" s="61"/>
      <c r="EL27" s="61"/>
      <c r="EM27" s="61"/>
      <c r="EN27" s="61"/>
      <c r="EO27" s="61"/>
      <c r="EP27" s="61"/>
      <c r="EQ27" s="61"/>
      <c r="ER27" s="61"/>
      <c r="ES27" s="61"/>
      <c r="ET27" s="61"/>
      <c r="EU27" s="61"/>
      <c r="EV27" s="61"/>
      <c r="EW27" s="61"/>
      <c r="EX27" s="61"/>
      <c r="EY27" s="61"/>
      <c r="EZ27" s="61"/>
      <c r="FA27" s="61"/>
      <c r="FB27" s="61"/>
      <c r="FC27" s="61"/>
      <c r="FD27" s="61"/>
      <c r="FE27" s="61"/>
      <c r="FF27" s="61"/>
      <c r="FG27" s="61"/>
      <c r="FH27" s="61"/>
      <c r="FI27" s="61"/>
      <c r="FJ27" s="61"/>
      <c r="FK27" s="61"/>
      <c r="FL27" s="61"/>
      <c r="FM27" s="61"/>
      <c r="FN27" s="61"/>
      <c r="FO27" s="61"/>
      <c r="FP27" s="61"/>
      <c r="FQ27" s="61"/>
      <c r="FR27" s="61"/>
      <c r="FS27" s="61"/>
      <c r="FT27" s="61"/>
      <c r="FU27" s="61"/>
      <c r="FV27" s="61"/>
      <c r="FW27" s="61"/>
      <c r="FX27" s="61"/>
      <c r="FY27" s="61"/>
      <c r="FZ27" s="61"/>
      <c r="GA27" s="61"/>
      <c r="GB27" s="61"/>
      <c r="GC27" s="61"/>
      <c r="GD27" s="61"/>
      <c r="GE27" s="61"/>
      <c r="GF27" s="61"/>
      <c r="GG27" s="61"/>
      <c r="GH27" s="61"/>
      <c r="GI27" s="61"/>
      <c r="GJ27" s="61"/>
      <c r="GK27" s="61"/>
      <c r="GL27" s="61"/>
      <c r="GM27" s="61"/>
      <c r="GN27" s="61"/>
      <c r="GO27" s="61"/>
      <c r="GP27" s="61"/>
      <c r="GQ27" s="61"/>
      <c r="GR27" s="61"/>
      <c r="GS27" s="61"/>
      <c r="GT27" s="61"/>
      <c r="GU27" s="61"/>
      <c r="GV27" s="61"/>
      <c r="GW27" s="61"/>
      <c r="GX27" s="61"/>
      <c r="GY27" s="61"/>
      <c r="GZ27" s="61"/>
      <c r="HA27" s="61"/>
      <c r="HB27" s="61"/>
      <c r="HC27" s="61"/>
      <c r="HD27" s="61"/>
      <c r="HE27" s="61"/>
      <c r="HF27" s="61"/>
      <c r="HG27" s="61"/>
      <c r="HH27" s="61"/>
      <c r="HI27" s="61"/>
      <c r="HJ27" s="61"/>
      <c r="HK27" s="61"/>
      <c r="HL27" s="61"/>
      <c r="HM27" s="61"/>
      <c r="HN27" s="61"/>
      <c r="HO27" s="61"/>
      <c r="HP27" s="61"/>
      <c r="HQ27" s="61"/>
      <c r="HR27" s="61"/>
      <c r="HS27" s="61"/>
      <c r="HT27" s="61"/>
      <c r="HU27" s="61"/>
      <c r="HV27" s="61"/>
      <c r="HW27" s="61"/>
      <c r="HX27" s="61"/>
      <c r="HY27" s="61"/>
      <c r="HZ27" s="61"/>
      <c r="IA27" s="61"/>
      <c r="IB27" s="61"/>
      <c r="IC27" s="61"/>
      <c r="ID27" s="61"/>
      <c r="IE27" s="61"/>
      <c r="IF27" s="61"/>
      <c r="IG27" s="61"/>
      <c r="IH27" s="61"/>
      <c r="II27" s="61"/>
      <c r="IJ27" s="61"/>
      <c r="IK27" s="61"/>
      <c r="IL27" s="61"/>
      <c r="IM27" s="61"/>
      <c r="IN27" s="61"/>
      <c r="IO27" s="61"/>
      <c r="IP27" s="61"/>
      <c r="IQ27" s="61"/>
      <c r="IR27" s="61"/>
      <c r="IS27" s="61"/>
    </row>
    <row r="28" spans="1:253" x14ac:dyDescent="0.3">
      <c r="A28" s="198">
        <v>11</v>
      </c>
      <c r="B28" s="56" t="s">
        <v>144</v>
      </c>
      <c r="C28" s="57" t="s">
        <v>2</v>
      </c>
      <c r="D28" s="65">
        <v>1200</v>
      </c>
      <c r="E28" s="83">
        <v>0.3</v>
      </c>
      <c r="F28" s="74">
        <f t="shared" si="0"/>
        <v>360</v>
      </c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  <c r="DI28" s="61"/>
      <c r="DJ28" s="61"/>
      <c r="DK28" s="61"/>
      <c r="DL28" s="61"/>
      <c r="DM28" s="61"/>
      <c r="DN28" s="61"/>
      <c r="DO28" s="61"/>
      <c r="DP28" s="61"/>
      <c r="DQ28" s="61"/>
      <c r="DR28" s="61"/>
      <c r="DS28" s="61"/>
      <c r="DT28" s="61"/>
      <c r="DU28" s="61"/>
      <c r="DV28" s="61"/>
      <c r="DW28" s="61"/>
      <c r="DX28" s="61"/>
      <c r="DY28" s="61"/>
      <c r="DZ28" s="61"/>
      <c r="EA28" s="61"/>
      <c r="EB28" s="61"/>
      <c r="EC28" s="61"/>
      <c r="ED28" s="61"/>
      <c r="EE28" s="61"/>
      <c r="EF28" s="61"/>
      <c r="EG28" s="61"/>
      <c r="EH28" s="61"/>
      <c r="EI28" s="61"/>
      <c r="EJ28" s="61"/>
      <c r="EK28" s="61"/>
      <c r="EL28" s="61"/>
      <c r="EM28" s="61"/>
      <c r="EN28" s="61"/>
      <c r="EO28" s="61"/>
      <c r="EP28" s="61"/>
      <c r="EQ28" s="61"/>
      <c r="ER28" s="61"/>
      <c r="ES28" s="61"/>
      <c r="ET28" s="61"/>
      <c r="EU28" s="61"/>
      <c r="EV28" s="61"/>
      <c r="EW28" s="61"/>
      <c r="EX28" s="61"/>
      <c r="EY28" s="61"/>
      <c r="EZ28" s="61"/>
      <c r="FA28" s="61"/>
      <c r="FB28" s="61"/>
      <c r="FC28" s="61"/>
      <c r="FD28" s="61"/>
      <c r="FE28" s="61"/>
      <c r="FF28" s="61"/>
      <c r="FG28" s="61"/>
      <c r="FH28" s="61"/>
      <c r="FI28" s="61"/>
      <c r="FJ28" s="61"/>
      <c r="FK28" s="61"/>
      <c r="FL28" s="61"/>
      <c r="FM28" s="61"/>
      <c r="FN28" s="61"/>
      <c r="FO28" s="61"/>
      <c r="FP28" s="61"/>
      <c r="FQ28" s="61"/>
      <c r="FR28" s="61"/>
      <c r="FS28" s="61"/>
      <c r="FT28" s="61"/>
      <c r="FU28" s="61"/>
      <c r="FV28" s="61"/>
      <c r="FW28" s="61"/>
      <c r="FX28" s="61"/>
      <c r="FY28" s="61"/>
      <c r="FZ28" s="61"/>
      <c r="GA28" s="61"/>
      <c r="GB28" s="61"/>
      <c r="GC28" s="61"/>
      <c r="GD28" s="61"/>
      <c r="GE28" s="61"/>
      <c r="GF28" s="61"/>
      <c r="GG28" s="61"/>
      <c r="GH28" s="61"/>
      <c r="GI28" s="61"/>
      <c r="GJ28" s="61"/>
      <c r="GK28" s="61"/>
      <c r="GL28" s="61"/>
      <c r="GM28" s="61"/>
      <c r="GN28" s="61"/>
      <c r="GO28" s="61"/>
      <c r="GP28" s="61"/>
      <c r="GQ28" s="61"/>
      <c r="GR28" s="61"/>
      <c r="GS28" s="61"/>
      <c r="GT28" s="61"/>
      <c r="GU28" s="61"/>
      <c r="GV28" s="61"/>
      <c r="GW28" s="61"/>
      <c r="GX28" s="61"/>
      <c r="GY28" s="61"/>
      <c r="GZ28" s="61"/>
      <c r="HA28" s="61"/>
      <c r="HB28" s="61"/>
      <c r="HC28" s="61"/>
      <c r="HD28" s="61"/>
      <c r="HE28" s="61"/>
      <c r="HF28" s="61"/>
      <c r="HG28" s="61"/>
      <c r="HH28" s="61"/>
      <c r="HI28" s="61"/>
      <c r="HJ28" s="61"/>
      <c r="HK28" s="61"/>
      <c r="HL28" s="61"/>
      <c r="HM28" s="61"/>
      <c r="HN28" s="61"/>
      <c r="HO28" s="61"/>
      <c r="HP28" s="61"/>
      <c r="HQ28" s="61"/>
      <c r="HR28" s="61"/>
      <c r="HS28" s="61"/>
      <c r="HT28" s="61"/>
      <c r="HU28" s="61"/>
      <c r="HV28" s="61"/>
      <c r="HW28" s="61"/>
      <c r="HX28" s="61"/>
      <c r="HY28" s="61"/>
      <c r="HZ28" s="61"/>
      <c r="IA28" s="61"/>
      <c r="IB28" s="61"/>
      <c r="IC28" s="61"/>
      <c r="ID28" s="61"/>
      <c r="IE28" s="61"/>
      <c r="IF28" s="61"/>
      <c r="IG28" s="61"/>
      <c r="IH28" s="61"/>
      <c r="II28" s="61"/>
      <c r="IJ28" s="61"/>
      <c r="IK28" s="61"/>
      <c r="IL28" s="61"/>
      <c r="IM28" s="61"/>
      <c r="IN28" s="61"/>
      <c r="IO28" s="61"/>
      <c r="IP28" s="61"/>
      <c r="IQ28" s="61"/>
      <c r="IR28" s="61"/>
      <c r="IS28" s="61"/>
    </row>
    <row r="29" spans="1:253" x14ac:dyDescent="0.3">
      <c r="A29" s="198">
        <v>12</v>
      </c>
      <c r="B29" s="56" t="s">
        <v>145</v>
      </c>
      <c r="C29" s="57" t="s">
        <v>2</v>
      </c>
      <c r="D29" s="65">
        <v>50</v>
      </c>
      <c r="E29" s="83">
        <v>1.1000000000000001</v>
      </c>
      <c r="F29" s="74">
        <f t="shared" si="0"/>
        <v>55.000000000000007</v>
      </c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  <c r="DO29" s="61"/>
      <c r="DP29" s="61"/>
      <c r="DQ29" s="61"/>
      <c r="DR29" s="61"/>
      <c r="DS29" s="61"/>
      <c r="DT29" s="61"/>
      <c r="DU29" s="61"/>
      <c r="DV29" s="61"/>
      <c r="DW29" s="61"/>
      <c r="DX29" s="61"/>
      <c r="DY29" s="61"/>
      <c r="DZ29" s="61"/>
      <c r="EA29" s="61"/>
      <c r="EB29" s="61"/>
      <c r="EC29" s="61"/>
      <c r="ED29" s="61"/>
      <c r="EE29" s="61"/>
      <c r="EF29" s="61"/>
      <c r="EG29" s="61"/>
      <c r="EH29" s="61"/>
      <c r="EI29" s="61"/>
      <c r="EJ29" s="61"/>
      <c r="EK29" s="61"/>
      <c r="EL29" s="61"/>
      <c r="EM29" s="61"/>
      <c r="EN29" s="61"/>
      <c r="EO29" s="61"/>
      <c r="EP29" s="61"/>
      <c r="EQ29" s="61"/>
      <c r="ER29" s="61"/>
      <c r="ES29" s="61"/>
      <c r="ET29" s="61"/>
      <c r="EU29" s="61"/>
      <c r="EV29" s="61"/>
      <c r="EW29" s="61"/>
      <c r="EX29" s="61"/>
      <c r="EY29" s="61"/>
      <c r="EZ29" s="61"/>
      <c r="FA29" s="61"/>
      <c r="FB29" s="61"/>
      <c r="FC29" s="61"/>
      <c r="FD29" s="61"/>
      <c r="FE29" s="61"/>
      <c r="FF29" s="61"/>
      <c r="FG29" s="61"/>
      <c r="FH29" s="61"/>
      <c r="FI29" s="61"/>
      <c r="FJ29" s="61"/>
      <c r="FK29" s="61"/>
      <c r="FL29" s="61"/>
      <c r="FM29" s="61"/>
      <c r="FN29" s="61"/>
      <c r="FO29" s="61"/>
      <c r="FP29" s="61"/>
      <c r="FQ29" s="61"/>
      <c r="FR29" s="61"/>
      <c r="FS29" s="61"/>
      <c r="FT29" s="61"/>
      <c r="FU29" s="61"/>
      <c r="FV29" s="61"/>
      <c r="FW29" s="61"/>
      <c r="FX29" s="61"/>
      <c r="FY29" s="61"/>
      <c r="FZ29" s="61"/>
      <c r="GA29" s="61"/>
      <c r="GB29" s="61"/>
      <c r="GC29" s="61"/>
      <c r="GD29" s="61"/>
      <c r="GE29" s="61"/>
      <c r="GF29" s="61"/>
      <c r="GG29" s="61"/>
      <c r="GH29" s="61"/>
      <c r="GI29" s="61"/>
      <c r="GJ29" s="61"/>
      <c r="GK29" s="61"/>
      <c r="GL29" s="61"/>
      <c r="GM29" s="61"/>
      <c r="GN29" s="61"/>
      <c r="GO29" s="61"/>
      <c r="GP29" s="61"/>
      <c r="GQ29" s="61"/>
      <c r="GR29" s="61"/>
      <c r="GS29" s="61"/>
      <c r="GT29" s="61"/>
      <c r="GU29" s="61"/>
      <c r="GV29" s="61"/>
      <c r="GW29" s="61"/>
      <c r="GX29" s="61"/>
      <c r="GY29" s="61"/>
      <c r="GZ29" s="61"/>
      <c r="HA29" s="61"/>
      <c r="HB29" s="61"/>
      <c r="HC29" s="61"/>
      <c r="HD29" s="61"/>
      <c r="HE29" s="61"/>
      <c r="HF29" s="61"/>
      <c r="HG29" s="61"/>
      <c r="HH29" s="61"/>
      <c r="HI29" s="61"/>
      <c r="HJ29" s="61"/>
      <c r="HK29" s="61"/>
      <c r="HL29" s="61"/>
      <c r="HM29" s="61"/>
      <c r="HN29" s="61"/>
      <c r="HO29" s="61"/>
      <c r="HP29" s="61"/>
      <c r="HQ29" s="61"/>
      <c r="HR29" s="61"/>
      <c r="HS29" s="61"/>
      <c r="HT29" s="61"/>
      <c r="HU29" s="61"/>
      <c r="HV29" s="61"/>
      <c r="HW29" s="61"/>
      <c r="HX29" s="61"/>
      <c r="HY29" s="61"/>
      <c r="HZ29" s="61"/>
      <c r="IA29" s="61"/>
      <c r="IB29" s="61"/>
      <c r="IC29" s="61"/>
      <c r="ID29" s="61"/>
      <c r="IE29" s="61"/>
      <c r="IF29" s="61"/>
      <c r="IG29" s="61"/>
      <c r="IH29" s="61"/>
      <c r="II29" s="61"/>
      <c r="IJ29" s="61"/>
      <c r="IK29" s="61"/>
      <c r="IL29" s="61"/>
      <c r="IM29" s="61"/>
      <c r="IN29" s="61"/>
      <c r="IO29" s="61"/>
      <c r="IP29" s="61"/>
      <c r="IQ29" s="61"/>
      <c r="IR29" s="61"/>
      <c r="IS29" s="61"/>
    </row>
    <row r="30" spans="1:253" x14ac:dyDescent="0.3">
      <c r="A30" s="198">
        <v>13</v>
      </c>
      <c r="B30" s="56" t="s">
        <v>146</v>
      </c>
      <c r="C30" s="57" t="s">
        <v>2</v>
      </c>
      <c r="D30" s="65">
        <v>50</v>
      </c>
      <c r="E30" s="83">
        <v>2.4</v>
      </c>
      <c r="F30" s="74">
        <f t="shared" si="0"/>
        <v>120</v>
      </c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  <c r="DI30" s="61"/>
      <c r="DJ30" s="61"/>
      <c r="DK30" s="61"/>
      <c r="DL30" s="61"/>
      <c r="DM30" s="61"/>
      <c r="DN30" s="61"/>
      <c r="DO30" s="61"/>
      <c r="DP30" s="61"/>
      <c r="DQ30" s="61"/>
      <c r="DR30" s="61"/>
      <c r="DS30" s="61"/>
      <c r="DT30" s="61"/>
      <c r="DU30" s="61"/>
      <c r="DV30" s="61"/>
      <c r="DW30" s="61"/>
      <c r="DX30" s="61"/>
      <c r="DY30" s="61"/>
      <c r="DZ30" s="61"/>
      <c r="EA30" s="61"/>
      <c r="EB30" s="61"/>
      <c r="EC30" s="61"/>
      <c r="ED30" s="61"/>
      <c r="EE30" s="61"/>
      <c r="EF30" s="61"/>
      <c r="EG30" s="61"/>
      <c r="EH30" s="61"/>
      <c r="EI30" s="61"/>
      <c r="EJ30" s="61"/>
      <c r="EK30" s="61"/>
      <c r="EL30" s="61"/>
      <c r="EM30" s="61"/>
      <c r="EN30" s="61"/>
      <c r="EO30" s="61"/>
      <c r="EP30" s="61"/>
      <c r="EQ30" s="61"/>
      <c r="ER30" s="61"/>
      <c r="ES30" s="61"/>
      <c r="ET30" s="61"/>
      <c r="EU30" s="61"/>
      <c r="EV30" s="61"/>
      <c r="EW30" s="61"/>
      <c r="EX30" s="61"/>
      <c r="EY30" s="61"/>
      <c r="EZ30" s="61"/>
      <c r="FA30" s="61"/>
      <c r="FB30" s="61"/>
      <c r="FC30" s="61"/>
      <c r="FD30" s="61"/>
      <c r="FE30" s="61"/>
      <c r="FF30" s="61"/>
      <c r="FG30" s="61"/>
      <c r="FH30" s="61"/>
      <c r="FI30" s="61"/>
      <c r="FJ30" s="61"/>
      <c r="FK30" s="61"/>
      <c r="FL30" s="61"/>
      <c r="FM30" s="61"/>
      <c r="FN30" s="61"/>
      <c r="FO30" s="61"/>
      <c r="FP30" s="61"/>
      <c r="FQ30" s="61"/>
      <c r="FR30" s="61"/>
      <c r="FS30" s="61"/>
      <c r="FT30" s="61"/>
      <c r="FU30" s="61"/>
      <c r="FV30" s="61"/>
      <c r="FW30" s="61"/>
      <c r="FX30" s="61"/>
      <c r="FY30" s="61"/>
      <c r="FZ30" s="61"/>
      <c r="GA30" s="61"/>
      <c r="GB30" s="61"/>
      <c r="GC30" s="61"/>
      <c r="GD30" s="61"/>
      <c r="GE30" s="61"/>
      <c r="GF30" s="61"/>
      <c r="GG30" s="61"/>
      <c r="GH30" s="61"/>
      <c r="GI30" s="61"/>
      <c r="GJ30" s="61"/>
      <c r="GK30" s="61"/>
      <c r="GL30" s="61"/>
      <c r="GM30" s="61"/>
      <c r="GN30" s="61"/>
      <c r="GO30" s="61"/>
      <c r="GP30" s="61"/>
      <c r="GQ30" s="61"/>
      <c r="GR30" s="61"/>
      <c r="GS30" s="61"/>
      <c r="GT30" s="61"/>
      <c r="GU30" s="61"/>
      <c r="GV30" s="61"/>
      <c r="GW30" s="61"/>
      <c r="GX30" s="61"/>
      <c r="GY30" s="61"/>
      <c r="GZ30" s="61"/>
      <c r="HA30" s="61"/>
      <c r="HB30" s="61"/>
      <c r="HC30" s="61"/>
      <c r="HD30" s="61"/>
      <c r="HE30" s="61"/>
      <c r="HF30" s="61"/>
      <c r="HG30" s="61"/>
      <c r="HH30" s="61"/>
      <c r="HI30" s="61"/>
      <c r="HJ30" s="61"/>
      <c r="HK30" s="61"/>
      <c r="HL30" s="61"/>
      <c r="HM30" s="61"/>
      <c r="HN30" s="61"/>
      <c r="HO30" s="61"/>
      <c r="HP30" s="61"/>
      <c r="HQ30" s="61"/>
      <c r="HR30" s="61"/>
      <c r="HS30" s="61"/>
      <c r="HT30" s="61"/>
      <c r="HU30" s="61"/>
      <c r="HV30" s="61"/>
      <c r="HW30" s="61"/>
      <c r="HX30" s="61"/>
      <c r="HY30" s="61"/>
      <c r="HZ30" s="61"/>
      <c r="IA30" s="61"/>
      <c r="IB30" s="61"/>
      <c r="IC30" s="61"/>
      <c r="ID30" s="61"/>
      <c r="IE30" s="61"/>
      <c r="IF30" s="61"/>
      <c r="IG30" s="61"/>
      <c r="IH30" s="61"/>
      <c r="II30" s="61"/>
      <c r="IJ30" s="61"/>
      <c r="IK30" s="61"/>
      <c r="IL30" s="61"/>
      <c r="IM30" s="61"/>
      <c r="IN30" s="61"/>
      <c r="IO30" s="61"/>
      <c r="IP30" s="61"/>
      <c r="IQ30" s="61"/>
      <c r="IR30" s="61"/>
      <c r="IS30" s="61"/>
    </row>
    <row r="31" spans="1:253" x14ac:dyDescent="0.3">
      <c r="A31" s="198">
        <v>14</v>
      </c>
      <c r="B31" s="56" t="s">
        <v>147</v>
      </c>
      <c r="C31" s="57" t="s">
        <v>26</v>
      </c>
      <c r="D31" s="65">
        <v>250</v>
      </c>
      <c r="E31" s="83">
        <v>1.85</v>
      </c>
      <c r="F31" s="74">
        <f t="shared" si="0"/>
        <v>462.5</v>
      </c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  <c r="DO31" s="61"/>
      <c r="DP31" s="61"/>
      <c r="DQ31" s="61"/>
      <c r="DR31" s="61"/>
      <c r="DS31" s="61"/>
      <c r="DT31" s="61"/>
      <c r="DU31" s="61"/>
      <c r="DV31" s="61"/>
      <c r="DW31" s="61"/>
      <c r="DX31" s="61"/>
      <c r="DY31" s="61"/>
      <c r="DZ31" s="61"/>
      <c r="EA31" s="61"/>
      <c r="EB31" s="61"/>
      <c r="EC31" s="61"/>
      <c r="ED31" s="61"/>
      <c r="EE31" s="61"/>
      <c r="EF31" s="61"/>
      <c r="EG31" s="61"/>
      <c r="EH31" s="61"/>
      <c r="EI31" s="61"/>
      <c r="EJ31" s="61"/>
      <c r="EK31" s="61"/>
      <c r="EL31" s="61"/>
      <c r="EM31" s="61"/>
      <c r="EN31" s="61"/>
      <c r="EO31" s="61"/>
      <c r="EP31" s="61"/>
      <c r="EQ31" s="61"/>
      <c r="ER31" s="61"/>
      <c r="ES31" s="61"/>
      <c r="ET31" s="61"/>
      <c r="EU31" s="61"/>
      <c r="EV31" s="61"/>
      <c r="EW31" s="61"/>
      <c r="EX31" s="61"/>
      <c r="EY31" s="61"/>
      <c r="EZ31" s="61"/>
      <c r="FA31" s="61"/>
      <c r="FB31" s="61"/>
      <c r="FC31" s="61"/>
      <c r="FD31" s="61"/>
      <c r="FE31" s="61"/>
      <c r="FF31" s="61"/>
      <c r="FG31" s="61"/>
      <c r="FH31" s="61"/>
      <c r="FI31" s="61"/>
      <c r="FJ31" s="61"/>
      <c r="FK31" s="61"/>
      <c r="FL31" s="61"/>
      <c r="FM31" s="61"/>
      <c r="FN31" s="61"/>
      <c r="FO31" s="61"/>
      <c r="FP31" s="61"/>
      <c r="FQ31" s="61"/>
      <c r="FR31" s="61"/>
      <c r="FS31" s="61"/>
      <c r="FT31" s="61"/>
      <c r="FU31" s="61"/>
      <c r="FV31" s="61"/>
      <c r="FW31" s="61"/>
      <c r="FX31" s="61"/>
      <c r="FY31" s="61"/>
      <c r="FZ31" s="61"/>
      <c r="GA31" s="61"/>
      <c r="GB31" s="61"/>
      <c r="GC31" s="61"/>
      <c r="GD31" s="61"/>
      <c r="GE31" s="61"/>
      <c r="GF31" s="61"/>
      <c r="GG31" s="61"/>
      <c r="GH31" s="61"/>
      <c r="GI31" s="61"/>
      <c r="GJ31" s="61"/>
      <c r="GK31" s="61"/>
      <c r="GL31" s="61"/>
      <c r="GM31" s="61"/>
      <c r="GN31" s="61"/>
      <c r="GO31" s="61"/>
      <c r="GP31" s="61"/>
      <c r="GQ31" s="61"/>
      <c r="GR31" s="61"/>
      <c r="GS31" s="61"/>
      <c r="GT31" s="61"/>
      <c r="GU31" s="61"/>
      <c r="GV31" s="61"/>
      <c r="GW31" s="61"/>
      <c r="GX31" s="61"/>
      <c r="GY31" s="61"/>
      <c r="GZ31" s="61"/>
      <c r="HA31" s="61"/>
      <c r="HB31" s="61"/>
      <c r="HC31" s="61"/>
      <c r="HD31" s="61"/>
      <c r="HE31" s="61"/>
      <c r="HF31" s="61"/>
      <c r="HG31" s="61"/>
      <c r="HH31" s="61"/>
      <c r="HI31" s="61"/>
      <c r="HJ31" s="61"/>
      <c r="HK31" s="61"/>
      <c r="HL31" s="61"/>
      <c r="HM31" s="61"/>
      <c r="HN31" s="61"/>
      <c r="HO31" s="61"/>
      <c r="HP31" s="61"/>
      <c r="HQ31" s="61"/>
      <c r="HR31" s="61"/>
      <c r="HS31" s="61"/>
      <c r="HT31" s="61"/>
      <c r="HU31" s="61"/>
      <c r="HV31" s="61"/>
      <c r="HW31" s="61"/>
      <c r="HX31" s="61"/>
      <c r="HY31" s="61"/>
      <c r="HZ31" s="61"/>
      <c r="IA31" s="61"/>
      <c r="IB31" s="61"/>
      <c r="IC31" s="61"/>
      <c r="ID31" s="61"/>
      <c r="IE31" s="61"/>
      <c r="IF31" s="61"/>
      <c r="IG31" s="61"/>
      <c r="IH31" s="61"/>
      <c r="II31" s="61"/>
      <c r="IJ31" s="61"/>
      <c r="IK31" s="61"/>
      <c r="IL31" s="61"/>
      <c r="IM31" s="61"/>
      <c r="IN31" s="61"/>
      <c r="IO31" s="61"/>
      <c r="IP31" s="61"/>
      <c r="IQ31" s="61"/>
      <c r="IR31" s="61"/>
      <c r="IS31" s="61"/>
    </row>
    <row r="32" spans="1:253" x14ac:dyDescent="0.3">
      <c r="A32" s="198">
        <v>15</v>
      </c>
      <c r="B32" s="56" t="s">
        <v>180</v>
      </c>
      <c r="C32" s="57" t="s">
        <v>26</v>
      </c>
      <c r="D32" s="65">
        <v>5</v>
      </c>
      <c r="E32" s="83">
        <v>4.8</v>
      </c>
      <c r="F32" s="74">
        <f t="shared" si="0"/>
        <v>24</v>
      </c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  <c r="DI32" s="61"/>
      <c r="DJ32" s="61"/>
      <c r="DK32" s="61"/>
      <c r="DL32" s="61"/>
      <c r="DM32" s="61"/>
      <c r="DN32" s="61"/>
      <c r="DO32" s="61"/>
      <c r="DP32" s="61"/>
      <c r="DQ32" s="61"/>
      <c r="DR32" s="61"/>
      <c r="DS32" s="61"/>
      <c r="DT32" s="61"/>
      <c r="DU32" s="61"/>
      <c r="DV32" s="61"/>
      <c r="DW32" s="61"/>
      <c r="DX32" s="61"/>
      <c r="DY32" s="61"/>
      <c r="DZ32" s="61"/>
      <c r="EA32" s="61"/>
      <c r="EB32" s="61"/>
      <c r="EC32" s="61"/>
      <c r="ED32" s="61"/>
      <c r="EE32" s="61"/>
      <c r="EF32" s="61"/>
      <c r="EG32" s="61"/>
      <c r="EH32" s="61"/>
      <c r="EI32" s="61"/>
      <c r="EJ32" s="61"/>
      <c r="EK32" s="61"/>
      <c r="EL32" s="61"/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  <c r="GH32" s="61"/>
      <c r="GI32" s="61"/>
      <c r="GJ32" s="61"/>
      <c r="GK32" s="61"/>
      <c r="GL32" s="61"/>
      <c r="GM32" s="61"/>
      <c r="GN32" s="61"/>
      <c r="GO32" s="61"/>
      <c r="GP32" s="61"/>
      <c r="GQ32" s="61"/>
      <c r="GR32" s="61"/>
      <c r="GS32" s="61"/>
      <c r="GT32" s="61"/>
      <c r="GU32" s="61"/>
      <c r="GV32" s="61"/>
      <c r="GW32" s="61"/>
      <c r="GX32" s="61"/>
      <c r="GY32" s="61"/>
      <c r="GZ32" s="61"/>
      <c r="HA32" s="61"/>
      <c r="HB32" s="61"/>
      <c r="HC32" s="61"/>
      <c r="HD32" s="61"/>
      <c r="HE32" s="61"/>
      <c r="HF32" s="61"/>
      <c r="HG32" s="61"/>
      <c r="HH32" s="61"/>
      <c r="HI32" s="61"/>
      <c r="HJ32" s="61"/>
      <c r="HK32" s="61"/>
      <c r="HL32" s="61"/>
      <c r="HM32" s="61"/>
      <c r="HN32" s="61"/>
      <c r="HO32" s="61"/>
      <c r="HP32" s="61"/>
      <c r="HQ32" s="61"/>
      <c r="HR32" s="61"/>
      <c r="HS32" s="61"/>
      <c r="HT32" s="61"/>
      <c r="HU32" s="61"/>
      <c r="HV32" s="61"/>
      <c r="HW32" s="61"/>
      <c r="HX32" s="61"/>
      <c r="HY32" s="61"/>
      <c r="HZ32" s="61"/>
      <c r="IA32" s="61"/>
      <c r="IB32" s="61"/>
      <c r="IC32" s="61"/>
      <c r="ID32" s="61"/>
      <c r="IE32" s="61"/>
      <c r="IF32" s="61"/>
      <c r="IG32" s="61"/>
      <c r="IH32" s="61"/>
      <c r="II32" s="61"/>
      <c r="IJ32" s="61"/>
      <c r="IK32" s="61"/>
      <c r="IL32" s="61"/>
      <c r="IM32" s="61"/>
      <c r="IN32" s="61"/>
      <c r="IO32" s="61"/>
      <c r="IP32" s="61"/>
      <c r="IQ32" s="61"/>
      <c r="IR32" s="61"/>
      <c r="IS32" s="61"/>
    </row>
    <row r="33" spans="1:253" x14ac:dyDescent="0.3">
      <c r="A33" s="198">
        <v>16</v>
      </c>
      <c r="B33" s="56" t="s">
        <v>166</v>
      </c>
      <c r="C33" s="57" t="s">
        <v>26</v>
      </c>
      <c r="D33" s="65">
        <v>12</v>
      </c>
      <c r="E33" s="83">
        <v>4.8</v>
      </c>
      <c r="F33" s="74">
        <f t="shared" si="0"/>
        <v>57.599999999999994</v>
      </c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  <c r="DO33" s="61"/>
      <c r="DP33" s="61"/>
      <c r="DQ33" s="61"/>
      <c r="DR33" s="61"/>
      <c r="DS33" s="61"/>
      <c r="DT33" s="61"/>
      <c r="DU33" s="61"/>
      <c r="DV33" s="61"/>
      <c r="DW33" s="61"/>
      <c r="DX33" s="61"/>
      <c r="DY33" s="61"/>
      <c r="DZ33" s="61"/>
      <c r="EA33" s="61"/>
      <c r="EB33" s="61"/>
      <c r="EC33" s="61"/>
      <c r="ED33" s="61"/>
      <c r="EE33" s="61"/>
      <c r="EF33" s="61"/>
      <c r="EG33" s="61"/>
      <c r="EH33" s="61"/>
      <c r="EI33" s="61"/>
      <c r="EJ33" s="61"/>
      <c r="EK33" s="61"/>
      <c r="EL33" s="61"/>
      <c r="EM33" s="61"/>
      <c r="EN33" s="61"/>
      <c r="EO33" s="61"/>
      <c r="EP33" s="61"/>
      <c r="EQ33" s="61"/>
      <c r="ER33" s="61"/>
      <c r="ES33" s="61"/>
      <c r="ET33" s="61"/>
      <c r="EU33" s="61"/>
      <c r="EV33" s="61"/>
      <c r="EW33" s="61"/>
      <c r="EX33" s="61"/>
      <c r="EY33" s="61"/>
      <c r="EZ33" s="61"/>
      <c r="FA33" s="61"/>
      <c r="FB33" s="61"/>
      <c r="FC33" s="61"/>
      <c r="FD33" s="61"/>
      <c r="FE33" s="61"/>
      <c r="FF33" s="61"/>
      <c r="FG33" s="61"/>
      <c r="FH33" s="61"/>
      <c r="FI33" s="61"/>
      <c r="FJ33" s="61"/>
      <c r="FK33" s="61"/>
      <c r="FL33" s="61"/>
      <c r="FM33" s="61"/>
      <c r="FN33" s="61"/>
      <c r="FO33" s="61"/>
      <c r="FP33" s="61"/>
      <c r="FQ33" s="61"/>
      <c r="FR33" s="61"/>
      <c r="FS33" s="61"/>
      <c r="FT33" s="61"/>
      <c r="FU33" s="61"/>
      <c r="FV33" s="61"/>
      <c r="FW33" s="61"/>
      <c r="FX33" s="61"/>
      <c r="FY33" s="61"/>
      <c r="FZ33" s="61"/>
      <c r="GA33" s="61"/>
      <c r="GB33" s="61"/>
      <c r="GC33" s="61"/>
      <c r="GD33" s="61"/>
      <c r="GE33" s="61"/>
      <c r="GF33" s="61"/>
      <c r="GG33" s="61"/>
      <c r="GH33" s="61"/>
      <c r="GI33" s="61"/>
      <c r="GJ33" s="61"/>
      <c r="GK33" s="61"/>
      <c r="GL33" s="61"/>
      <c r="GM33" s="61"/>
      <c r="GN33" s="61"/>
      <c r="GO33" s="61"/>
      <c r="GP33" s="61"/>
      <c r="GQ33" s="61"/>
      <c r="GR33" s="61"/>
      <c r="GS33" s="61"/>
      <c r="GT33" s="61"/>
      <c r="GU33" s="61"/>
      <c r="GV33" s="61"/>
      <c r="GW33" s="61"/>
      <c r="GX33" s="61"/>
      <c r="GY33" s="61"/>
      <c r="GZ33" s="61"/>
      <c r="HA33" s="61"/>
      <c r="HB33" s="61"/>
      <c r="HC33" s="61"/>
      <c r="HD33" s="61"/>
      <c r="HE33" s="61"/>
      <c r="HF33" s="61"/>
      <c r="HG33" s="61"/>
      <c r="HH33" s="61"/>
      <c r="HI33" s="61"/>
      <c r="HJ33" s="61"/>
      <c r="HK33" s="61"/>
      <c r="HL33" s="61"/>
      <c r="HM33" s="61"/>
      <c r="HN33" s="61"/>
      <c r="HO33" s="61"/>
      <c r="HP33" s="61"/>
      <c r="HQ33" s="61"/>
      <c r="HR33" s="61"/>
      <c r="HS33" s="61"/>
      <c r="HT33" s="61"/>
      <c r="HU33" s="61"/>
      <c r="HV33" s="61"/>
      <c r="HW33" s="61"/>
      <c r="HX33" s="61"/>
      <c r="HY33" s="61"/>
      <c r="HZ33" s="61"/>
      <c r="IA33" s="61"/>
      <c r="IB33" s="61"/>
      <c r="IC33" s="61"/>
      <c r="ID33" s="61"/>
      <c r="IE33" s="61"/>
      <c r="IF33" s="61"/>
      <c r="IG33" s="61"/>
      <c r="IH33" s="61"/>
      <c r="II33" s="61"/>
      <c r="IJ33" s="61"/>
      <c r="IK33" s="61"/>
      <c r="IL33" s="61"/>
      <c r="IM33" s="61"/>
      <c r="IN33" s="61"/>
      <c r="IO33" s="61"/>
      <c r="IP33" s="61"/>
      <c r="IQ33" s="61"/>
      <c r="IR33" s="61"/>
      <c r="IS33" s="61"/>
    </row>
    <row r="34" spans="1:253" x14ac:dyDescent="0.3">
      <c r="A34" s="198">
        <v>17</v>
      </c>
      <c r="B34" s="56" t="s">
        <v>148</v>
      </c>
      <c r="C34" s="57" t="s">
        <v>26</v>
      </c>
      <c r="D34" s="65">
        <v>150</v>
      </c>
      <c r="E34" s="83">
        <v>1.85</v>
      </c>
      <c r="F34" s="74">
        <f t="shared" si="0"/>
        <v>277.5</v>
      </c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  <c r="DO34" s="61"/>
      <c r="DP34" s="61"/>
      <c r="DQ34" s="61"/>
      <c r="DR34" s="61"/>
      <c r="DS34" s="61"/>
      <c r="DT34" s="61"/>
      <c r="DU34" s="61"/>
      <c r="DV34" s="61"/>
      <c r="DW34" s="61"/>
      <c r="DX34" s="61"/>
      <c r="DY34" s="61"/>
      <c r="DZ34" s="61"/>
      <c r="EA34" s="61"/>
      <c r="EB34" s="61"/>
      <c r="EC34" s="61"/>
      <c r="ED34" s="61"/>
      <c r="EE34" s="61"/>
      <c r="EF34" s="61"/>
      <c r="EG34" s="61"/>
      <c r="EH34" s="61"/>
      <c r="EI34" s="61"/>
      <c r="EJ34" s="61"/>
      <c r="EK34" s="61"/>
      <c r="EL34" s="61"/>
      <c r="EM34" s="61"/>
      <c r="EN34" s="61"/>
      <c r="EO34" s="61"/>
      <c r="EP34" s="61"/>
      <c r="EQ34" s="61"/>
      <c r="ER34" s="61"/>
      <c r="ES34" s="61"/>
      <c r="ET34" s="61"/>
      <c r="EU34" s="61"/>
      <c r="EV34" s="61"/>
      <c r="EW34" s="61"/>
      <c r="EX34" s="61"/>
      <c r="EY34" s="61"/>
      <c r="EZ34" s="61"/>
      <c r="FA34" s="61"/>
      <c r="FB34" s="61"/>
      <c r="FC34" s="61"/>
      <c r="FD34" s="61"/>
      <c r="FE34" s="61"/>
      <c r="FF34" s="61"/>
      <c r="FG34" s="61"/>
      <c r="FH34" s="61"/>
      <c r="FI34" s="61"/>
      <c r="FJ34" s="61"/>
      <c r="FK34" s="61"/>
      <c r="FL34" s="61"/>
      <c r="FM34" s="61"/>
      <c r="FN34" s="61"/>
      <c r="FO34" s="61"/>
      <c r="FP34" s="61"/>
      <c r="FQ34" s="61"/>
      <c r="FR34" s="61"/>
      <c r="FS34" s="61"/>
      <c r="FT34" s="61"/>
      <c r="FU34" s="61"/>
      <c r="FV34" s="61"/>
      <c r="FW34" s="61"/>
      <c r="FX34" s="61"/>
      <c r="FY34" s="61"/>
      <c r="FZ34" s="61"/>
      <c r="GA34" s="61"/>
      <c r="GB34" s="61"/>
      <c r="GC34" s="61"/>
      <c r="GD34" s="61"/>
      <c r="GE34" s="61"/>
      <c r="GF34" s="61"/>
      <c r="GG34" s="61"/>
      <c r="GH34" s="61"/>
      <c r="GI34" s="61"/>
      <c r="GJ34" s="61"/>
      <c r="GK34" s="61"/>
      <c r="GL34" s="61"/>
      <c r="GM34" s="61"/>
      <c r="GN34" s="61"/>
      <c r="GO34" s="61"/>
      <c r="GP34" s="61"/>
      <c r="GQ34" s="61"/>
      <c r="GR34" s="61"/>
      <c r="GS34" s="61"/>
      <c r="GT34" s="61"/>
      <c r="GU34" s="61"/>
      <c r="GV34" s="61"/>
      <c r="GW34" s="61"/>
      <c r="GX34" s="61"/>
      <c r="GY34" s="61"/>
      <c r="GZ34" s="61"/>
      <c r="HA34" s="61"/>
      <c r="HB34" s="61"/>
      <c r="HC34" s="61"/>
      <c r="HD34" s="61"/>
      <c r="HE34" s="61"/>
      <c r="HF34" s="61"/>
      <c r="HG34" s="61"/>
      <c r="HH34" s="61"/>
      <c r="HI34" s="61"/>
      <c r="HJ34" s="61"/>
      <c r="HK34" s="61"/>
      <c r="HL34" s="61"/>
      <c r="HM34" s="61"/>
      <c r="HN34" s="61"/>
      <c r="HO34" s="61"/>
      <c r="HP34" s="61"/>
      <c r="HQ34" s="61"/>
      <c r="HR34" s="61"/>
      <c r="HS34" s="61"/>
      <c r="HT34" s="61"/>
      <c r="HU34" s="61"/>
      <c r="HV34" s="61"/>
      <c r="HW34" s="61"/>
      <c r="HX34" s="61"/>
      <c r="HY34" s="61"/>
      <c r="HZ34" s="61"/>
      <c r="IA34" s="61"/>
      <c r="IB34" s="61"/>
      <c r="IC34" s="61"/>
      <c r="ID34" s="61"/>
      <c r="IE34" s="61"/>
      <c r="IF34" s="61"/>
      <c r="IG34" s="61"/>
      <c r="IH34" s="61"/>
      <c r="II34" s="61"/>
      <c r="IJ34" s="61"/>
      <c r="IK34" s="61"/>
      <c r="IL34" s="61"/>
      <c r="IM34" s="61"/>
      <c r="IN34" s="61"/>
      <c r="IO34" s="61"/>
      <c r="IP34" s="61"/>
      <c r="IQ34" s="61"/>
      <c r="IR34" s="61"/>
      <c r="IS34" s="61"/>
    </row>
    <row r="35" spans="1:253" x14ac:dyDescent="0.3">
      <c r="A35" s="198">
        <v>18</v>
      </c>
      <c r="B35" s="56" t="s">
        <v>149</v>
      </c>
      <c r="C35" s="57" t="s">
        <v>26</v>
      </c>
      <c r="D35" s="65">
        <v>150</v>
      </c>
      <c r="E35" s="83">
        <v>1.85</v>
      </c>
      <c r="F35" s="74">
        <f t="shared" si="0"/>
        <v>277.5</v>
      </c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  <c r="DO35" s="61"/>
      <c r="DP35" s="61"/>
      <c r="DQ35" s="61"/>
      <c r="DR35" s="61"/>
      <c r="DS35" s="61"/>
      <c r="DT35" s="61"/>
      <c r="DU35" s="61"/>
      <c r="DV35" s="61"/>
      <c r="DW35" s="61"/>
      <c r="DX35" s="61"/>
      <c r="DY35" s="61"/>
      <c r="DZ35" s="61"/>
      <c r="EA35" s="61"/>
      <c r="EB35" s="61"/>
      <c r="EC35" s="61"/>
      <c r="ED35" s="61"/>
      <c r="EE35" s="61"/>
      <c r="EF35" s="61"/>
      <c r="EG35" s="61"/>
      <c r="EH35" s="61"/>
      <c r="EI35" s="61"/>
      <c r="EJ35" s="61"/>
      <c r="EK35" s="61"/>
      <c r="EL35" s="61"/>
      <c r="EM35" s="61"/>
      <c r="EN35" s="61"/>
      <c r="EO35" s="61"/>
      <c r="EP35" s="61"/>
      <c r="EQ35" s="61"/>
      <c r="ER35" s="61"/>
      <c r="ES35" s="61"/>
      <c r="ET35" s="61"/>
      <c r="EU35" s="61"/>
      <c r="EV35" s="61"/>
      <c r="EW35" s="61"/>
      <c r="EX35" s="61"/>
      <c r="EY35" s="61"/>
      <c r="EZ35" s="61"/>
      <c r="FA35" s="61"/>
      <c r="FB35" s="61"/>
      <c r="FC35" s="61"/>
      <c r="FD35" s="61"/>
      <c r="FE35" s="61"/>
      <c r="FF35" s="61"/>
      <c r="FG35" s="61"/>
      <c r="FH35" s="61"/>
      <c r="FI35" s="61"/>
      <c r="FJ35" s="61"/>
      <c r="FK35" s="61"/>
      <c r="FL35" s="61"/>
      <c r="FM35" s="61"/>
      <c r="FN35" s="61"/>
      <c r="FO35" s="61"/>
      <c r="FP35" s="61"/>
      <c r="FQ35" s="61"/>
      <c r="FR35" s="61"/>
      <c r="FS35" s="61"/>
      <c r="FT35" s="61"/>
      <c r="FU35" s="61"/>
      <c r="FV35" s="61"/>
      <c r="FW35" s="61"/>
      <c r="FX35" s="61"/>
      <c r="FY35" s="61"/>
      <c r="FZ35" s="61"/>
      <c r="GA35" s="61"/>
      <c r="GB35" s="61"/>
      <c r="GC35" s="61"/>
      <c r="GD35" s="61"/>
      <c r="GE35" s="61"/>
      <c r="GF35" s="61"/>
      <c r="GG35" s="61"/>
      <c r="GH35" s="61"/>
      <c r="GI35" s="61"/>
      <c r="GJ35" s="61"/>
      <c r="GK35" s="61"/>
      <c r="GL35" s="61"/>
      <c r="GM35" s="61"/>
      <c r="GN35" s="61"/>
      <c r="GO35" s="61"/>
      <c r="GP35" s="61"/>
      <c r="GQ35" s="61"/>
      <c r="GR35" s="61"/>
      <c r="GS35" s="61"/>
      <c r="GT35" s="61"/>
      <c r="GU35" s="61"/>
      <c r="GV35" s="61"/>
      <c r="GW35" s="61"/>
      <c r="GX35" s="61"/>
      <c r="GY35" s="61"/>
      <c r="GZ35" s="61"/>
      <c r="HA35" s="61"/>
      <c r="HB35" s="61"/>
      <c r="HC35" s="61"/>
      <c r="HD35" s="61"/>
      <c r="HE35" s="61"/>
      <c r="HF35" s="61"/>
      <c r="HG35" s="61"/>
      <c r="HH35" s="61"/>
      <c r="HI35" s="61"/>
      <c r="HJ35" s="61"/>
      <c r="HK35" s="61"/>
      <c r="HL35" s="61"/>
      <c r="HM35" s="61"/>
      <c r="HN35" s="61"/>
      <c r="HO35" s="61"/>
      <c r="HP35" s="61"/>
      <c r="HQ35" s="61"/>
      <c r="HR35" s="61"/>
      <c r="HS35" s="61"/>
      <c r="HT35" s="61"/>
      <c r="HU35" s="61"/>
      <c r="HV35" s="61"/>
      <c r="HW35" s="61"/>
      <c r="HX35" s="61"/>
      <c r="HY35" s="61"/>
      <c r="HZ35" s="61"/>
      <c r="IA35" s="61"/>
      <c r="IB35" s="61"/>
      <c r="IC35" s="61"/>
      <c r="ID35" s="61"/>
      <c r="IE35" s="61"/>
      <c r="IF35" s="61"/>
      <c r="IG35" s="61"/>
      <c r="IH35" s="61"/>
      <c r="II35" s="61"/>
      <c r="IJ35" s="61"/>
      <c r="IK35" s="61"/>
      <c r="IL35" s="61"/>
      <c r="IM35" s="61"/>
      <c r="IN35" s="61"/>
      <c r="IO35" s="61"/>
      <c r="IP35" s="61"/>
      <c r="IQ35" s="61"/>
      <c r="IR35" s="61"/>
      <c r="IS35" s="61"/>
    </row>
    <row r="36" spans="1:253" x14ac:dyDescent="0.3">
      <c r="A36" s="198">
        <v>19</v>
      </c>
      <c r="B36" s="204" t="s">
        <v>175</v>
      </c>
      <c r="C36" s="57" t="s">
        <v>2</v>
      </c>
      <c r="D36" s="65">
        <v>5</v>
      </c>
      <c r="E36" s="83">
        <v>1.2</v>
      </c>
      <c r="F36" s="74">
        <f t="shared" si="0"/>
        <v>6</v>
      </c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  <c r="CC36" s="61"/>
      <c r="CD36" s="61"/>
      <c r="CE36" s="61"/>
      <c r="CF36" s="61"/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  <c r="DI36" s="61"/>
      <c r="DJ36" s="61"/>
      <c r="DK36" s="61"/>
      <c r="DL36" s="61"/>
      <c r="DM36" s="61"/>
      <c r="DN36" s="61"/>
      <c r="DO36" s="61"/>
      <c r="DP36" s="61"/>
      <c r="DQ36" s="61"/>
      <c r="DR36" s="61"/>
      <c r="DS36" s="61"/>
      <c r="DT36" s="61"/>
      <c r="DU36" s="61"/>
      <c r="DV36" s="61"/>
      <c r="DW36" s="61"/>
      <c r="DX36" s="61"/>
      <c r="DY36" s="61"/>
      <c r="DZ36" s="61"/>
      <c r="EA36" s="61"/>
      <c r="EB36" s="61"/>
      <c r="EC36" s="61"/>
      <c r="ED36" s="61"/>
      <c r="EE36" s="61"/>
      <c r="EF36" s="61"/>
      <c r="EG36" s="61"/>
      <c r="EH36" s="61"/>
      <c r="EI36" s="61"/>
      <c r="EJ36" s="61"/>
      <c r="EK36" s="61"/>
      <c r="EL36" s="61"/>
      <c r="EM36" s="61"/>
      <c r="EN36" s="61"/>
      <c r="EO36" s="61"/>
      <c r="EP36" s="61"/>
      <c r="EQ36" s="61"/>
      <c r="ER36" s="61"/>
      <c r="ES36" s="61"/>
      <c r="ET36" s="61"/>
      <c r="EU36" s="61"/>
      <c r="EV36" s="61"/>
      <c r="EW36" s="61"/>
      <c r="EX36" s="61"/>
      <c r="EY36" s="61"/>
      <c r="EZ36" s="61"/>
      <c r="FA36" s="61"/>
      <c r="FB36" s="61"/>
      <c r="FC36" s="61"/>
      <c r="FD36" s="61"/>
      <c r="FE36" s="61"/>
      <c r="FF36" s="61"/>
      <c r="FG36" s="61"/>
      <c r="FH36" s="61"/>
      <c r="FI36" s="61"/>
      <c r="FJ36" s="61"/>
      <c r="FK36" s="61"/>
      <c r="FL36" s="61"/>
      <c r="FM36" s="61"/>
      <c r="FN36" s="61"/>
      <c r="FO36" s="61"/>
      <c r="FP36" s="61"/>
      <c r="FQ36" s="61"/>
      <c r="FR36" s="61"/>
      <c r="FS36" s="61"/>
      <c r="FT36" s="61"/>
      <c r="FU36" s="61"/>
      <c r="FV36" s="61"/>
      <c r="FW36" s="61"/>
      <c r="FX36" s="61"/>
      <c r="FY36" s="61"/>
      <c r="FZ36" s="61"/>
      <c r="GA36" s="61"/>
      <c r="GB36" s="61"/>
      <c r="GC36" s="61"/>
      <c r="GD36" s="61"/>
      <c r="GE36" s="61"/>
      <c r="GF36" s="61"/>
      <c r="GG36" s="61"/>
      <c r="GH36" s="61"/>
      <c r="GI36" s="61"/>
      <c r="GJ36" s="61"/>
      <c r="GK36" s="61"/>
      <c r="GL36" s="61"/>
      <c r="GM36" s="61"/>
      <c r="GN36" s="61"/>
      <c r="GO36" s="61"/>
      <c r="GP36" s="61"/>
      <c r="GQ36" s="61"/>
      <c r="GR36" s="61"/>
      <c r="GS36" s="61"/>
      <c r="GT36" s="61"/>
      <c r="GU36" s="61"/>
      <c r="GV36" s="61"/>
      <c r="GW36" s="61"/>
      <c r="GX36" s="61"/>
      <c r="GY36" s="61"/>
      <c r="GZ36" s="61"/>
      <c r="HA36" s="61"/>
      <c r="HB36" s="61"/>
      <c r="HC36" s="61"/>
      <c r="HD36" s="61"/>
      <c r="HE36" s="61"/>
      <c r="HF36" s="61"/>
      <c r="HG36" s="61"/>
      <c r="HH36" s="61"/>
      <c r="HI36" s="61"/>
      <c r="HJ36" s="61"/>
      <c r="HK36" s="61"/>
      <c r="HL36" s="61"/>
      <c r="HM36" s="61"/>
      <c r="HN36" s="61"/>
      <c r="HO36" s="61"/>
      <c r="HP36" s="61"/>
      <c r="HQ36" s="61"/>
      <c r="HR36" s="61"/>
      <c r="HS36" s="61"/>
      <c r="HT36" s="61"/>
      <c r="HU36" s="61"/>
      <c r="HV36" s="61"/>
      <c r="HW36" s="61"/>
      <c r="HX36" s="61"/>
      <c r="HY36" s="61"/>
      <c r="HZ36" s="61"/>
      <c r="IA36" s="61"/>
      <c r="IB36" s="61"/>
      <c r="IC36" s="61"/>
      <c r="ID36" s="61"/>
      <c r="IE36" s="61"/>
      <c r="IF36" s="61"/>
      <c r="IG36" s="61"/>
      <c r="IH36" s="61"/>
      <c r="II36" s="61"/>
      <c r="IJ36" s="61"/>
      <c r="IK36" s="61"/>
      <c r="IL36" s="61"/>
      <c r="IM36" s="61"/>
      <c r="IN36" s="61"/>
      <c r="IO36" s="61"/>
      <c r="IP36" s="61"/>
      <c r="IQ36" s="61"/>
      <c r="IR36" s="61"/>
      <c r="IS36" s="61"/>
    </row>
    <row r="37" spans="1:253" x14ac:dyDescent="0.3">
      <c r="A37" s="198">
        <v>20</v>
      </c>
      <c r="B37" s="204" t="s">
        <v>176</v>
      </c>
      <c r="C37" s="57" t="s">
        <v>177</v>
      </c>
      <c r="D37" s="65">
        <v>50</v>
      </c>
      <c r="E37" s="83">
        <v>0.95</v>
      </c>
      <c r="F37" s="74">
        <f t="shared" si="0"/>
        <v>47.5</v>
      </c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  <c r="DI37" s="61"/>
      <c r="DJ37" s="61"/>
      <c r="DK37" s="61"/>
      <c r="DL37" s="61"/>
      <c r="DM37" s="61"/>
      <c r="DN37" s="61"/>
      <c r="DO37" s="61"/>
      <c r="DP37" s="61"/>
      <c r="DQ37" s="61"/>
      <c r="DR37" s="61"/>
      <c r="DS37" s="61"/>
      <c r="DT37" s="61"/>
      <c r="DU37" s="61"/>
      <c r="DV37" s="61"/>
      <c r="DW37" s="61"/>
      <c r="DX37" s="61"/>
      <c r="DY37" s="61"/>
      <c r="DZ37" s="61"/>
      <c r="EA37" s="61"/>
      <c r="EB37" s="61"/>
      <c r="EC37" s="61"/>
      <c r="ED37" s="61"/>
      <c r="EE37" s="61"/>
      <c r="EF37" s="61"/>
      <c r="EG37" s="61"/>
      <c r="EH37" s="61"/>
      <c r="EI37" s="61"/>
      <c r="EJ37" s="61"/>
      <c r="EK37" s="61"/>
      <c r="EL37" s="61"/>
      <c r="EM37" s="61"/>
      <c r="EN37" s="61"/>
      <c r="EO37" s="61"/>
      <c r="EP37" s="61"/>
      <c r="EQ37" s="61"/>
      <c r="ER37" s="61"/>
      <c r="ES37" s="61"/>
      <c r="ET37" s="61"/>
      <c r="EU37" s="61"/>
      <c r="EV37" s="61"/>
      <c r="EW37" s="61"/>
      <c r="EX37" s="61"/>
      <c r="EY37" s="61"/>
      <c r="EZ37" s="61"/>
      <c r="FA37" s="61"/>
      <c r="FB37" s="61"/>
      <c r="FC37" s="61"/>
      <c r="FD37" s="61"/>
      <c r="FE37" s="61"/>
      <c r="FF37" s="61"/>
      <c r="FG37" s="61"/>
      <c r="FH37" s="61"/>
      <c r="FI37" s="61"/>
      <c r="FJ37" s="61"/>
      <c r="FK37" s="61"/>
      <c r="FL37" s="61"/>
      <c r="FM37" s="61"/>
      <c r="FN37" s="61"/>
      <c r="FO37" s="61"/>
      <c r="FP37" s="61"/>
      <c r="FQ37" s="61"/>
      <c r="FR37" s="61"/>
      <c r="FS37" s="61"/>
      <c r="FT37" s="61"/>
      <c r="FU37" s="61"/>
      <c r="FV37" s="61"/>
      <c r="FW37" s="61"/>
      <c r="FX37" s="61"/>
      <c r="FY37" s="61"/>
      <c r="FZ37" s="61"/>
      <c r="GA37" s="61"/>
      <c r="GB37" s="61"/>
      <c r="GC37" s="61"/>
      <c r="GD37" s="61"/>
      <c r="GE37" s="61"/>
      <c r="GF37" s="61"/>
      <c r="GG37" s="61"/>
      <c r="GH37" s="61"/>
      <c r="GI37" s="61"/>
      <c r="GJ37" s="61"/>
      <c r="GK37" s="61"/>
      <c r="GL37" s="61"/>
      <c r="GM37" s="61"/>
      <c r="GN37" s="61"/>
      <c r="GO37" s="61"/>
      <c r="GP37" s="61"/>
      <c r="GQ37" s="61"/>
      <c r="GR37" s="61"/>
      <c r="GS37" s="61"/>
      <c r="GT37" s="61"/>
      <c r="GU37" s="61"/>
      <c r="GV37" s="61"/>
      <c r="GW37" s="61"/>
      <c r="GX37" s="61"/>
      <c r="GY37" s="61"/>
      <c r="GZ37" s="61"/>
      <c r="HA37" s="61"/>
      <c r="HB37" s="61"/>
      <c r="HC37" s="61"/>
      <c r="HD37" s="61"/>
      <c r="HE37" s="61"/>
      <c r="HF37" s="61"/>
      <c r="HG37" s="61"/>
      <c r="HH37" s="61"/>
      <c r="HI37" s="61"/>
      <c r="HJ37" s="61"/>
      <c r="HK37" s="61"/>
      <c r="HL37" s="61"/>
      <c r="HM37" s="61"/>
      <c r="HN37" s="61"/>
      <c r="HO37" s="61"/>
      <c r="HP37" s="61"/>
      <c r="HQ37" s="61"/>
      <c r="HR37" s="61"/>
      <c r="HS37" s="61"/>
      <c r="HT37" s="61"/>
      <c r="HU37" s="61"/>
      <c r="HV37" s="61"/>
      <c r="HW37" s="61"/>
      <c r="HX37" s="61"/>
      <c r="HY37" s="61"/>
      <c r="HZ37" s="61"/>
      <c r="IA37" s="61"/>
      <c r="IB37" s="61"/>
      <c r="IC37" s="61"/>
      <c r="ID37" s="61"/>
      <c r="IE37" s="61"/>
      <c r="IF37" s="61"/>
      <c r="IG37" s="61"/>
      <c r="IH37" s="61"/>
      <c r="II37" s="61"/>
      <c r="IJ37" s="61"/>
      <c r="IK37" s="61"/>
      <c r="IL37" s="61"/>
      <c r="IM37" s="61"/>
      <c r="IN37" s="61"/>
      <c r="IO37" s="61"/>
      <c r="IP37" s="61"/>
      <c r="IQ37" s="61"/>
      <c r="IR37" s="61"/>
      <c r="IS37" s="61"/>
    </row>
    <row r="38" spans="1:253" x14ac:dyDescent="0.3">
      <c r="A38" s="198">
        <v>21</v>
      </c>
      <c r="B38" s="204"/>
      <c r="C38" s="57"/>
      <c r="D38" s="65"/>
      <c r="E38" s="83"/>
      <c r="F38" s="74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1"/>
      <c r="DK38" s="61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1"/>
      <c r="DW38" s="61"/>
      <c r="DX38" s="61"/>
      <c r="DY38" s="61"/>
      <c r="DZ38" s="61"/>
      <c r="EA38" s="61"/>
      <c r="EB38" s="61"/>
      <c r="EC38" s="61"/>
      <c r="ED38" s="61"/>
      <c r="EE38" s="61"/>
      <c r="EF38" s="61"/>
      <c r="EG38" s="61"/>
      <c r="EH38" s="61"/>
      <c r="EI38" s="61"/>
      <c r="EJ38" s="61"/>
      <c r="EK38" s="61"/>
      <c r="EL38" s="61"/>
      <c r="EM38" s="61"/>
      <c r="EN38" s="61"/>
      <c r="EO38" s="61"/>
      <c r="EP38" s="61"/>
      <c r="EQ38" s="61"/>
      <c r="ER38" s="61"/>
      <c r="ES38" s="61"/>
      <c r="ET38" s="61"/>
      <c r="EU38" s="61"/>
      <c r="EV38" s="61"/>
      <c r="EW38" s="61"/>
      <c r="EX38" s="61"/>
      <c r="EY38" s="61"/>
      <c r="EZ38" s="61"/>
      <c r="FA38" s="61"/>
      <c r="FB38" s="61"/>
      <c r="FC38" s="61"/>
      <c r="FD38" s="61"/>
      <c r="FE38" s="61"/>
      <c r="FF38" s="61"/>
      <c r="FG38" s="61"/>
      <c r="FH38" s="61"/>
      <c r="FI38" s="61"/>
      <c r="FJ38" s="61"/>
      <c r="FK38" s="61"/>
      <c r="FL38" s="61"/>
      <c r="FM38" s="61"/>
      <c r="FN38" s="61"/>
      <c r="FO38" s="61"/>
      <c r="FP38" s="61"/>
      <c r="FQ38" s="61"/>
      <c r="FR38" s="61"/>
      <c r="FS38" s="61"/>
      <c r="FT38" s="61"/>
      <c r="FU38" s="61"/>
      <c r="FV38" s="61"/>
      <c r="FW38" s="61"/>
      <c r="FX38" s="61"/>
      <c r="FY38" s="61"/>
      <c r="FZ38" s="61"/>
      <c r="GA38" s="61"/>
      <c r="GB38" s="61"/>
      <c r="GC38" s="61"/>
      <c r="GD38" s="61"/>
      <c r="GE38" s="61"/>
      <c r="GF38" s="61"/>
      <c r="GG38" s="61"/>
      <c r="GH38" s="61"/>
      <c r="GI38" s="61"/>
      <c r="GJ38" s="61"/>
      <c r="GK38" s="61"/>
      <c r="GL38" s="61"/>
      <c r="GM38" s="61"/>
      <c r="GN38" s="61"/>
      <c r="GO38" s="61"/>
      <c r="GP38" s="61"/>
      <c r="GQ38" s="61"/>
      <c r="GR38" s="61"/>
      <c r="GS38" s="61"/>
      <c r="GT38" s="61"/>
      <c r="GU38" s="61"/>
      <c r="GV38" s="61"/>
      <c r="GW38" s="61"/>
      <c r="GX38" s="61"/>
      <c r="GY38" s="61"/>
      <c r="GZ38" s="61"/>
      <c r="HA38" s="61"/>
      <c r="HB38" s="61"/>
      <c r="HC38" s="61"/>
      <c r="HD38" s="61"/>
      <c r="HE38" s="61"/>
      <c r="HF38" s="61"/>
      <c r="HG38" s="61"/>
      <c r="HH38" s="61"/>
      <c r="HI38" s="61"/>
      <c r="HJ38" s="61"/>
      <c r="HK38" s="61"/>
      <c r="HL38" s="61"/>
      <c r="HM38" s="61"/>
      <c r="HN38" s="61"/>
      <c r="HO38" s="61"/>
      <c r="HP38" s="61"/>
      <c r="HQ38" s="61"/>
      <c r="HR38" s="61"/>
      <c r="HS38" s="61"/>
      <c r="HT38" s="61"/>
      <c r="HU38" s="61"/>
      <c r="HV38" s="61"/>
      <c r="HW38" s="61"/>
      <c r="HX38" s="61"/>
      <c r="HY38" s="61"/>
      <c r="HZ38" s="61"/>
      <c r="IA38" s="61"/>
      <c r="IB38" s="61"/>
      <c r="IC38" s="61"/>
      <c r="ID38" s="61"/>
      <c r="IE38" s="61"/>
      <c r="IF38" s="61"/>
      <c r="IG38" s="61"/>
      <c r="IH38" s="61"/>
      <c r="II38" s="61"/>
      <c r="IJ38" s="61"/>
      <c r="IK38" s="61"/>
      <c r="IL38" s="61"/>
      <c r="IM38" s="61"/>
      <c r="IN38" s="61"/>
      <c r="IO38" s="61"/>
      <c r="IP38" s="61"/>
      <c r="IQ38" s="61"/>
      <c r="IR38" s="61"/>
      <c r="IS38" s="61"/>
    </row>
    <row r="39" spans="1:253" x14ac:dyDescent="0.3">
      <c r="A39" s="198">
        <v>22</v>
      </c>
      <c r="B39" s="204"/>
      <c r="C39" s="57"/>
      <c r="D39" s="65"/>
      <c r="E39" s="83"/>
      <c r="F39" s="74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  <c r="DI39" s="61"/>
      <c r="DJ39" s="61"/>
      <c r="DK39" s="61"/>
      <c r="DL39" s="61"/>
      <c r="DM39" s="61"/>
      <c r="DN39" s="61"/>
      <c r="DO39" s="61"/>
      <c r="DP39" s="61"/>
      <c r="DQ39" s="61"/>
      <c r="DR39" s="61"/>
      <c r="DS39" s="61"/>
      <c r="DT39" s="61"/>
      <c r="DU39" s="61"/>
      <c r="DV39" s="61"/>
      <c r="DW39" s="61"/>
      <c r="DX39" s="61"/>
      <c r="DY39" s="61"/>
      <c r="DZ39" s="61"/>
      <c r="EA39" s="61"/>
      <c r="EB39" s="61"/>
      <c r="EC39" s="61"/>
      <c r="ED39" s="61"/>
      <c r="EE39" s="61"/>
      <c r="EF39" s="61"/>
      <c r="EG39" s="61"/>
      <c r="EH39" s="61"/>
      <c r="EI39" s="61"/>
      <c r="EJ39" s="61"/>
      <c r="EK39" s="61"/>
      <c r="EL39" s="61"/>
      <c r="EM39" s="61"/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1"/>
      <c r="FX39" s="61"/>
      <c r="FY39" s="61"/>
      <c r="FZ39" s="61"/>
      <c r="GA39" s="61"/>
      <c r="GB39" s="61"/>
      <c r="GC39" s="61"/>
      <c r="GD39" s="61"/>
      <c r="GE39" s="61"/>
      <c r="GF39" s="61"/>
      <c r="GG39" s="61"/>
      <c r="GH39" s="61"/>
      <c r="GI39" s="61"/>
      <c r="GJ39" s="61"/>
      <c r="GK39" s="61"/>
      <c r="GL39" s="61"/>
      <c r="GM39" s="61"/>
      <c r="GN39" s="61"/>
      <c r="GO39" s="61"/>
      <c r="GP39" s="61"/>
      <c r="GQ39" s="61"/>
      <c r="GR39" s="61"/>
      <c r="GS39" s="61"/>
      <c r="GT39" s="61"/>
      <c r="GU39" s="61"/>
      <c r="GV39" s="61"/>
      <c r="GW39" s="61"/>
      <c r="GX39" s="61"/>
      <c r="GY39" s="61"/>
      <c r="GZ39" s="61"/>
      <c r="HA39" s="61"/>
      <c r="HB39" s="61"/>
      <c r="HC39" s="61"/>
      <c r="HD39" s="61"/>
      <c r="HE39" s="61"/>
      <c r="HF39" s="61"/>
      <c r="HG39" s="61"/>
      <c r="HH39" s="61"/>
      <c r="HI39" s="61"/>
      <c r="HJ39" s="61"/>
      <c r="HK39" s="61"/>
      <c r="HL39" s="61"/>
      <c r="HM39" s="61"/>
      <c r="HN39" s="61"/>
      <c r="HO39" s="61"/>
      <c r="HP39" s="61"/>
      <c r="HQ39" s="61"/>
      <c r="HR39" s="61"/>
      <c r="HS39" s="61"/>
      <c r="HT39" s="61"/>
      <c r="HU39" s="61"/>
      <c r="HV39" s="61"/>
      <c r="HW39" s="61"/>
      <c r="HX39" s="61"/>
      <c r="HY39" s="61"/>
      <c r="HZ39" s="61"/>
      <c r="IA39" s="61"/>
      <c r="IB39" s="61"/>
      <c r="IC39" s="61"/>
      <c r="ID39" s="61"/>
      <c r="IE39" s="61"/>
      <c r="IF39" s="61"/>
      <c r="IG39" s="61"/>
      <c r="IH39" s="61"/>
      <c r="II39" s="61"/>
      <c r="IJ39" s="61"/>
      <c r="IK39" s="61"/>
      <c r="IL39" s="61"/>
      <c r="IM39" s="61"/>
      <c r="IN39" s="61"/>
      <c r="IO39" s="61"/>
      <c r="IP39" s="61"/>
      <c r="IQ39" s="61"/>
      <c r="IR39" s="61"/>
      <c r="IS39" s="61"/>
    </row>
    <row r="40" spans="1:253" x14ac:dyDescent="0.3">
      <c r="A40" s="198">
        <v>23</v>
      </c>
      <c r="B40" s="204"/>
      <c r="C40" s="57"/>
      <c r="D40" s="58"/>
      <c r="E40" s="63"/>
      <c r="F40" s="74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  <c r="DO40" s="61"/>
      <c r="DP40" s="61"/>
      <c r="DQ40" s="61"/>
      <c r="DR40" s="61"/>
      <c r="DS40" s="61"/>
      <c r="DT40" s="61"/>
      <c r="DU40" s="61"/>
      <c r="DV40" s="61"/>
      <c r="DW40" s="61"/>
      <c r="DX40" s="61"/>
      <c r="DY40" s="61"/>
      <c r="DZ40" s="61"/>
      <c r="EA40" s="61"/>
      <c r="EB40" s="61"/>
      <c r="EC40" s="61"/>
      <c r="ED40" s="61"/>
      <c r="EE40" s="61"/>
      <c r="EF40" s="61"/>
      <c r="EG40" s="61"/>
      <c r="EH40" s="61"/>
      <c r="EI40" s="61"/>
      <c r="EJ40" s="61"/>
      <c r="EK40" s="61"/>
      <c r="EL40" s="61"/>
      <c r="EM40" s="61"/>
      <c r="EN40" s="61"/>
      <c r="EO40" s="61"/>
      <c r="EP40" s="61"/>
      <c r="EQ40" s="61"/>
      <c r="ER40" s="61"/>
      <c r="ES40" s="61"/>
      <c r="ET40" s="61"/>
      <c r="EU40" s="61"/>
      <c r="EV40" s="61"/>
      <c r="EW40" s="61"/>
      <c r="EX40" s="61"/>
      <c r="EY40" s="61"/>
      <c r="EZ40" s="61"/>
      <c r="FA40" s="61"/>
      <c r="FB40" s="61"/>
      <c r="FC40" s="61"/>
      <c r="FD40" s="61"/>
      <c r="FE40" s="61"/>
      <c r="FF40" s="61"/>
      <c r="FG40" s="61"/>
      <c r="FH40" s="61"/>
      <c r="FI40" s="61"/>
      <c r="FJ40" s="61"/>
      <c r="FK40" s="61"/>
      <c r="FL40" s="61"/>
      <c r="FM40" s="61"/>
      <c r="FN40" s="61"/>
      <c r="FO40" s="61"/>
      <c r="FP40" s="61"/>
      <c r="FQ40" s="61"/>
      <c r="FR40" s="61"/>
      <c r="FS40" s="61"/>
      <c r="FT40" s="61"/>
      <c r="FU40" s="61"/>
      <c r="FV40" s="61"/>
      <c r="FW40" s="61"/>
      <c r="FX40" s="61"/>
      <c r="FY40" s="61"/>
      <c r="FZ40" s="61"/>
      <c r="GA40" s="61"/>
      <c r="GB40" s="61"/>
      <c r="GC40" s="61"/>
      <c r="GD40" s="61"/>
      <c r="GE40" s="61"/>
      <c r="GF40" s="61"/>
      <c r="GG40" s="61"/>
      <c r="GH40" s="61"/>
      <c r="GI40" s="61"/>
      <c r="GJ40" s="61"/>
      <c r="GK40" s="61"/>
      <c r="GL40" s="61"/>
      <c r="GM40" s="61"/>
      <c r="GN40" s="61"/>
      <c r="GO40" s="61"/>
      <c r="GP40" s="61"/>
      <c r="GQ40" s="61"/>
      <c r="GR40" s="61"/>
      <c r="GS40" s="61"/>
      <c r="GT40" s="61"/>
      <c r="GU40" s="61"/>
      <c r="GV40" s="61"/>
      <c r="GW40" s="61"/>
      <c r="GX40" s="61"/>
      <c r="GY40" s="61"/>
      <c r="GZ40" s="61"/>
      <c r="HA40" s="61"/>
      <c r="HB40" s="61"/>
      <c r="HC40" s="61"/>
      <c r="HD40" s="61"/>
      <c r="HE40" s="61"/>
      <c r="HF40" s="61"/>
      <c r="HG40" s="61"/>
      <c r="HH40" s="61"/>
      <c r="HI40" s="61"/>
      <c r="HJ40" s="61"/>
      <c r="HK40" s="61"/>
      <c r="HL40" s="61"/>
      <c r="HM40" s="61"/>
      <c r="HN40" s="61"/>
      <c r="HO40" s="61"/>
      <c r="HP40" s="61"/>
      <c r="HQ40" s="61"/>
      <c r="HR40" s="61"/>
      <c r="HS40" s="61"/>
      <c r="HT40" s="61"/>
      <c r="HU40" s="61"/>
      <c r="HV40" s="61"/>
      <c r="HW40" s="61"/>
      <c r="HX40" s="61"/>
      <c r="HY40" s="61"/>
      <c r="HZ40" s="61"/>
      <c r="IA40" s="61"/>
      <c r="IB40" s="61"/>
      <c r="IC40" s="61"/>
      <c r="ID40" s="61"/>
      <c r="IE40" s="61"/>
      <c r="IF40" s="61"/>
      <c r="IG40" s="61"/>
      <c r="IH40" s="61"/>
      <c r="II40" s="61"/>
      <c r="IJ40" s="61"/>
      <c r="IK40" s="61"/>
      <c r="IL40" s="61"/>
      <c r="IM40" s="61"/>
      <c r="IN40" s="61"/>
      <c r="IO40" s="61"/>
      <c r="IP40" s="61"/>
      <c r="IQ40" s="61"/>
      <c r="IR40" s="61"/>
      <c r="IS40" s="61"/>
    </row>
    <row r="41" spans="1:253" ht="37.5" x14ac:dyDescent="0.3">
      <c r="A41" s="197">
        <v>2</v>
      </c>
      <c r="B41" s="120" t="s">
        <v>365</v>
      </c>
      <c r="C41" s="57"/>
      <c r="D41" s="58"/>
      <c r="E41" s="63"/>
      <c r="F41" s="74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  <c r="CC41" s="61"/>
      <c r="CD41" s="61"/>
      <c r="CE41" s="61"/>
      <c r="CF41" s="61"/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  <c r="DI41" s="61"/>
      <c r="DJ41" s="61"/>
      <c r="DK41" s="61"/>
      <c r="DL41" s="61"/>
      <c r="DM41" s="61"/>
      <c r="DN41" s="61"/>
      <c r="DO41" s="61"/>
      <c r="DP41" s="61"/>
      <c r="DQ41" s="61"/>
      <c r="DR41" s="61"/>
      <c r="DS41" s="61"/>
      <c r="DT41" s="61"/>
      <c r="DU41" s="61"/>
      <c r="DV41" s="61"/>
      <c r="DW41" s="61"/>
      <c r="DX41" s="61"/>
      <c r="DY41" s="61"/>
      <c r="DZ41" s="61"/>
      <c r="EA41" s="61"/>
      <c r="EB41" s="61"/>
      <c r="EC41" s="61"/>
      <c r="ED41" s="61"/>
      <c r="EE41" s="61"/>
      <c r="EF41" s="61"/>
      <c r="EG41" s="61"/>
      <c r="EH41" s="61"/>
      <c r="EI41" s="61"/>
      <c r="EJ41" s="61"/>
      <c r="EK41" s="61"/>
      <c r="EL41" s="61"/>
      <c r="EM41" s="61"/>
      <c r="EN41" s="61"/>
      <c r="EO41" s="61"/>
      <c r="EP41" s="61"/>
      <c r="EQ41" s="61"/>
      <c r="ER41" s="61"/>
      <c r="ES41" s="61"/>
      <c r="ET41" s="61"/>
      <c r="EU41" s="61"/>
      <c r="EV41" s="61"/>
      <c r="EW41" s="61"/>
      <c r="EX41" s="61"/>
      <c r="EY41" s="61"/>
      <c r="EZ41" s="61"/>
      <c r="FA41" s="61"/>
      <c r="FB41" s="61"/>
      <c r="FC41" s="61"/>
      <c r="FD41" s="61"/>
      <c r="FE41" s="61"/>
      <c r="FF41" s="61"/>
      <c r="FG41" s="61"/>
      <c r="FH41" s="61"/>
      <c r="FI41" s="61"/>
      <c r="FJ41" s="61"/>
      <c r="FK41" s="61"/>
      <c r="FL41" s="61"/>
      <c r="FM41" s="61"/>
      <c r="FN41" s="61"/>
      <c r="FO41" s="61"/>
      <c r="FP41" s="61"/>
      <c r="FQ41" s="61"/>
      <c r="FR41" s="61"/>
      <c r="FS41" s="61"/>
      <c r="FT41" s="61"/>
      <c r="FU41" s="61"/>
      <c r="FV41" s="61"/>
      <c r="FW41" s="61"/>
      <c r="FX41" s="61"/>
      <c r="FY41" s="61"/>
      <c r="FZ41" s="61"/>
      <c r="GA41" s="61"/>
      <c r="GB41" s="61"/>
      <c r="GC41" s="61"/>
      <c r="GD41" s="61"/>
      <c r="GE41" s="61"/>
      <c r="GF41" s="61"/>
      <c r="GG41" s="61"/>
      <c r="GH41" s="61"/>
      <c r="GI41" s="61"/>
      <c r="GJ41" s="61"/>
      <c r="GK41" s="61"/>
      <c r="GL41" s="61"/>
      <c r="GM41" s="61"/>
      <c r="GN41" s="61"/>
      <c r="GO41" s="61"/>
      <c r="GP41" s="61"/>
      <c r="GQ41" s="61"/>
      <c r="GR41" s="61"/>
      <c r="GS41" s="61"/>
      <c r="GT41" s="61"/>
      <c r="GU41" s="61"/>
      <c r="GV41" s="61"/>
      <c r="GW41" s="61"/>
      <c r="GX41" s="61"/>
      <c r="GY41" s="61"/>
      <c r="GZ41" s="61"/>
      <c r="HA41" s="61"/>
      <c r="HB41" s="61"/>
      <c r="HC41" s="61"/>
      <c r="HD41" s="61"/>
      <c r="HE41" s="61"/>
      <c r="HF41" s="61"/>
      <c r="HG41" s="61"/>
      <c r="HH41" s="61"/>
      <c r="HI41" s="61"/>
      <c r="HJ41" s="61"/>
      <c r="HK41" s="61"/>
      <c r="HL41" s="61"/>
      <c r="HM41" s="61"/>
      <c r="HN41" s="61"/>
      <c r="HO41" s="61"/>
      <c r="HP41" s="61"/>
      <c r="HQ41" s="61"/>
      <c r="HR41" s="61"/>
      <c r="HS41" s="61"/>
      <c r="HT41" s="61"/>
      <c r="HU41" s="61"/>
      <c r="HV41" s="61"/>
      <c r="HW41" s="61"/>
      <c r="HX41" s="61"/>
      <c r="HY41" s="61"/>
      <c r="HZ41" s="61"/>
      <c r="IA41" s="61"/>
      <c r="IB41" s="61"/>
      <c r="IC41" s="61"/>
      <c r="ID41" s="61"/>
      <c r="IE41" s="61"/>
      <c r="IF41" s="61"/>
      <c r="IG41" s="61"/>
      <c r="IH41" s="61"/>
      <c r="II41" s="61"/>
      <c r="IJ41" s="61"/>
      <c r="IK41" s="61"/>
      <c r="IL41" s="61"/>
      <c r="IM41" s="61"/>
      <c r="IN41" s="61"/>
      <c r="IO41" s="61"/>
      <c r="IP41" s="61"/>
      <c r="IQ41" s="61"/>
      <c r="IR41" s="61"/>
      <c r="IS41" s="61"/>
    </row>
    <row r="42" spans="1:253" x14ac:dyDescent="0.3">
      <c r="A42" s="198">
        <v>1</v>
      </c>
      <c r="B42" s="64" t="s">
        <v>366</v>
      </c>
      <c r="C42" s="57" t="s">
        <v>22</v>
      </c>
      <c r="D42" s="58">
        <v>720</v>
      </c>
      <c r="E42" s="73">
        <v>0</v>
      </c>
      <c r="F42" s="74">
        <f t="shared" ref="F42:F61" si="1">D42*E42</f>
        <v>0</v>
      </c>
      <c r="I42" s="327" t="s">
        <v>89</v>
      </c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  <c r="DO42" s="61"/>
      <c r="DP42" s="61"/>
      <c r="DQ42" s="61"/>
      <c r="DR42" s="61"/>
      <c r="DS42" s="61"/>
      <c r="DT42" s="61"/>
      <c r="DU42" s="61"/>
      <c r="DV42" s="61"/>
      <c r="DW42" s="61"/>
      <c r="DX42" s="61"/>
      <c r="DY42" s="61"/>
      <c r="DZ42" s="61"/>
      <c r="EA42" s="61"/>
      <c r="EB42" s="61"/>
      <c r="EC42" s="61"/>
      <c r="ED42" s="61"/>
      <c r="EE42" s="61"/>
      <c r="EF42" s="61"/>
      <c r="EG42" s="61"/>
      <c r="EH42" s="61"/>
      <c r="EI42" s="61"/>
      <c r="EJ42" s="61"/>
      <c r="EK42" s="61"/>
      <c r="EL42" s="61"/>
      <c r="EM42" s="61"/>
      <c r="EN42" s="61"/>
      <c r="EO42" s="61"/>
      <c r="EP42" s="61"/>
      <c r="EQ42" s="61"/>
      <c r="ER42" s="61"/>
      <c r="ES42" s="61"/>
      <c r="ET42" s="61"/>
      <c r="EU42" s="61"/>
      <c r="EV42" s="61"/>
      <c r="EW42" s="61"/>
      <c r="EX42" s="61"/>
      <c r="EY42" s="61"/>
      <c r="EZ42" s="61"/>
      <c r="FA42" s="61"/>
      <c r="FB42" s="61"/>
      <c r="FC42" s="61"/>
      <c r="FD42" s="61"/>
      <c r="FE42" s="61"/>
      <c r="FF42" s="61"/>
      <c r="FG42" s="61"/>
      <c r="FH42" s="61"/>
      <c r="FI42" s="61"/>
      <c r="FJ42" s="61"/>
      <c r="FK42" s="61"/>
      <c r="FL42" s="61"/>
      <c r="FM42" s="61"/>
      <c r="FN42" s="61"/>
      <c r="FO42" s="61"/>
      <c r="FP42" s="61"/>
      <c r="FQ42" s="61"/>
      <c r="FR42" s="61"/>
      <c r="FS42" s="61"/>
      <c r="FT42" s="61"/>
      <c r="FU42" s="61"/>
      <c r="FV42" s="61"/>
      <c r="FW42" s="61"/>
      <c r="FX42" s="61"/>
      <c r="FY42" s="61"/>
      <c r="FZ42" s="61"/>
      <c r="GA42" s="61"/>
      <c r="GB42" s="61"/>
      <c r="GC42" s="61"/>
      <c r="GD42" s="61"/>
      <c r="GE42" s="61"/>
      <c r="GF42" s="61"/>
      <c r="GG42" s="61"/>
      <c r="GH42" s="61"/>
      <c r="GI42" s="61"/>
      <c r="GJ42" s="61"/>
      <c r="GK42" s="61"/>
      <c r="GL42" s="61"/>
      <c r="GM42" s="61"/>
      <c r="GN42" s="61"/>
      <c r="GO42" s="61"/>
      <c r="GP42" s="61"/>
      <c r="GQ42" s="61"/>
      <c r="GR42" s="61"/>
      <c r="GS42" s="61"/>
      <c r="GT42" s="61"/>
      <c r="GU42" s="61"/>
      <c r="GV42" s="61"/>
      <c r="GW42" s="61"/>
      <c r="GX42" s="61"/>
      <c r="GY42" s="61"/>
      <c r="GZ42" s="61"/>
      <c r="HA42" s="61"/>
      <c r="HB42" s="61"/>
      <c r="HC42" s="61"/>
      <c r="HD42" s="61"/>
      <c r="HE42" s="61"/>
      <c r="HF42" s="61"/>
      <c r="HG42" s="61"/>
      <c r="HH42" s="61"/>
      <c r="HI42" s="61"/>
      <c r="HJ42" s="61"/>
      <c r="HK42" s="61"/>
      <c r="HL42" s="61"/>
      <c r="HM42" s="61"/>
      <c r="HN42" s="61"/>
      <c r="HO42" s="61"/>
      <c r="HP42" s="61"/>
      <c r="HQ42" s="61"/>
      <c r="HR42" s="61"/>
      <c r="HS42" s="61"/>
      <c r="HT42" s="61"/>
      <c r="HU42" s="61"/>
      <c r="HV42" s="61"/>
      <c r="HW42" s="61"/>
      <c r="HX42" s="61"/>
      <c r="HY42" s="61"/>
      <c r="HZ42" s="61"/>
      <c r="IA42" s="61"/>
      <c r="IB42" s="61"/>
      <c r="IC42" s="61"/>
      <c r="ID42" s="61"/>
      <c r="IE42" s="61"/>
      <c r="IF42" s="61"/>
      <c r="IG42" s="61"/>
      <c r="IH42" s="61"/>
      <c r="II42" s="61"/>
      <c r="IJ42" s="61"/>
      <c r="IK42" s="61"/>
      <c r="IL42" s="61"/>
      <c r="IM42" s="61"/>
      <c r="IN42" s="61"/>
      <c r="IO42" s="61"/>
      <c r="IP42" s="61"/>
      <c r="IQ42" s="61"/>
      <c r="IR42" s="61"/>
      <c r="IS42" s="61"/>
    </row>
    <row r="43" spans="1:253" s="314" customFormat="1" x14ac:dyDescent="0.3">
      <c r="A43" s="307">
        <v>2</v>
      </c>
      <c r="B43" s="308" t="s">
        <v>113</v>
      </c>
      <c r="C43" s="309" t="s">
        <v>3</v>
      </c>
      <c r="D43" s="310">
        <v>14.845000000000001</v>
      </c>
      <c r="E43" s="311">
        <v>1470</v>
      </c>
      <c r="F43" s="312">
        <f t="shared" si="1"/>
        <v>21822.15</v>
      </c>
      <c r="G43" s="313"/>
      <c r="H43" s="317">
        <v>5.45</v>
      </c>
      <c r="I43" s="327"/>
    </row>
    <row r="44" spans="1:253" s="314" customFormat="1" x14ac:dyDescent="0.3">
      <c r="A44" s="307">
        <v>3</v>
      </c>
      <c r="B44" s="308" t="s">
        <v>113</v>
      </c>
      <c r="C44" s="309" t="s">
        <v>3</v>
      </c>
      <c r="D44" s="310">
        <v>71.599999999999994</v>
      </c>
      <c r="E44" s="311">
        <v>1320</v>
      </c>
      <c r="F44" s="312">
        <f t="shared" si="1"/>
        <v>94511.999999999985</v>
      </c>
      <c r="G44" s="313">
        <v>81</v>
      </c>
      <c r="H44" s="317"/>
      <c r="I44" s="327"/>
    </row>
    <row r="45" spans="1:253" x14ac:dyDescent="0.3">
      <c r="A45" s="198">
        <v>4</v>
      </c>
      <c r="B45" s="56" t="s">
        <v>136</v>
      </c>
      <c r="C45" s="57" t="s">
        <v>2</v>
      </c>
      <c r="D45" s="65"/>
      <c r="E45" s="244">
        <v>2.5000000000000001E-2</v>
      </c>
      <c r="F45" s="74">
        <f t="shared" si="1"/>
        <v>0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1"/>
      <c r="CA45" s="61"/>
      <c r="CB45" s="61"/>
      <c r="CC45" s="61"/>
      <c r="CD45" s="61"/>
      <c r="CE45" s="61"/>
      <c r="CF45" s="61"/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  <c r="DO45" s="61"/>
      <c r="DP45" s="61"/>
      <c r="DQ45" s="61"/>
      <c r="DR45" s="61"/>
      <c r="DS45" s="61"/>
      <c r="DT45" s="61"/>
      <c r="DU45" s="61"/>
      <c r="DV45" s="61"/>
      <c r="DW45" s="61"/>
      <c r="DX45" s="61"/>
      <c r="DY45" s="61"/>
      <c r="DZ45" s="61"/>
      <c r="EA45" s="61"/>
      <c r="EB45" s="61"/>
      <c r="EC45" s="61"/>
      <c r="ED45" s="61"/>
      <c r="EE45" s="61"/>
      <c r="EF45" s="61"/>
      <c r="EG45" s="61"/>
      <c r="EH45" s="61"/>
      <c r="EI45" s="61"/>
      <c r="EJ45" s="61"/>
      <c r="EK45" s="61"/>
      <c r="EL45" s="61"/>
      <c r="EM45" s="61"/>
      <c r="EN45" s="61"/>
      <c r="EO45" s="61"/>
      <c r="EP45" s="61"/>
      <c r="EQ45" s="61"/>
      <c r="ER45" s="61"/>
      <c r="ES45" s="61"/>
      <c r="ET45" s="61"/>
      <c r="EU45" s="61"/>
      <c r="EV45" s="61"/>
      <c r="EW45" s="61"/>
      <c r="EX45" s="61"/>
      <c r="EY45" s="61"/>
      <c r="EZ45" s="61"/>
      <c r="FA45" s="61"/>
      <c r="FB45" s="61"/>
      <c r="FC45" s="61"/>
      <c r="FD45" s="61"/>
      <c r="FE45" s="61"/>
      <c r="FF45" s="61"/>
      <c r="FG45" s="61"/>
      <c r="FH45" s="61"/>
      <c r="FI45" s="61"/>
      <c r="FJ45" s="61"/>
      <c r="FK45" s="61"/>
      <c r="FL45" s="61"/>
      <c r="FM45" s="61"/>
      <c r="FN45" s="61"/>
      <c r="FO45" s="61"/>
      <c r="FP45" s="61"/>
      <c r="FQ45" s="61"/>
      <c r="FR45" s="61"/>
      <c r="FS45" s="61"/>
      <c r="FT45" s="61"/>
      <c r="FU45" s="61"/>
      <c r="FV45" s="61"/>
      <c r="FW45" s="61"/>
      <c r="FX45" s="61"/>
      <c r="FY45" s="61"/>
      <c r="FZ45" s="61"/>
      <c r="GA45" s="61"/>
      <c r="GB45" s="61"/>
      <c r="GC45" s="61"/>
      <c r="GD45" s="61"/>
      <c r="GE45" s="61"/>
      <c r="GF45" s="61"/>
      <c r="GG45" s="61"/>
      <c r="GH45" s="61"/>
      <c r="GI45" s="61"/>
      <c r="GJ45" s="61"/>
      <c r="GK45" s="61"/>
      <c r="GL45" s="61"/>
      <c r="GM45" s="61"/>
      <c r="GN45" s="61"/>
      <c r="GO45" s="61"/>
      <c r="GP45" s="61"/>
      <c r="GQ45" s="61"/>
      <c r="GR45" s="61"/>
      <c r="GS45" s="61"/>
      <c r="GT45" s="61"/>
      <c r="GU45" s="61"/>
      <c r="GV45" s="61"/>
      <c r="GW45" s="61"/>
      <c r="GX45" s="61"/>
      <c r="GY45" s="61"/>
      <c r="GZ45" s="61"/>
      <c r="HA45" s="61"/>
      <c r="HB45" s="61"/>
      <c r="HC45" s="61"/>
      <c r="HD45" s="61"/>
      <c r="HE45" s="61"/>
      <c r="HF45" s="61"/>
      <c r="HG45" s="61"/>
      <c r="HH45" s="61"/>
      <c r="HI45" s="61"/>
      <c r="HJ45" s="61"/>
      <c r="HK45" s="61"/>
      <c r="HL45" s="61"/>
      <c r="HM45" s="61"/>
      <c r="HN45" s="61"/>
      <c r="HO45" s="61"/>
      <c r="HP45" s="61"/>
      <c r="HQ45" s="61"/>
      <c r="HR45" s="61"/>
      <c r="HS45" s="61"/>
      <c r="HT45" s="61"/>
      <c r="HU45" s="61"/>
      <c r="HV45" s="61"/>
      <c r="HW45" s="61"/>
      <c r="HX45" s="61"/>
      <c r="HY45" s="61"/>
      <c r="HZ45" s="61"/>
      <c r="IA45" s="61"/>
      <c r="IB45" s="61"/>
      <c r="IC45" s="61"/>
      <c r="ID45" s="61"/>
      <c r="IE45" s="61"/>
      <c r="IF45" s="61"/>
      <c r="IG45" s="61"/>
      <c r="IH45" s="61"/>
      <c r="II45" s="61"/>
      <c r="IJ45" s="61"/>
      <c r="IK45" s="61"/>
      <c r="IL45" s="61"/>
      <c r="IM45" s="61"/>
      <c r="IN45" s="61"/>
      <c r="IO45" s="61"/>
      <c r="IP45" s="61"/>
      <c r="IQ45" s="61"/>
      <c r="IR45" s="61"/>
      <c r="IS45" s="61"/>
    </row>
    <row r="46" spans="1:253" x14ac:dyDescent="0.3">
      <c r="A46" s="198">
        <v>5</v>
      </c>
      <c r="B46" s="56" t="s">
        <v>137</v>
      </c>
      <c r="C46" s="57" t="s">
        <v>2</v>
      </c>
      <c r="D46" s="65"/>
      <c r="E46" s="244">
        <v>3.5000000000000003E-2</v>
      </c>
      <c r="F46" s="74">
        <f t="shared" si="1"/>
        <v>0</v>
      </c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  <c r="CC46" s="61"/>
      <c r="CD46" s="61"/>
      <c r="CE46" s="61"/>
      <c r="CF46" s="61"/>
      <c r="CG46" s="61"/>
      <c r="CH46" s="61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  <c r="DO46" s="61"/>
      <c r="DP46" s="61"/>
      <c r="DQ46" s="61"/>
      <c r="DR46" s="61"/>
      <c r="DS46" s="61"/>
      <c r="DT46" s="61"/>
      <c r="DU46" s="61"/>
      <c r="DV46" s="61"/>
      <c r="DW46" s="61"/>
      <c r="DX46" s="61"/>
      <c r="DY46" s="61"/>
      <c r="DZ46" s="61"/>
      <c r="EA46" s="61"/>
      <c r="EB46" s="61"/>
      <c r="EC46" s="61"/>
      <c r="ED46" s="61"/>
      <c r="EE46" s="61"/>
      <c r="EF46" s="61"/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  <c r="GH46" s="61"/>
      <c r="GI46" s="61"/>
      <c r="GJ46" s="61"/>
      <c r="GK46" s="61"/>
      <c r="GL46" s="61"/>
      <c r="GM46" s="61"/>
      <c r="GN46" s="61"/>
      <c r="GO46" s="61"/>
      <c r="GP46" s="61"/>
      <c r="GQ46" s="61"/>
      <c r="GR46" s="61"/>
      <c r="GS46" s="61"/>
      <c r="GT46" s="61"/>
      <c r="GU46" s="61"/>
      <c r="GV46" s="61"/>
      <c r="GW46" s="61"/>
      <c r="GX46" s="61"/>
      <c r="GY46" s="61"/>
      <c r="GZ46" s="61"/>
      <c r="HA46" s="61"/>
      <c r="HB46" s="61"/>
      <c r="HC46" s="61"/>
      <c r="HD46" s="61"/>
      <c r="HE46" s="61"/>
      <c r="HF46" s="61"/>
      <c r="HG46" s="61"/>
      <c r="HH46" s="61"/>
      <c r="HI46" s="61"/>
      <c r="HJ46" s="61"/>
      <c r="HK46" s="61"/>
      <c r="HL46" s="61"/>
      <c r="HM46" s="61"/>
      <c r="HN46" s="61"/>
      <c r="HO46" s="61"/>
      <c r="HP46" s="61"/>
      <c r="HQ46" s="61"/>
      <c r="HR46" s="61"/>
      <c r="HS46" s="61"/>
      <c r="HT46" s="61"/>
      <c r="HU46" s="61"/>
      <c r="HV46" s="61"/>
      <c r="HW46" s="61"/>
      <c r="HX46" s="61"/>
      <c r="HY46" s="61"/>
      <c r="HZ46" s="61"/>
      <c r="IA46" s="61"/>
      <c r="IB46" s="61"/>
      <c r="IC46" s="61"/>
      <c r="ID46" s="61"/>
      <c r="IE46" s="61"/>
      <c r="IF46" s="61"/>
      <c r="IG46" s="61"/>
      <c r="IH46" s="61"/>
      <c r="II46" s="61"/>
      <c r="IJ46" s="61"/>
      <c r="IK46" s="61"/>
      <c r="IL46" s="61"/>
      <c r="IM46" s="61"/>
      <c r="IN46" s="61"/>
      <c r="IO46" s="61"/>
      <c r="IP46" s="61"/>
      <c r="IQ46" s="61"/>
      <c r="IR46" s="61"/>
      <c r="IS46" s="61"/>
    </row>
    <row r="47" spans="1:253" s="314" customFormat="1" x14ac:dyDescent="0.3">
      <c r="A47" s="307">
        <v>6</v>
      </c>
      <c r="B47" s="308" t="s">
        <v>130</v>
      </c>
      <c r="C47" s="309" t="s">
        <v>16</v>
      </c>
      <c r="D47" s="310">
        <v>29</v>
      </c>
      <c r="E47" s="311">
        <v>78.81</v>
      </c>
      <c r="F47" s="312">
        <f t="shared" si="1"/>
        <v>2285.4900000000002</v>
      </c>
      <c r="G47" s="313"/>
      <c r="H47" s="317"/>
      <c r="I47" s="327">
        <v>29</v>
      </c>
    </row>
    <row r="48" spans="1:253" s="314" customFormat="1" x14ac:dyDescent="0.3">
      <c r="A48" s="307">
        <v>7</v>
      </c>
      <c r="B48" s="308" t="s">
        <v>179</v>
      </c>
      <c r="C48" s="309" t="s">
        <v>16</v>
      </c>
      <c r="D48" s="310">
        <v>500.5</v>
      </c>
      <c r="E48" s="311">
        <v>80.510000000000005</v>
      </c>
      <c r="F48" s="312">
        <f t="shared" si="1"/>
        <v>40295.255000000005</v>
      </c>
      <c r="G48" s="313">
        <v>350</v>
      </c>
      <c r="H48" s="317"/>
      <c r="I48" s="327">
        <v>150.5</v>
      </c>
      <c r="J48" s="313" t="s">
        <v>31</v>
      </c>
    </row>
    <row r="49" spans="1:253" x14ac:dyDescent="0.3">
      <c r="A49" s="198">
        <v>8</v>
      </c>
      <c r="B49" s="56" t="s">
        <v>169</v>
      </c>
      <c r="C49" s="57" t="s">
        <v>56</v>
      </c>
      <c r="D49" s="65">
        <v>8</v>
      </c>
      <c r="E49" s="83">
        <v>19</v>
      </c>
      <c r="F49" s="74">
        <f t="shared" si="1"/>
        <v>152</v>
      </c>
      <c r="J49" s="61"/>
      <c r="K49" s="61"/>
      <c r="L49" s="61" t="s">
        <v>31</v>
      </c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  <c r="CC49" s="61"/>
      <c r="CD49" s="61"/>
      <c r="CE49" s="61"/>
      <c r="CF49" s="61"/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  <c r="DK49" s="61"/>
      <c r="DL49" s="61"/>
      <c r="DM49" s="61"/>
      <c r="DN49" s="61"/>
      <c r="DO49" s="61"/>
      <c r="DP49" s="61"/>
      <c r="DQ49" s="61"/>
      <c r="DR49" s="61"/>
      <c r="DS49" s="61"/>
      <c r="DT49" s="61"/>
      <c r="DU49" s="61"/>
      <c r="DV49" s="61"/>
      <c r="DW49" s="61"/>
      <c r="DX49" s="61"/>
      <c r="DY49" s="61"/>
      <c r="DZ49" s="61"/>
      <c r="EA49" s="61"/>
      <c r="EB49" s="61"/>
      <c r="EC49" s="61"/>
      <c r="ED49" s="61"/>
      <c r="EE49" s="61"/>
      <c r="EF49" s="61"/>
      <c r="EG49" s="61"/>
      <c r="EH49" s="61"/>
      <c r="EI49" s="61"/>
      <c r="EJ49" s="61"/>
      <c r="EK49" s="61"/>
      <c r="EL49" s="61"/>
      <c r="EM49" s="61"/>
      <c r="EN49" s="61"/>
      <c r="EO49" s="61"/>
      <c r="EP49" s="61"/>
      <c r="EQ49" s="61"/>
      <c r="ER49" s="61"/>
      <c r="ES49" s="61"/>
      <c r="ET49" s="61"/>
      <c r="EU49" s="61"/>
      <c r="EV49" s="61"/>
      <c r="EW49" s="61"/>
      <c r="EX49" s="61"/>
      <c r="EY49" s="61"/>
      <c r="EZ49" s="61"/>
      <c r="FA49" s="61"/>
      <c r="FB49" s="61"/>
      <c r="FC49" s="61"/>
      <c r="FD49" s="61"/>
      <c r="FE49" s="61"/>
      <c r="FF49" s="61"/>
      <c r="FG49" s="61"/>
      <c r="FH49" s="61"/>
      <c r="FI49" s="61"/>
      <c r="FJ49" s="61"/>
      <c r="FK49" s="61"/>
      <c r="FL49" s="61"/>
      <c r="FM49" s="61"/>
      <c r="FN49" s="61"/>
      <c r="FO49" s="61"/>
      <c r="FP49" s="61"/>
      <c r="FQ49" s="61"/>
      <c r="FR49" s="61"/>
      <c r="FS49" s="61"/>
      <c r="FT49" s="61"/>
      <c r="FU49" s="61"/>
      <c r="FV49" s="61"/>
      <c r="FW49" s="61"/>
      <c r="FX49" s="61"/>
      <c r="FY49" s="61"/>
      <c r="FZ49" s="61"/>
      <c r="GA49" s="61"/>
      <c r="GB49" s="61"/>
      <c r="GC49" s="61"/>
      <c r="GD49" s="61"/>
      <c r="GE49" s="61"/>
      <c r="GF49" s="61"/>
      <c r="GG49" s="61"/>
      <c r="GH49" s="61"/>
      <c r="GI49" s="61"/>
      <c r="GJ49" s="61"/>
      <c r="GK49" s="61"/>
      <c r="GL49" s="61"/>
      <c r="GM49" s="61"/>
      <c r="GN49" s="61"/>
      <c r="GO49" s="61"/>
      <c r="GP49" s="61"/>
      <c r="GQ49" s="61"/>
      <c r="GR49" s="61"/>
      <c r="GS49" s="61"/>
      <c r="GT49" s="61"/>
      <c r="GU49" s="61"/>
      <c r="GV49" s="61"/>
      <c r="GW49" s="61"/>
      <c r="GX49" s="61"/>
      <c r="GY49" s="61"/>
      <c r="GZ49" s="61"/>
      <c r="HA49" s="61"/>
      <c r="HB49" s="61"/>
      <c r="HC49" s="61"/>
      <c r="HD49" s="61"/>
      <c r="HE49" s="61"/>
      <c r="HF49" s="61"/>
      <c r="HG49" s="61"/>
      <c r="HH49" s="61"/>
      <c r="HI49" s="61"/>
      <c r="HJ49" s="61"/>
      <c r="HK49" s="61"/>
      <c r="HL49" s="61"/>
      <c r="HM49" s="61"/>
      <c r="HN49" s="61"/>
      <c r="HO49" s="61"/>
      <c r="HP49" s="61"/>
      <c r="HQ49" s="61"/>
      <c r="HR49" s="61"/>
      <c r="HS49" s="61"/>
      <c r="HT49" s="61"/>
      <c r="HU49" s="61"/>
      <c r="HV49" s="61"/>
      <c r="HW49" s="61"/>
      <c r="HX49" s="61"/>
      <c r="HY49" s="61"/>
      <c r="HZ49" s="61"/>
      <c r="IA49" s="61"/>
      <c r="IB49" s="61"/>
      <c r="IC49" s="61"/>
      <c r="ID49" s="61"/>
      <c r="IE49" s="61"/>
      <c r="IF49" s="61"/>
      <c r="IG49" s="61"/>
      <c r="IH49" s="61"/>
      <c r="II49" s="61"/>
      <c r="IJ49" s="61"/>
      <c r="IK49" s="61"/>
      <c r="IL49" s="61"/>
      <c r="IM49" s="61"/>
      <c r="IN49" s="61"/>
      <c r="IO49" s="61"/>
      <c r="IP49" s="61"/>
      <c r="IQ49" s="61"/>
      <c r="IR49" s="61"/>
      <c r="IS49" s="61"/>
    </row>
    <row r="50" spans="1:253" x14ac:dyDescent="0.3">
      <c r="A50" s="198">
        <v>9</v>
      </c>
      <c r="B50" s="56" t="s">
        <v>127</v>
      </c>
      <c r="C50" s="57" t="s">
        <v>56</v>
      </c>
      <c r="D50" s="65">
        <v>9</v>
      </c>
      <c r="E50" s="83">
        <v>9.4</v>
      </c>
      <c r="F50" s="74">
        <f t="shared" si="1"/>
        <v>84.600000000000009</v>
      </c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61"/>
      <c r="CC50" s="61"/>
      <c r="CD50" s="61"/>
      <c r="CE50" s="61"/>
      <c r="CF50" s="61"/>
      <c r="CG50" s="61"/>
      <c r="CH50" s="61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  <c r="DN50" s="61"/>
      <c r="DO50" s="61"/>
      <c r="DP50" s="61"/>
      <c r="DQ50" s="61"/>
      <c r="DR50" s="61"/>
      <c r="DS50" s="61"/>
      <c r="DT50" s="61"/>
      <c r="DU50" s="61"/>
      <c r="DV50" s="61"/>
      <c r="DW50" s="61"/>
      <c r="DX50" s="61"/>
      <c r="DY50" s="61"/>
      <c r="DZ50" s="61"/>
      <c r="EA50" s="61"/>
      <c r="EB50" s="61"/>
      <c r="EC50" s="61"/>
      <c r="ED50" s="61"/>
      <c r="EE50" s="61"/>
      <c r="EF50" s="61"/>
      <c r="EG50" s="61"/>
      <c r="EH50" s="61"/>
      <c r="EI50" s="61"/>
      <c r="EJ50" s="61"/>
      <c r="EK50" s="61"/>
      <c r="EL50" s="61"/>
      <c r="EM50" s="61"/>
      <c r="EN50" s="61"/>
      <c r="EO50" s="61"/>
      <c r="EP50" s="61"/>
      <c r="EQ50" s="61"/>
      <c r="ER50" s="61"/>
      <c r="ES50" s="61"/>
      <c r="ET50" s="61"/>
      <c r="EU50" s="61"/>
      <c r="EV50" s="61"/>
      <c r="EW50" s="61"/>
      <c r="EX50" s="61"/>
      <c r="EY50" s="61"/>
      <c r="EZ50" s="61"/>
      <c r="FA50" s="61"/>
      <c r="FB50" s="61"/>
      <c r="FC50" s="61"/>
      <c r="FD50" s="61"/>
      <c r="FE50" s="61"/>
      <c r="FF50" s="61"/>
      <c r="FG50" s="61"/>
      <c r="FH50" s="61"/>
      <c r="FI50" s="61"/>
      <c r="FJ50" s="61"/>
      <c r="FK50" s="61"/>
      <c r="FL50" s="61"/>
      <c r="FM50" s="61"/>
      <c r="FN50" s="61"/>
      <c r="FO50" s="61"/>
      <c r="FP50" s="61"/>
      <c r="FQ50" s="61"/>
      <c r="FR50" s="61"/>
      <c r="FS50" s="61"/>
      <c r="FT50" s="61"/>
      <c r="FU50" s="61"/>
      <c r="FV50" s="61"/>
      <c r="FW50" s="61"/>
      <c r="FX50" s="61"/>
      <c r="FY50" s="61"/>
      <c r="FZ50" s="61"/>
      <c r="GA50" s="61"/>
      <c r="GB50" s="61"/>
      <c r="GC50" s="61"/>
      <c r="GD50" s="61"/>
      <c r="GE50" s="61"/>
      <c r="GF50" s="61"/>
      <c r="GG50" s="61"/>
      <c r="GH50" s="61"/>
      <c r="GI50" s="61"/>
      <c r="GJ50" s="61"/>
      <c r="GK50" s="61"/>
      <c r="GL50" s="61"/>
      <c r="GM50" s="61"/>
      <c r="GN50" s="61"/>
      <c r="GO50" s="61"/>
      <c r="GP50" s="61"/>
      <c r="GQ50" s="61"/>
      <c r="GR50" s="61"/>
      <c r="GS50" s="61"/>
      <c r="GT50" s="61"/>
      <c r="GU50" s="61"/>
      <c r="GV50" s="61"/>
      <c r="GW50" s="61"/>
      <c r="GX50" s="61"/>
      <c r="GY50" s="61"/>
      <c r="GZ50" s="61"/>
      <c r="HA50" s="61"/>
      <c r="HB50" s="61"/>
      <c r="HC50" s="61"/>
      <c r="HD50" s="61"/>
      <c r="HE50" s="61"/>
      <c r="HF50" s="61"/>
      <c r="HG50" s="61"/>
      <c r="HH50" s="61"/>
      <c r="HI50" s="61"/>
      <c r="HJ50" s="61"/>
      <c r="HK50" s="61"/>
      <c r="HL50" s="61"/>
      <c r="HM50" s="61"/>
      <c r="HN50" s="61"/>
      <c r="HO50" s="61"/>
      <c r="HP50" s="61"/>
      <c r="HQ50" s="61"/>
      <c r="HR50" s="61"/>
      <c r="HS50" s="61"/>
      <c r="HT50" s="61"/>
      <c r="HU50" s="61"/>
      <c r="HV50" s="61"/>
      <c r="HW50" s="61"/>
      <c r="HX50" s="61"/>
      <c r="HY50" s="61"/>
      <c r="HZ50" s="61"/>
      <c r="IA50" s="61"/>
      <c r="IB50" s="61"/>
      <c r="IC50" s="61"/>
      <c r="ID50" s="61"/>
      <c r="IE50" s="61"/>
      <c r="IF50" s="61"/>
      <c r="IG50" s="61"/>
      <c r="IH50" s="61"/>
      <c r="II50" s="61"/>
      <c r="IJ50" s="61"/>
      <c r="IK50" s="61"/>
      <c r="IL50" s="61"/>
      <c r="IM50" s="61"/>
      <c r="IN50" s="61"/>
      <c r="IO50" s="61"/>
      <c r="IP50" s="61"/>
      <c r="IQ50" s="61"/>
      <c r="IR50" s="61"/>
      <c r="IS50" s="61"/>
    </row>
    <row r="51" spans="1:253" x14ac:dyDescent="0.3">
      <c r="A51" s="198">
        <v>10</v>
      </c>
      <c r="B51" s="56" t="s">
        <v>181</v>
      </c>
      <c r="C51" s="57" t="s">
        <v>56</v>
      </c>
      <c r="D51" s="65">
        <v>3</v>
      </c>
      <c r="E51" s="83">
        <v>11</v>
      </c>
      <c r="F51" s="74">
        <f t="shared" si="1"/>
        <v>33</v>
      </c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  <c r="DN51" s="61"/>
      <c r="DO51" s="61"/>
      <c r="DP51" s="61"/>
      <c r="DQ51" s="61"/>
      <c r="DR51" s="61"/>
      <c r="DS51" s="61"/>
      <c r="DT51" s="61"/>
      <c r="DU51" s="61"/>
      <c r="DV51" s="61"/>
      <c r="DW51" s="61"/>
      <c r="DX51" s="61"/>
      <c r="DY51" s="61"/>
      <c r="DZ51" s="61"/>
      <c r="EA51" s="61"/>
      <c r="EB51" s="61"/>
      <c r="EC51" s="61"/>
      <c r="ED51" s="61"/>
      <c r="EE51" s="61"/>
      <c r="EF51" s="61"/>
      <c r="EG51" s="61"/>
      <c r="EH51" s="61"/>
      <c r="EI51" s="61"/>
      <c r="EJ51" s="61"/>
      <c r="EK51" s="61"/>
      <c r="EL51" s="61"/>
      <c r="EM51" s="61"/>
      <c r="EN51" s="61"/>
      <c r="EO51" s="61"/>
      <c r="EP51" s="61"/>
      <c r="EQ51" s="61"/>
      <c r="ER51" s="61"/>
      <c r="ES51" s="61"/>
      <c r="ET51" s="61"/>
      <c r="EU51" s="61"/>
      <c r="EV51" s="61"/>
      <c r="EW51" s="61"/>
      <c r="EX51" s="61"/>
      <c r="EY51" s="61"/>
      <c r="EZ51" s="61"/>
      <c r="FA51" s="61"/>
      <c r="FB51" s="61"/>
      <c r="FC51" s="61"/>
      <c r="FD51" s="61"/>
      <c r="FE51" s="61"/>
      <c r="FF51" s="61"/>
      <c r="FG51" s="61"/>
      <c r="FH51" s="61"/>
      <c r="FI51" s="61"/>
      <c r="FJ51" s="61"/>
      <c r="FK51" s="61"/>
      <c r="FL51" s="61"/>
      <c r="FM51" s="61"/>
      <c r="FN51" s="61"/>
      <c r="FO51" s="61"/>
      <c r="FP51" s="61"/>
      <c r="FQ51" s="61"/>
      <c r="FR51" s="61"/>
      <c r="FS51" s="61"/>
      <c r="FT51" s="61"/>
      <c r="FU51" s="61"/>
      <c r="FV51" s="61"/>
      <c r="FW51" s="61"/>
      <c r="FX51" s="61"/>
      <c r="FY51" s="61"/>
      <c r="FZ51" s="61"/>
      <c r="GA51" s="61"/>
      <c r="GB51" s="61"/>
      <c r="GC51" s="61"/>
      <c r="GD51" s="61"/>
      <c r="GE51" s="61"/>
      <c r="GF51" s="61"/>
      <c r="GG51" s="61"/>
      <c r="GH51" s="61"/>
      <c r="GI51" s="61"/>
      <c r="GJ51" s="61"/>
      <c r="GK51" s="61"/>
      <c r="GL51" s="61"/>
      <c r="GM51" s="61"/>
      <c r="GN51" s="61"/>
      <c r="GO51" s="61"/>
      <c r="GP51" s="61"/>
      <c r="GQ51" s="61"/>
      <c r="GR51" s="61"/>
      <c r="GS51" s="61"/>
      <c r="GT51" s="61"/>
      <c r="GU51" s="61"/>
      <c r="GV51" s="61"/>
      <c r="GW51" s="61"/>
      <c r="GX51" s="61"/>
      <c r="GY51" s="61"/>
      <c r="GZ51" s="61"/>
      <c r="HA51" s="61"/>
      <c r="HB51" s="61"/>
      <c r="HC51" s="61"/>
      <c r="HD51" s="61"/>
      <c r="HE51" s="61"/>
      <c r="HF51" s="61"/>
      <c r="HG51" s="61"/>
      <c r="HH51" s="61"/>
      <c r="HI51" s="61"/>
      <c r="HJ51" s="61"/>
      <c r="HK51" s="61"/>
      <c r="HL51" s="61"/>
      <c r="HM51" s="61"/>
      <c r="HN51" s="61"/>
      <c r="HO51" s="61"/>
      <c r="HP51" s="61"/>
      <c r="HQ51" s="61"/>
      <c r="HR51" s="61"/>
      <c r="HS51" s="61"/>
      <c r="HT51" s="61"/>
      <c r="HU51" s="61"/>
      <c r="HV51" s="61"/>
      <c r="HW51" s="61"/>
      <c r="HX51" s="61"/>
      <c r="HY51" s="61"/>
      <c r="HZ51" s="61"/>
      <c r="IA51" s="61"/>
      <c r="IB51" s="61"/>
      <c r="IC51" s="61"/>
      <c r="ID51" s="61"/>
      <c r="IE51" s="61"/>
      <c r="IF51" s="61"/>
      <c r="IG51" s="61"/>
      <c r="IH51" s="61"/>
      <c r="II51" s="61"/>
      <c r="IJ51" s="61"/>
      <c r="IK51" s="61"/>
      <c r="IL51" s="61"/>
      <c r="IM51" s="61"/>
      <c r="IN51" s="61"/>
      <c r="IO51" s="61"/>
      <c r="IP51" s="61"/>
      <c r="IQ51" s="61"/>
      <c r="IR51" s="61"/>
      <c r="IS51" s="61"/>
    </row>
    <row r="52" spans="1:253" x14ac:dyDescent="0.3">
      <c r="A52" s="198">
        <v>11</v>
      </c>
      <c r="B52" s="56" t="s">
        <v>144</v>
      </c>
      <c r="C52" s="57" t="s">
        <v>2</v>
      </c>
      <c r="D52" s="65">
        <v>1200</v>
      </c>
      <c r="E52" s="83">
        <v>0.3</v>
      </c>
      <c r="F52" s="74">
        <f t="shared" si="1"/>
        <v>360</v>
      </c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61"/>
      <c r="CB52" s="61"/>
      <c r="CC52" s="61"/>
      <c r="CD52" s="61"/>
      <c r="CE52" s="61"/>
      <c r="CF52" s="61"/>
      <c r="CG52" s="61"/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  <c r="DN52" s="61"/>
      <c r="DO52" s="61"/>
      <c r="DP52" s="61"/>
      <c r="DQ52" s="61"/>
      <c r="DR52" s="61"/>
      <c r="DS52" s="61"/>
      <c r="DT52" s="61"/>
      <c r="DU52" s="61"/>
      <c r="DV52" s="61"/>
      <c r="DW52" s="61"/>
      <c r="DX52" s="61"/>
      <c r="DY52" s="61"/>
      <c r="DZ52" s="61"/>
      <c r="EA52" s="61"/>
      <c r="EB52" s="61"/>
      <c r="EC52" s="61"/>
      <c r="ED52" s="61"/>
      <c r="EE52" s="61"/>
      <c r="EF52" s="61"/>
      <c r="EG52" s="61"/>
      <c r="EH52" s="61"/>
      <c r="EI52" s="61"/>
      <c r="EJ52" s="61"/>
      <c r="EK52" s="61"/>
      <c r="EL52" s="61"/>
      <c r="EM52" s="61"/>
      <c r="EN52" s="61"/>
      <c r="EO52" s="61"/>
      <c r="EP52" s="61"/>
      <c r="EQ52" s="61"/>
      <c r="ER52" s="61"/>
      <c r="ES52" s="61"/>
      <c r="ET52" s="61"/>
      <c r="EU52" s="61"/>
      <c r="EV52" s="61"/>
      <c r="EW52" s="61"/>
      <c r="EX52" s="61"/>
      <c r="EY52" s="61"/>
      <c r="EZ52" s="61"/>
      <c r="FA52" s="61"/>
      <c r="FB52" s="61"/>
      <c r="FC52" s="61"/>
      <c r="FD52" s="61"/>
      <c r="FE52" s="61"/>
      <c r="FF52" s="61"/>
      <c r="FG52" s="61"/>
      <c r="FH52" s="61"/>
      <c r="FI52" s="61"/>
      <c r="FJ52" s="61"/>
      <c r="FK52" s="61"/>
      <c r="FL52" s="61"/>
      <c r="FM52" s="61"/>
      <c r="FN52" s="61"/>
      <c r="FO52" s="61"/>
      <c r="FP52" s="61"/>
      <c r="FQ52" s="61"/>
      <c r="FR52" s="61"/>
      <c r="FS52" s="61"/>
      <c r="FT52" s="61"/>
      <c r="FU52" s="61"/>
      <c r="FV52" s="61"/>
      <c r="FW52" s="61"/>
      <c r="FX52" s="61"/>
      <c r="FY52" s="61"/>
      <c r="FZ52" s="61"/>
      <c r="GA52" s="61"/>
      <c r="GB52" s="61"/>
      <c r="GC52" s="61"/>
      <c r="GD52" s="61"/>
      <c r="GE52" s="61"/>
      <c r="GF52" s="61"/>
      <c r="GG52" s="61"/>
      <c r="GH52" s="61"/>
      <c r="GI52" s="61"/>
      <c r="GJ52" s="61"/>
      <c r="GK52" s="61"/>
      <c r="GL52" s="61"/>
      <c r="GM52" s="61"/>
      <c r="GN52" s="61"/>
      <c r="GO52" s="61"/>
      <c r="GP52" s="61"/>
      <c r="GQ52" s="61"/>
      <c r="GR52" s="61"/>
      <c r="GS52" s="61"/>
      <c r="GT52" s="61"/>
      <c r="GU52" s="61"/>
      <c r="GV52" s="61"/>
      <c r="GW52" s="61"/>
      <c r="GX52" s="61"/>
      <c r="GY52" s="61"/>
      <c r="GZ52" s="61"/>
      <c r="HA52" s="61"/>
      <c r="HB52" s="61"/>
      <c r="HC52" s="61"/>
      <c r="HD52" s="61"/>
      <c r="HE52" s="61"/>
      <c r="HF52" s="61"/>
      <c r="HG52" s="61"/>
      <c r="HH52" s="61"/>
      <c r="HI52" s="61"/>
      <c r="HJ52" s="61"/>
      <c r="HK52" s="61"/>
      <c r="HL52" s="61"/>
      <c r="HM52" s="61"/>
      <c r="HN52" s="61"/>
      <c r="HO52" s="61"/>
      <c r="HP52" s="61"/>
      <c r="HQ52" s="61"/>
      <c r="HR52" s="61"/>
      <c r="HS52" s="61"/>
      <c r="HT52" s="61"/>
      <c r="HU52" s="61"/>
      <c r="HV52" s="61"/>
      <c r="HW52" s="61"/>
      <c r="HX52" s="61"/>
      <c r="HY52" s="61"/>
      <c r="HZ52" s="61"/>
      <c r="IA52" s="61"/>
      <c r="IB52" s="61"/>
      <c r="IC52" s="61"/>
      <c r="ID52" s="61"/>
      <c r="IE52" s="61"/>
      <c r="IF52" s="61"/>
      <c r="IG52" s="61"/>
      <c r="IH52" s="61"/>
      <c r="II52" s="61"/>
      <c r="IJ52" s="61"/>
      <c r="IK52" s="61"/>
      <c r="IL52" s="61"/>
      <c r="IM52" s="61"/>
      <c r="IN52" s="61"/>
      <c r="IO52" s="61"/>
      <c r="IP52" s="61"/>
      <c r="IQ52" s="61"/>
      <c r="IR52" s="61"/>
      <c r="IS52" s="61"/>
    </row>
    <row r="53" spans="1:253" x14ac:dyDescent="0.3">
      <c r="A53" s="198">
        <v>12</v>
      </c>
      <c r="B53" s="56" t="s">
        <v>145</v>
      </c>
      <c r="C53" s="57" t="s">
        <v>2</v>
      </c>
      <c r="D53" s="65">
        <v>50</v>
      </c>
      <c r="E53" s="83">
        <v>1.1000000000000001</v>
      </c>
      <c r="F53" s="74">
        <f t="shared" si="1"/>
        <v>55.000000000000007</v>
      </c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  <c r="CB53" s="61"/>
      <c r="CC53" s="61"/>
      <c r="CD53" s="61"/>
      <c r="CE53" s="61"/>
      <c r="CF53" s="61"/>
      <c r="CG53" s="61"/>
      <c r="CH53" s="61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  <c r="DK53" s="61"/>
      <c r="DL53" s="61"/>
      <c r="DM53" s="61"/>
      <c r="DN53" s="61"/>
      <c r="DO53" s="61"/>
      <c r="DP53" s="61"/>
      <c r="DQ53" s="61"/>
      <c r="DR53" s="61"/>
      <c r="DS53" s="61"/>
      <c r="DT53" s="61"/>
      <c r="DU53" s="61"/>
      <c r="DV53" s="61"/>
      <c r="DW53" s="61"/>
      <c r="DX53" s="61"/>
      <c r="DY53" s="61"/>
      <c r="DZ53" s="61"/>
      <c r="EA53" s="61"/>
      <c r="EB53" s="61"/>
      <c r="EC53" s="61"/>
      <c r="ED53" s="61"/>
      <c r="EE53" s="61"/>
      <c r="EF53" s="61"/>
      <c r="EG53" s="61"/>
      <c r="EH53" s="61"/>
      <c r="EI53" s="61"/>
      <c r="EJ53" s="61"/>
      <c r="EK53" s="61"/>
      <c r="EL53" s="61"/>
      <c r="EM53" s="61"/>
      <c r="EN53" s="61"/>
      <c r="EO53" s="61"/>
      <c r="EP53" s="61"/>
      <c r="EQ53" s="61"/>
      <c r="ER53" s="61"/>
      <c r="ES53" s="61"/>
      <c r="ET53" s="61"/>
      <c r="EU53" s="61"/>
      <c r="EV53" s="61"/>
      <c r="EW53" s="61"/>
      <c r="EX53" s="61"/>
      <c r="EY53" s="61"/>
      <c r="EZ53" s="61"/>
      <c r="FA53" s="61"/>
      <c r="FB53" s="61"/>
      <c r="FC53" s="61"/>
      <c r="FD53" s="61"/>
      <c r="FE53" s="61"/>
      <c r="FF53" s="61"/>
      <c r="FG53" s="61"/>
      <c r="FH53" s="61"/>
      <c r="FI53" s="61"/>
      <c r="FJ53" s="61"/>
      <c r="FK53" s="61"/>
      <c r="FL53" s="61"/>
      <c r="FM53" s="61"/>
      <c r="FN53" s="61"/>
      <c r="FO53" s="61"/>
      <c r="FP53" s="61"/>
      <c r="FQ53" s="61"/>
      <c r="FR53" s="61"/>
      <c r="FS53" s="61"/>
      <c r="FT53" s="61"/>
      <c r="FU53" s="61"/>
      <c r="FV53" s="61"/>
      <c r="FW53" s="61"/>
      <c r="FX53" s="61"/>
      <c r="FY53" s="61"/>
      <c r="FZ53" s="61"/>
      <c r="GA53" s="61"/>
      <c r="GB53" s="61"/>
      <c r="GC53" s="61"/>
      <c r="GD53" s="61"/>
      <c r="GE53" s="61"/>
      <c r="GF53" s="61"/>
      <c r="GG53" s="61"/>
      <c r="GH53" s="61"/>
      <c r="GI53" s="61"/>
      <c r="GJ53" s="61"/>
      <c r="GK53" s="61"/>
      <c r="GL53" s="61"/>
      <c r="GM53" s="61"/>
      <c r="GN53" s="61"/>
      <c r="GO53" s="61"/>
      <c r="GP53" s="61"/>
      <c r="GQ53" s="61"/>
      <c r="GR53" s="61"/>
      <c r="GS53" s="61"/>
      <c r="GT53" s="61"/>
      <c r="GU53" s="61"/>
      <c r="GV53" s="61"/>
      <c r="GW53" s="61"/>
      <c r="GX53" s="61"/>
      <c r="GY53" s="61"/>
      <c r="GZ53" s="61"/>
      <c r="HA53" s="61"/>
      <c r="HB53" s="61"/>
      <c r="HC53" s="61"/>
      <c r="HD53" s="61"/>
      <c r="HE53" s="61"/>
      <c r="HF53" s="61"/>
      <c r="HG53" s="61"/>
      <c r="HH53" s="61"/>
      <c r="HI53" s="61"/>
      <c r="HJ53" s="61"/>
      <c r="HK53" s="61"/>
      <c r="HL53" s="61"/>
      <c r="HM53" s="61"/>
      <c r="HN53" s="61"/>
      <c r="HO53" s="61"/>
      <c r="HP53" s="61"/>
      <c r="HQ53" s="61"/>
      <c r="HR53" s="61"/>
      <c r="HS53" s="61"/>
      <c r="HT53" s="61"/>
      <c r="HU53" s="61"/>
      <c r="HV53" s="61"/>
      <c r="HW53" s="61"/>
      <c r="HX53" s="61"/>
      <c r="HY53" s="61"/>
      <c r="HZ53" s="61"/>
      <c r="IA53" s="61"/>
      <c r="IB53" s="61"/>
      <c r="IC53" s="61"/>
      <c r="ID53" s="61"/>
      <c r="IE53" s="61"/>
      <c r="IF53" s="61"/>
      <c r="IG53" s="61"/>
      <c r="IH53" s="61"/>
      <c r="II53" s="61"/>
      <c r="IJ53" s="61"/>
      <c r="IK53" s="61"/>
      <c r="IL53" s="61"/>
      <c r="IM53" s="61"/>
      <c r="IN53" s="61"/>
      <c r="IO53" s="61"/>
      <c r="IP53" s="61"/>
      <c r="IQ53" s="61"/>
      <c r="IR53" s="61"/>
      <c r="IS53" s="61"/>
    </row>
    <row r="54" spans="1:253" x14ac:dyDescent="0.3">
      <c r="A54" s="198">
        <v>13</v>
      </c>
      <c r="B54" s="56" t="s">
        <v>146</v>
      </c>
      <c r="C54" s="57" t="s">
        <v>2</v>
      </c>
      <c r="D54" s="65">
        <v>50</v>
      </c>
      <c r="E54" s="83">
        <v>2.4</v>
      </c>
      <c r="F54" s="74">
        <f t="shared" si="1"/>
        <v>120</v>
      </c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  <c r="BW54" s="61"/>
      <c r="BX54" s="61"/>
      <c r="BY54" s="61"/>
      <c r="BZ54" s="61"/>
      <c r="CA54" s="61"/>
      <c r="CB54" s="61"/>
      <c r="CC54" s="61"/>
      <c r="CD54" s="61"/>
      <c r="CE54" s="61"/>
      <c r="CF54" s="61"/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  <c r="DI54" s="61"/>
      <c r="DJ54" s="61"/>
      <c r="DK54" s="61"/>
      <c r="DL54" s="61"/>
      <c r="DM54" s="61"/>
      <c r="DN54" s="61"/>
      <c r="DO54" s="61"/>
      <c r="DP54" s="61"/>
      <c r="DQ54" s="61"/>
      <c r="DR54" s="61"/>
      <c r="DS54" s="61"/>
      <c r="DT54" s="61"/>
      <c r="DU54" s="61"/>
      <c r="DV54" s="61"/>
      <c r="DW54" s="61"/>
      <c r="DX54" s="61"/>
      <c r="DY54" s="61"/>
      <c r="DZ54" s="61"/>
      <c r="EA54" s="61"/>
      <c r="EB54" s="61"/>
      <c r="EC54" s="61"/>
      <c r="ED54" s="61"/>
      <c r="EE54" s="61"/>
      <c r="EF54" s="61"/>
      <c r="EG54" s="61"/>
      <c r="EH54" s="61"/>
      <c r="EI54" s="61"/>
      <c r="EJ54" s="61"/>
      <c r="EK54" s="61"/>
      <c r="EL54" s="61"/>
      <c r="EM54" s="61"/>
      <c r="EN54" s="61"/>
      <c r="EO54" s="61"/>
      <c r="EP54" s="61"/>
      <c r="EQ54" s="61"/>
      <c r="ER54" s="61"/>
      <c r="ES54" s="61"/>
      <c r="ET54" s="61"/>
      <c r="EU54" s="61"/>
      <c r="EV54" s="61"/>
      <c r="EW54" s="61"/>
      <c r="EX54" s="61"/>
      <c r="EY54" s="61"/>
      <c r="EZ54" s="61"/>
      <c r="FA54" s="61"/>
      <c r="FB54" s="61"/>
      <c r="FC54" s="61"/>
      <c r="FD54" s="61"/>
      <c r="FE54" s="61"/>
      <c r="FF54" s="61"/>
      <c r="FG54" s="61"/>
      <c r="FH54" s="61"/>
      <c r="FI54" s="61"/>
      <c r="FJ54" s="61"/>
      <c r="FK54" s="61"/>
      <c r="FL54" s="61"/>
      <c r="FM54" s="61"/>
      <c r="FN54" s="61"/>
      <c r="FO54" s="61"/>
      <c r="FP54" s="61"/>
      <c r="FQ54" s="61"/>
      <c r="FR54" s="61"/>
      <c r="FS54" s="61"/>
      <c r="FT54" s="61"/>
      <c r="FU54" s="61"/>
      <c r="FV54" s="61"/>
      <c r="FW54" s="61"/>
      <c r="FX54" s="61"/>
      <c r="FY54" s="61"/>
      <c r="FZ54" s="61"/>
      <c r="GA54" s="61"/>
      <c r="GB54" s="61"/>
      <c r="GC54" s="61"/>
      <c r="GD54" s="61"/>
      <c r="GE54" s="61"/>
      <c r="GF54" s="61"/>
      <c r="GG54" s="61"/>
      <c r="GH54" s="61"/>
      <c r="GI54" s="61"/>
      <c r="GJ54" s="61"/>
      <c r="GK54" s="61"/>
      <c r="GL54" s="61"/>
      <c r="GM54" s="61"/>
      <c r="GN54" s="61"/>
      <c r="GO54" s="61"/>
      <c r="GP54" s="61"/>
      <c r="GQ54" s="61"/>
      <c r="GR54" s="61"/>
      <c r="GS54" s="61"/>
      <c r="GT54" s="61"/>
      <c r="GU54" s="61"/>
      <c r="GV54" s="61"/>
      <c r="GW54" s="61"/>
      <c r="GX54" s="61"/>
      <c r="GY54" s="61"/>
      <c r="GZ54" s="61"/>
      <c r="HA54" s="61"/>
      <c r="HB54" s="61"/>
      <c r="HC54" s="61"/>
      <c r="HD54" s="61"/>
      <c r="HE54" s="61"/>
      <c r="HF54" s="61"/>
      <c r="HG54" s="61"/>
      <c r="HH54" s="61"/>
      <c r="HI54" s="61"/>
      <c r="HJ54" s="61"/>
      <c r="HK54" s="61"/>
      <c r="HL54" s="61"/>
      <c r="HM54" s="61"/>
      <c r="HN54" s="61"/>
      <c r="HO54" s="61"/>
      <c r="HP54" s="61"/>
      <c r="HQ54" s="61"/>
      <c r="HR54" s="61"/>
      <c r="HS54" s="61"/>
      <c r="HT54" s="61"/>
      <c r="HU54" s="61"/>
      <c r="HV54" s="61"/>
      <c r="HW54" s="61"/>
      <c r="HX54" s="61"/>
      <c r="HY54" s="61"/>
      <c r="HZ54" s="61"/>
      <c r="IA54" s="61"/>
      <c r="IB54" s="61"/>
      <c r="IC54" s="61"/>
      <c r="ID54" s="61"/>
      <c r="IE54" s="61"/>
      <c r="IF54" s="61"/>
      <c r="IG54" s="61"/>
      <c r="IH54" s="61"/>
      <c r="II54" s="61"/>
      <c r="IJ54" s="61"/>
      <c r="IK54" s="61"/>
      <c r="IL54" s="61"/>
      <c r="IM54" s="61"/>
      <c r="IN54" s="61"/>
      <c r="IO54" s="61"/>
      <c r="IP54" s="61"/>
      <c r="IQ54" s="61"/>
      <c r="IR54" s="61"/>
      <c r="IS54" s="61"/>
    </row>
    <row r="55" spans="1:253" x14ac:dyDescent="0.3">
      <c r="A55" s="198">
        <v>14</v>
      </c>
      <c r="B55" s="56" t="s">
        <v>147</v>
      </c>
      <c r="C55" s="57" t="s">
        <v>26</v>
      </c>
      <c r="D55" s="65">
        <v>250</v>
      </c>
      <c r="E55" s="83">
        <v>1.85</v>
      </c>
      <c r="F55" s="74">
        <f t="shared" si="1"/>
        <v>462.5</v>
      </c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  <c r="BX55" s="61"/>
      <c r="BY55" s="61"/>
      <c r="BZ55" s="61"/>
      <c r="CA55" s="61"/>
      <c r="CB55" s="61"/>
      <c r="CC55" s="61"/>
      <c r="CD55" s="61"/>
      <c r="CE55" s="61"/>
      <c r="CF55" s="61"/>
      <c r="CG55" s="61"/>
      <c r="CH55" s="61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  <c r="DI55" s="61"/>
      <c r="DJ55" s="61"/>
      <c r="DK55" s="61"/>
      <c r="DL55" s="61"/>
      <c r="DM55" s="61"/>
      <c r="DN55" s="61"/>
      <c r="DO55" s="61"/>
      <c r="DP55" s="61"/>
      <c r="DQ55" s="61"/>
      <c r="DR55" s="61"/>
      <c r="DS55" s="61"/>
      <c r="DT55" s="61"/>
      <c r="DU55" s="61"/>
      <c r="DV55" s="61"/>
      <c r="DW55" s="61"/>
      <c r="DX55" s="61"/>
      <c r="DY55" s="61"/>
      <c r="DZ55" s="61"/>
      <c r="EA55" s="61"/>
      <c r="EB55" s="61"/>
      <c r="EC55" s="61"/>
      <c r="ED55" s="61"/>
      <c r="EE55" s="61"/>
      <c r="EF55" s="61"/>
      <c r="EG55" s="61"/>
      <c r="EH55" s="61"/>
      <c r="EI55" s="61"/>
      <c r="EJ55" s="61"/>
      <c r="EK55" s="61"/>
      <c r="EL55" s="61"/>
      <c r="EM55" s="61"/>
      <c r="EN55" s="61"/>
      <c r="EO55" s="61"/>
      <c r="EP55" s="61"/>
      <c r="EQ55" s="61"/>
      <c r="ER55" s="61"/>
      <c r="ES55" s="61"/>
      <c r="ET55" s="61"/>
      <c r="EU55" s="61"/>
      <c r="EV55" s="61"/>
      <c r="EW55" s="61"/>
      <c r="EX55" s="61"/>
      <c r="EY55" s="61"/>
      <c r="EZ55" s="61"/>
      <c r="FA55" s="61"/>
      <c r="FB55" s="61"/>
      <c r="FC55" s="61"/>
      <c r="FD55" s="61"/>
      <c r="FE55" s="61"/>
      <c r="FF55" s="61"/>
      <c r="FG55" s="61"/>
      <c r="FH55" s="61"/>
      <c r="FI55" s="61"/>
      <c r="FJ55" s="61"/>
      <c r="FK55" s="61"/>
      <c r="FL55" s="61"/>
      <c r="FM55" s="61"/>
      <c r="FN55" s="61"/>
      <c r="FO55" s="61"/>
      <c r="FP55" s="61"/>
      <c r="FQ55" s="61"/>
      <c r="FR55" s="61"/>
      <c r="FS55" s="61"/>
      <c r="FT55" s="61"/>
      <c r="FU55" s="61"/>
      <c r="FV55" s="61"/>
      <c r="FW55" s="61"/>
      <c r="FX55" s="61"/>
      <c r="FY55" s="61"/>
      <c r="FZ55" s="61"/>
      <c r="GA55" s="61"/>
      <c r="GB55" s="61"/>
      <c r="GC55" s="61"/>
      <c r="GD55" s="61"/>
      <c r="GE55" s="61"/>
      <c r="GF55" s="61"/>
      <c r="GG55" s="61"/>
      <c r="GH55" s="61"/>
      <c r="GI55" s="61"/>
      <c r="GJ55" s="61"/>
      <c r="GK55" s="61"/>
      <c r="GL55" s="61"/>
      <c r="GM55" s="61"/>
      <c r="GN55" s="61"/>
      <c r="GO55" s="61"/>
      <c r="GP55" s="61"/>
      <c r="GQ55" s="61"/>
      <c r="GR55" s="61"/>
      <c r="GS55" s="61"/>
      <c r="GT55" s="61"/>
      <c r="GU55" s="61"/>
      <c r="GV55" s="61"/>
      <c r="GW55" s="61"/>
      <c r="GX55" s="61"/>
      <c r="GY55" s="61"/>
      <c r="GZ55" s="61"/>
      <c r="HA55" s="61"/>
      <c r="HB55" s="61"/>
      <c r="HC55" s="61"/>
      <c r="HD55" s="61"/>
      <c r="HE55" s="61"/>
      <c r="HF55" s="61"/>
      <c r="HG55" s="61"/>
      <c r="HH55" s="61"/>
      <c r="HI55" s="61"/>
      <c r="HJ55" s="61"/>
      <c r="HK55" s="61"/>
      <c r="HL55" s="61"/>
      <c r="HM55" s="61"/>
      <c r="HN55" s="61"/>
      <c r="HO55" s="61"/>
      <c r="HP55" s="61"/>
      <c r="HQ55" s="61"/>
      <c r="HR55" s="61"/>
      <c r="HS55" s="61"/>
      <c r="HT55" s="61"/>
      <c r="HU55" s="61"/>
      <c r="HV55" s="61"/>
      <c r="HW55" s="61"/>
      <c r="HX55" s="61"/>
      <c r="HY55" s="61"/>
      <c r="HZ55" s="61"/>
      <c r="IA55" s="61"/>
      <c r="IB55" s="61"/>
      <c r="IC55" s="61"/>
      <c r="ID55" s="61"/>
      <c r="IE55" s="61"/>
      <c r="IF55" s="61"/>
      <c r="IG55" s="61"/>
      <c r="IH55" s="61"/>
      <c r="II55" s="61"/>
      <c r="IJ55" s="61"/>
      <c r="IK55" s="61"/>
      <c r="IL55" s="61"/>
      <c r="IM55" s="61"/>
      <c r="IN55" s="61"/>
      <c r="IO55" s="61"/>
      <c r="IP55" s="61"/>
      <c r="IQ55" s="61"/>
      <c r="IR55" s="61"/>
      <c r="IS55" s="61"/>
    </row>
    <row r="56" spans="1:253" x14ac:dyDescent="0.3">
      <c r="A56" s="198">
        <v>15</v>
      </c>
      <c r="B56" s="56" t="s">
        <v>180</v>
      </c>
      <c r="C56" s="57" t="s">
        <v>26</v>
      </c>
      <c r="D56" s="65">
        <v>0</v>
      </c>
      <c r="E56" s="83">
        <v>4.8</v>
      </c>
      <c r="F56" s="74">
        <f t="shared" si="1"/>
        <v>0</v>
      </c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  <c r="DN56" s="61"/>
      <c r="DO56" s="61"/>
      <c r="DP56" s="61"/>
      <c r="DQ56" s="61"/>
      <c r="DR56" s="61"/>
      <c r="DS56" s="61"/>
      <c r="DT56" s="61"/>
      <c r="DU56" s="61"/>
      <c r="DV56" s="61"/>
      <c r="DW56" s="61"/>
      <c r="DX56" s="61"/>
      <c r="DY56" s="61"/>
      <c r="DZ56" s="61"/>
      <c r="EA56" s="61"/>
      <c r="EB56" s="61"/>
      <c r="EC56" s="61"/>
      <c r="ED56" s="61"/>
      <c r="EE56" s="61"/>
      <c r="EF56" s="61"/>
      <c r="EG56" s="61"/>
      <c r="EH56" s="61"/>
      <c r="EI56" s="61"/>
      <c r="EJ56" s="61"/>
      <c r="EK56" s="61"/>
      <c r="EL56" s="61"/>
      <c r="EM56" s="61"/>
      <c r="EN56" s="61"/>
      <c r="EO56" s="61"/>
      <c r="EP56" s="61"/>
      <c r="EQ56" s="61"/>
      <c r="ER56" s="61"/>
      <c r="ES56" s="61"/>
      <c r="ET56" s="61"/>
      <c r="EU56" s="61"/>
      <c r="EV56" s="61"/>
      <c r="EW56" s="61"/>
      <c r="EX56" s="61"/>
      <c r="EY56" s="61"/>
      <c r="EZ56" s="61"/>
      <c r="FA56" s="61"/>
      <c r="FB56" s="61"/>
      <c r="FC56" s="61"/>
      <c r="FD56" s="61"/>
      <c r="FE56" s="61"/>
      <c r="FF56" s="61"/>
      <c r="FG56" s="61"/>
      <c r="FH56" s="61"/>
      <c r="FI56" s="61"/>
      <c r="FJ56" s="61"/>
      <c r="FK56" s="61"/>
      <c r="FL56" s="61"/>
      <c r="FM56" s="61"/>
      <c r="FN56" s="61"/>
      <c r="FO56" s="61"/>
      <c r="FP56" s="61"/>
      <c r="FQ56" s="61"/>
      <c r="FR56" s="61"/>
      <c r="FS56" s="61"/>
      <c r="FT56" s="61"/>
      <c r="FU56" s="61"/>
      <c r="FV56" s="61"/>
      <c r="FW56" s="61"/>
      <c r="FX56" s="61"/>
      <c r="FY56" s="61"/>
      <c r="FZ56" s="61"/>
      <c r="GA56" s="61"/>
      <c r="GB56" s="61"/>
      <c r="GC56" s="61"/>
      <c r="GD56" s="61"/>
      <c r="GE56" s="61"/>
      <c r="GF56" s="61"/>
      <c r="GG56" s="61"/>
      <c r="GH56" s="61"/>
      <c r="GI56" s="61"/>
      <c r="GJ56" s="61"/>
      <c r="GK56" s="61"/>
      <c r="GL56" s="61"/>
      <c r="GM56" s="61"/>
      <c r="GN56" s="61"/>
      <c r="GO56" s="61"/>
      <c r="GP56" s="61"/>
      <c r="GQ56" s="61"/>
      <c r="GR56" s="61"/>
      <c r="GS56" s="61"/>
      <c r="GT56" s="61"/>
      <c r="GU56" s="61"/>
      <c r="GV56" s="61"/>
      <c r="GW56" s="61"/>
      <c r="GX56" s="61"/>
      <c r="GY56" s="61"/>
      <c r="GZ56" s="61"/>
      <c r="HA56" s="61"/>
      <c r="HB56" s="61"/>
      <c r="HC56" s="61"/>
      <c r="HD56" s="61"/>
      <c r="HE56" s="61"/>
      <c r="HF56" s="61"/>
      <c r="HG56" s="61"/>
      <c r="HH56" s="61"/>
      <c r="HI56" s="61"/>
      <c r="HJ56" s="61"/>
      <c r="HK56" s="61"/>
      <c r="HL56" s="61"/>
      <c r="HM56" s="61"/>
      <c r="HN56" s="61"/>
      <c r="HO56" s="61"/>
      <c r="HP56" s="61"/>
      <c r="HQ56" s="61"/>
      <c r="HR56" s="61"/>
      <c r="HS56" s="61"/>
      <c r="HT56" s="61"/>
      <c r="HU56" s="61"/>
      <c r="HV56" s="61"/>
      <c r="HW56" s="61"/>
      <c r="HX56" s="61"/>
      <c r="HY56" s="61"/>
      <c r="HZ56" s="61"/>
      <c r="IA56" s="61"/>
      <c r="IB56" s="61"/>
      <c r="IC56" s="61"/>
      <c r="ID56" s="61"/>
      <c r="IE56" s="61"/>
      <c r="IF56" s="61"/>
      <c r="IG56" s="61"/>
      <c r="IH56" s="61"/>
      <c r="II56" s="61"/>
      <c r="IJ56" s="61"/>
      <c r="IK56" s="61"/>
      <c r="IL56" s="61"/>
      <c r="IM56" s="61"/>
      <c r="IN56" s="61"/>
      <c r="IO56" s="61"/>
      <c r="IP56" s="61"/>
      <c r="IQ56" s="61"/>
      <c r="IR56" s="61"/>
      <c r="IS56" s="61"/>
    </row>
    <row r="57" spans="1:253" x14ac:dyDescent="0.3">
      <c r="A57" s="198">
        <v>16</v>
      </c>
      <c r="B57" s="56" t="s">
        <v>166</v>
      </c>
      <c r="C57" s="57" t="s">
        <v>26</v>
      </c>
      <c r="D57" s="65">
        <v>13</v>
      </c>
      <c r="E57" s="83">
        <v>4.8</v>
      </c>
      <c r="F57" s="74">
        <f t="shared" si="1"/>
        <v>62.4</v>
      </c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/>
      <c r="BT57" s="61"/>
      <c r="BU57" s="61"/>
      <c r="BV57" s="61"/>
      <c r="BW57" s="61"/>
      <c r="BX57" s="61"/>
      <c r="BY57" s="61"/>
      <c r="BZ57" s="61"/>
      <c r="CA57" s="61"/>
      <c r="CB57" s="61"/>
      <c r="CC57" s="61"/>
      <c r="CD57" s="61"/>
      <c r="CE57" s="61"/>
      <c r="CF57" s="61"/>
      <c r="CG57" s="61"/>
      <c r="CH57" s="61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  <c r="DI57" s="61"/>
      <c r="DJ57" s="61"/>
      <c r="DK57" s="61"/>
      <c r="DL57" s="61"/>
      <c r="DM57" s="61"/>
      <c r="DN57" s="61"/>
      <c r="DO57" s="61"/>
      <c r="DP57" s="61"/>
      <c r="DQ57" s="61"/>
      <c r="DR57" s="61"/>
      <c r="DS57" s="61"/>
      <c r="DT57" s="61"/>
      <c r="DU57" s="61"/>
      <c r="DV57" s="61"/>
      <c r="DW57" s="61"/>
      <c r="DX57" s="61"/>
      <c r="DY57" s="61"/>
      <c r="DZ57" s="61"/>
      <c r="EA57" s="61"/>
      <c r="EB57" s="61"/>
      <c r="EC57" s="61"/>
      <c r="ED57" s="61"/>
      <c r="EE57" s="61"/>
      <c r="EF57" s="61"/>
      <c r="EG57" s="61"/>
      <c r="EH57" s="61"/>
      <c r="EI57" s="61"/>
      <c r="EJ57" s="61"/>
      <c r="EK57" s="61"/>
      <c r="EL57" s="61"/>
      <c r="EM57" s="61"/>
      <c r="EN57" s="61"/>
      <c r="EO57" s="61"/>
      <c r="EP57" s="61"/>
      <c r="EQ57" s="61"/>
      <c r="ER57" s="61"/>
      <c r="ES57" s="61"/>
      <c r="ET57" s="61"/>
      <c r="EU57" s="61"/>
      <c r="EV57" s="61"/>
      <c r="EW57" s="61"/>
      <c r="EX57" s="61"/>
      <c r="EY57" s="61"/>
      <c r="EZ57" s="61"/>
      <c r="FA57" s="61"/>
      <c r="FB57" s="61"/>
      <c r="FC57" s="61"/>
      <c r="FD57" s="61"/>
      <c r="FE57" s="61"/>
      <c r="FF57" s="61"/>
      <c r="FG57" s="61"/>
      <c r="FH57" s="61"/>
      <c r="FI57" s="61"/>
      <c r="FJ57" s="61"/>
      <c r="FK57" s="61"/>
      <c r="FL57" s="61"/>
      <c r="FM57" s="61"/>
      <c r="FN57" s="61"/>
      <c r="FO57" s="61"/>
      <c r="FP57" s="61"/>
      <c r="FQ57" s="61"/>
      <c r="FR57" s="61"/>
      <c r="FS57" s="61"/>
      <c r="FT57" s="61"/>
      <c r="FU57" s="61"/>
      <c r="FV57" s="61"/>
      <c r="FW57" s="61"/>
      <c r="FX57" s="61"/>
      <c r="FY57" s="61"/>
      <c r="FZ57" s="61"/>
      <c r="GA57" s="61"/>
      <c r="GB57" s="61"/>
      <c r="GC57" s="61"/>
      <c r="GD57" s="61"/>
      <c r="GE57" s="61"/>
      <c r="GF57" s="61"/>
      <c r="GG57" s="61"/>
      <c r="GH57" s="61"/>
      <c r="GI57" s="61"/>
      <c r="GJ57" s="61"/>
      <c r="GK57" s="61"/>
      <c r="GL57" s="61"/>
      <c r="GM57" s="61"/>
      <c r="GN57" s="61"/>
      <c r="GO57" s="61"/>
      <c r="GP57" s="61"/>
      <c r="GQ57" s="61"/>
      <c r="GR57" s="61"/>
      <c r="GS57" s="61"/>
      <c r="GT57" s="61"/>
      <c r="GU57" s="61"/>
      <c r="GV57" s="61"/>
      <c r="GW57" s="61"/>
      <c r="GX57" s="61"/>
      <c r="GY57" s="61"/>
      <c r="GZ57" s="61"/>
      <c r="HA57" s="61"/>
      <c r="HB57" s="61"/>
      <c r="HC57" s="61"/>
      <c r="HD57" s="61"/>
      <c r="HE57" s="61"/>
      <c r="HF57" s="61"/>
      <c r="HG57" s="61"/>
      <c r="HH57" s="61"/>
      <c r="HI57" s="61"/>
      <c r="HJ57" s="61"/>
      <c r="HK57" s="61"/>
      <c r="HL57" s="61"/>
      <c r="HM57" s="61"/>
      <c r="HN57" s="61"/>
      <c r="HO57" s="61"/>
      <c r="HP57" s="61"/>
      <c r="HQ57" s="61"/>
      <c r="HR57" s="61"/>
      <c r="HS57" s="61"/>
      <c r="HT57" s="61"/>
      <c r="HU57" s="61"/>
      <c r="HV57" s="61"/>
      <c r="HW57" s="61"/>
      <c r="HX57" s="61"/>
      <c r="HY57" s="61"/>
      <c r="HZ57" s="61"/>
      <c r="IA57" s="61"/>
      <c r="IB57" s="61"/>
      <c r="IC57" s="61"/>
      <c r="ID57" s="61"/>
      <c r="IE57" s="61"/>
      <c r="IF57" s="61"/>
      <c r="IG57" s="61"/>
      <c r="IH57" s="61"/>
      <c r="II57" s="61"/>
      <c r="IJ57" s="61"/>
      <c r="IK57" s="61"/>
      <c r="IL57" s="61"/>
      <c r="IM57" s="61"/>
      <c r="IN57" s="61"/>
      <c r="IO57" s="61"/>
      <c r="IP57" s="61"/>
      <c r="IQ57" s="61"/>
      <c r="IR57" s="61"/>
      <c r="IS57" s="61"/>
    </row>
    <row r="58" spans="1:253" x14ac:dyDescent="0.3">
      <c r="A58" s="198">
        <v>17</v>
      </c>
      <c r="B58" s="56" t="s">
        <v>148</v>
      </c>
      <c r="C58" s="57" t="s">
        <v>26</v>
      </c>
      <c r="D58" s="65">
        <v>150</v>
      </c>
      <c r="E58" s="83">
        <v>1.85</v>
      </c>
      <c r="F58" s="74">
        <f t="shared" si="1"/>
        <v>277.5</v>
      </c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  <c r="DK58" s="61"/>
      <c r="DL58" s="61"/>
      <c r="DM58" s="61"/>
      <c r="DN58" s="61"/>
      <c r="DO58" s="61"/>
      <c r="DP58" s="61"/>
      <c r="DQ58" s="61"/>
      <c r="DR58" s="61"/>
      <c r="DS58" s="61"/>
      <c r="DT58" s="61"/>
      <c r="DU58" s="61"/>
      <c r="DV58" s="61"/>
      <c r="DW58" s="61"/>
      <c r="DX58" s="61"/>
      <c r="DY58" s="61"/>
      <c r="DZ58" s="61"/>
      <c r="EA58" s="61"/>
      <c r="EB58" s="61"/>
      <c r="EC58" s="61"/>
      <c r="ED58" s="61"/>
      <c r="EE58" s="61"/>
      <c r="EF58" s="61"/>
      <c r="EG58" s="61"/>
      <c r="EH58" s="61"/>
      <c r="EI58" s="61"/>
      <c r="EJ58" s="61"/>
      <c r="EK58" s="61"/>
      <c r="EL58" s="61"/>
      <c r="EM58" s="61"/>
      <c r="EN58" s="61"/>
      <c r="EO58" s="61"/>
      <c r="EP58" s="61"/>
      <c r="EQ58" s="61"/>
      <c r="ER58" s="61"/>
      <c r="ES58" s="61"/>
      <c r="ET58" s="61"/>
      <c r="EU58" s="61"/>
      <c r="EV58" s="61"/>
      <c r="EW58" s="61"/>
      <c r="EX58" s="61"/>
      <c r="EY58" s="61"/>
      <c r="EZ58" s="61"/>
      <c r="FA58" s="61"/>
      <c r="FB58" s="61"/>
      <c r="FC58" s="61"/>
      <c r="FD58" s="61"/>
      <c r="FE58" s="61"/>
      <c r="FF58" s="61"/>
      <c r="FG58" s="61"/>
      <c r="FH58" s="61"/>
      <c r="FI58" s="61"/>
      <c r="FJ58" s="61"/>
      <c r="FK58" s="61"/>
      <c r="FL58" s="61"/>
      <c r="FM58" s="61"/>
      <c r="FN58" s="61"/>
      <c r="FO58" s="61"/>
      <c r="FP58" s="61"/>
      <c r="FQ58" s="61"/>
      <c r="FR58" s="61"/>
      <c r="FS58" s="61"/>
      <c r="FT58" s="61"/>
      <c r="FU58" s="61"/>
      <c r="FV58" s="61"/>
      <c r="FW58" s="61"/>
      <c r="FX58" s="61"/>
      <c r="FY58" s="61"/>
      <c r="FZ58" s="61"/>
      <c r="GA58" s="61"/>
      <c r="GB58" s="61"/>
      <c r="GC58" s="61"/>
      <c r="GD58" s="61"/>
      <c r="GE58" s="61"/>
      <c r="GF58" s="61"/>
      <c r="GG58" s="61"/>
      <c r="GH58" s="61"/>
      <c r="GI58" s="61"/>
      <c r="GJ58" s="61"/>
      <c r="GK58" s="61"/>
      <c r="GL58" s="61"/>
      <c r="GM58" s="61"/>
      <c r="GN58" s="61"/>
      <c r="GO58" s="61"/>
      <c r="GP58" s="61"/>
      <c r="GQ58" s="61"/>
      <c r="GR58" s="61"/>
      <c r="GS58" s="61"/>
      <c r="GT58" s="61"/>
      <c r="GU58" s="61"/>
      <c r="GV58" s="61"/>
      <c r="GW58" s="61"/>
      <c r="GX58" s="61"/>
      <c r="GY58" s="61"/>
      <c r="GZ58" s="61"/>
      <c r="HA58" s="61"/>
      <c r="HB58" s="61"/>
      <c r="HC58" s="61"/>
      <c r="HD58" s="61"/>
      <c r="HE58" s="61"/>
      <c r="HF58" s="61"/>
      <c r="HG58" s="61"/>
      <c r="HH58" s="61"/>
      <c r="HI58" s="61"/>
      <c r="HJ58" s="61"/>
      <c r="HK58" s="61"/>
      <c r="HL58" s="61"/>
      <c r="HM58" s="61"/>
      <c r="HN58" s="61"/>
      <c r="HO58" s="61"/>
      <c r="HP58" s="61"/>
      <c r="HQ58" s="61"/>
      <c r="HR58" s="61"/>
      <c r="HS58" s="61"/>
      <c r="HT58" s="61"/>
      <c r="HU58" s="61"/>
      <c r="HV58" s="61"/>
      <c r="HW58" s="61"/>
      <c r="HX58" s="61"/>
      <c r="HY58" s="61"/>
      <c r="HZ58" s="61"/>
      <c r="IA58" s="61"/>
      <c r="IB58" s="61"/>
      <c r="IC58" s="61"/>
      <c r="ID58" s="61"/>
      <c r="IE58" s="61"/>
      <c r="IF58" s="61"/>
      <c r="IG58" s="61"/>
      <c r="IH58" s="61"/>
      <c r="II58" s="61"/>
      <c r="IJ58" s="61"/>
      <c r="IK58" s="61"/>
      <c r="IL58" s="61"/>
      <c r="IM58" s="61"/>
      <c r="IN58" s="61"/>
      <c r="IO58" s="61"/>
      <c r="IP58" s="61"/>
      <c r="IQ58" s="61"/>
      <c r="IR58" s="61"/>
      <c r="IS58" s="61"/>
    </row>
    <row r="59" spans="1:253" x14ac:dyDescent="0.3">
      <c r="A59" s="198">
        <v>18</v>
      </c>
      <c r="B59" s="56" t="s">
        <v>149</v>
      </c>
      <c r="C59" s="57" t="s">
        <v>26</v>
      </c>
      <c r="D59" s="65">
        <v>150</v>
      </c>
      <c r="E59" s="83">
        <v>1.85</v>
      </c>
      <c r="F59" s="74">
        <f t="shared" si="1"/>
        <v>277.5</v>
      </c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  <c r="BV59" s="61"/>
      <c r="BW59" s="61"/>
      <c r="BX59" s="61"/>
      <c r="BY59" s="61"/>
      <c r="BZ59" s="61"/>
      <c r="CA59" s="61"/>
      <c r="CB59" s="61"/>
      <c r="CC59" s="61"/>
      <c r="CD59" s="61"/>
      <c r="CE59" s="61"/>
      <c r="CF59" s="61"/>
      <c r="CG59" s="61"/>
      <c r="CH59" s="61"/>
      <c r="CI59" s="61"/>
      <c r="CJ59" s="61"/>
      <c r="CK59" s="61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  <c r="DI59" s="61"/>
      <c r="DJ59" s="61"/>
      <c r="DK59" s="61"/>
      <c r="DL59" s="61"/>
      <c r="DM59" s="61"/>
      <c r="DN59" s="61"/>
      <c r="DO59" s="61"/>
      <c r="DP59" s="61"/>
      <c r="DQ59" s="61"/>
      <c r="DR59" s="61"/>
      <c r="DS59" s="61"/>
      <c r="DT59" s="61"/>
      <c r="DU59" s="61"/>
      <c r="DV59" s="61"/>
      <c r="DW59" s="61"/>
      <c r="DX59" s="61"/>
      <c r="DY59" s="61"/>
      <c r="DZ59" s="61"/>
      <c r="EA59" s="61"/>
      <c r="EB59" s="61"/>
      <c r="EC59" s="61"/>
      <c r="ED59" s="61"/>
      <c r="EE59" s="61"/>
      <c r="EF59" s="61"/>
      <c r="EG59" s="61"/>
      <c r="EH59" s="61"/>
      <c r="EI59" s="61"/>
      <c r="EJ59" s="61"/>
      <c r="EK59" s="61"/>
      <c r="EL59" s="61"/>
      <c r="EM59" s="61"/>
      <c r="EN59" s="61"/>
      <c r="EO59" s="61"/>
      <c r="EP59" s="61"/>
      <c r="EQ59" s="61"/>
      <c r="ER59" s="61"/>
      <c r="ES59" s="61"/>
      <c r="ET59" s="61"/>
      <c r="EU59" s="61"/>
      <c r="EV59" s="61"/>
      <c r="EW59" s="61"/>
      <c r="EX59" s="61"/>
      <c r="EY59" s="61"/>
      <c r="EZ59" s="61"/>
      <c r="FA59" s="61"/>
      <c r="FB59" s="61"/>
      <c r="FC59" s="61"/>
      <c r="FD59" s="61"/>
      <c r="FE59" s="61"/>
      <c r="FF59" s="61"/>
      <c r="FG59" s="61"/>
      <c r="FH59" s="61"/>
      <c r="FI59" s="61"/>
      <c r="FJ59" s="61"/>
      <c r="FK59" s="61"/>
      <c r="FL59" s="61"/>
      <c r="FM59" s="61"/>
      <c r="FN59" s="61"/>
      <c r="FO59" s="61"/>
      <c r="FP59" s="61"/>
      <c r="FQ59" s="61"/>
      <c r="FR59" s="61"/>
      <c r="FS59" s="61"/>
      <c r="FT59" s="61"/>
      <c r="FU59" s="61"/>
      <c r="FV59" s="61"/>
      <c r="FW59" s="61"/>
      <c r="FX59" s="61"/>
      <c r="FY59" s="61"/>
      <c r="FZ59" s="61"/>
      <c r="GA59" s="61"/>
      <c r="GB59" s="61"/>
      <c r="GC59" s="61"/>
      <c r="GD59" s="61"/>
      <c r="GE59" s="61"/>
      <c r="GF59" s="61"/>
      <c r="GG59" s="61"/>
      <c r="GH59" s="61"/>
      <c r="GI59" s="61"/>
      <c r="GJ59" s="61"/>
      <c r="GK59" s="61"/>
      <c r="GL59" s="61"/>
      <c r="GM59" s="61"/>
      <c r="GN59" s="61"/>
      <c r="GO59" s="61"/>
      <c r="GP59" s="61"/>
      <c r="GQ59" s="61"/>
      <c r="GR59" s="61"/>
      <c r="GS59" s="61"/>
      <c r="GT59" s="61"/>
      <c r="GU59" s="61"/>
      <c r="GV59" s="61"/>
      <c r="GW59" s="61"/>
      <c r="GX59" s="61"/>
      <c r="GY59" s="61"/>
      <c r="GZ59" s="61"/>
      <c r="HA59" s="61"/>
      <c r="HB59" s="61"/>
      <c r="HC59" s="61"/>
      <c r="HD59" s="61"/>
      <c r="HE59" s="61"/>
      <c r="HF59" s="61"/>
      <c r="HG59" s="61"/>
      <c r="HH59" s="61"/>
      <c r="HI59" s="61"/>
      <c r="HJ59" s="61"/>
      <c r="HK59" s="61"/>
      <c r="HL59" s="61"/>
      <c r="HM59" s="61"/>
      <c r="HN59" s="61"/>
      <c r="HO59" s="61"/>
      <c r="HP59" s="61"/>
      <c r="HQ59" s="61"/>
      <c r="HR59" s="61"/>
      <c r="HS59" s="61"/>
      <c r="HT59" s="61"/>
      <c r="HU59" s="61"/>
      <c r="HV59" s="61"/>
      <c r="HW59" s="61"/>
      <c r="HX59" s="61"/>
      <c r="HY59" s="61"/>
      <c r="HZ59" s="61"/>
      <c r="IA59" s="61"/>
      <c r="IB59" s="61"/>
      <c r="IC59" s="61"/>
      <c r="ID59" s="61"/>
      <c r="IE59" s="61"/>
      <c r="IF59" s="61"/>
      <c r="IG59" s="61"/>
      <c r="IH59" s="61"/>
      <c r="II59" s="61"/>
      <c r="IJ59" s="61"/>
      <c r="IK59" s="61"/>
      <c r="IL59" s="61"/>
      <c r="IM59" s="61"/>
      <c r="IN59" s="61"/>
      <c r="IO59" s="61"/>
      <c r="IP59" s="61"/>
      <c r="IQ59" s="61"/>
      <c r="IR59" s="61"/>
      <c r="IS59" s="61"/>
    </row>
    <row r="60" spans="1:253" x14ac:dyDescent="0.3">
      <c r="A60" s="198">
        <v>19</v>
      </c>
      <c r="B60" s="204" t="s">
        <v>175</v>
      </c>
      <c r="C60" s="57" t="s">
        <v>2</v>
      </c>
      <c r="D60" s="65">
        <v>5</v>
      </c>
      <c r="E60" s="83">
        <v>1.2</v>
      </c>
      <c r="F60" s="74">
        <f t="shared" si="1"/>
        <v>6</v>
      </c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  <c r="DI60" s="61"/>
      <c r="DJ60" s="61"/>
      <c r="DK60" s="61"/>
      <c r="DL60" s="61"/>
      <c r="DM60" s="61"/>
      <c r="DN60" s="61"/>
      <c r="DO60" s="61"/>
      <c r="DP60" s="61"/>
      <c r="DQ60" s="61"/>
      <c r="DR60" s="61"/>
      <c r="DS60" s="61"/>
      <c r="DT60" s="61"/>
      <c r="DU60" s="61"/>
      <c r="DV60" s="61"/>
      <c r="DW60" s="61"/>
      <c r="DX60" s="61"/>
      <c r="DY60" s="61"/>
      <c r="DZ60" s="61"/>
      <c r="EA60" s="61"/>
      <c r="EB60" s="61"/>
      <c r="EC60" s="61"/>
      <c r="ED60" s="61"/>
      <c r="EE60" s="61"/>
      <c r="EF60" s="61"/>
      <c r="EG60" s="61"/>
      <c r="EH60" s="61"/>
      <c r="EI60" s="61"/>
      <c r="EJ60" s="61"/>
      <c r="EK60" s="61"/>
      <c r="EL60" s="61"/>
      <c r="EM60" s="61"/>
      <c r="EN60" s="61"/>
      <c r="EO60" s="61"/>
      <c r="EP60" s="61"/>
      <c r="EQ60" s="61"/>
      <c r="ER60" s="61"/>
      <c r="ES60" s="61"/>
      <c r="ET60" s="61"/>
      <c r="EU60" s="61"/>
      <c r="EV60" s="61"/>
      <c r="EW60" s="61"/>
      <c r="EX60" s="61"/>
      <c r="EY60" s="61"/>
      <c r="EZ60" s="61"/>
      <c r="FA60" s="61"/>
      <c r="FB60" s="61"/>
      <c r="FC60" s="61"/>
      <c r="FD60" s="61"/>
      <c r="FE60" s="61"/>
      <c r="FF60" s="61"/>
      <c r="FG60" s="61"/>
      <c r="FH60" s="61"/>
      <c r="FI60" s="61"/>
      <c r="FJ60" s="61"/>
      <c r="FK60" s="61"/>
      <c r="FL60" s="61"/>
      <c r="FM60" s="61"/>
      <c r="FN60" s="61"/>
      <c r="FO60" s="61"/>
      <c r="FP60" s="61"/>
      <c r="FQ60" s="61"/>
      <c r="FR60" s="61"/>
      <c r="FS60" s="61"/>
      <c r="FT60" s="61"/>
      <c r="FU60" s="61"/>
      <c r="FV60" s="61"/>
      <c r="FW60" s="61"/>
      <c r="FX60" s="61"/>
      <c r="FY60" s="61"/>
      <c r="FZ60" s="61"/>
      <c r="GA60" s="61"/>
      <c r="GB60" s="61"/>
      <c r="GC60" s="61"/>
      <c r="GD60" s="61"/>
      <c r="GE60" s="61"/>
      <c r="GF60" s="61"/>
      <c r="GG60" s="61"/>
      <c r="GH60" s="61"/>
      <c r="GI60" s="61"/>
      <c r="GJ60" s="61"/>
      <c r="GK60" s="61"/>
      <c r="GL60" s="61"/>
      <c r="GM60" s="61"/>
      <c r="GN60" s="61"/>
      <c r="GO60" s="61"/>
      <c r="GP60" s="61"/>
      <c r="GQ60" s="61"/>
      <c r="GR60" s="61"/>
      <c r="GS60" s="61"/>
      <c r="GT60" s="61"/>
      <c r="GU60" s="61"/>
      <c r="GV60" s="61"/>
      <c r="GW60" s="61"/>
      <c r="GX60" s="61"/>
      <c r="GY60" s="61"/>
      <c r="GZ60" s="61"/>
      <c r="HA60" s="61"/>
      <c r="HB60" s="61"/>
      <c r="HC60" s="61"/>
      <c r="HD60" s="61"/>
      <c r="HE60" s="61"/>
      <c r="HF60" s="61"/>
      <c r="HG60" s="61"/>
      <c r="HH60" s="61"/>
      <c r="HI60" s="61"/>
      <c r="HJ60" s="61"/>
      <c r="HK60" s="61"/>
      <c r="HL60" s="61"/>
      <c r="HM60" s="61"/>
      <c r="HN60" s="61"/>
      <c r="HO60" s="61"/>
      <c r="HP60" s="61"/>
      <c r="HQ60" s="61"/>
      <c r="HR60" s="61"/>
      <c r="HS60" s="61"/>
      <c r="HT60" s="61"/>
      <c r="HU60" s="61"/>
      <c r="HV60" s="61"/>
      <c r="HW60" s="61"/>
      <c r="HX60" s="61"/>
      <c r="HY60" s="61"/>
      <c r="HZ60" s="61"/>
      <c r="IA60" s="61"/>
      <c r="IB60" s="61"/>
      <c r="IC60" s="61"/>
      <c r="ID60" s="61"/>
      <c r="IE60" s="61"/>
      <c r="IF60" s="61"/>
      <c r="IG60" s="61"/>
      <c r="IH60" s="61"/>
      <c r="II60" s="61"/>
      <c r="IJ60" s="61"/>
      <c r="IK60" s="61"/>
      <c r="IL60" s="61"/>
      <c r="IM60" s="61"/>
      <c r="IN60" s="61"/>
      <c r="IO60" s="61"/>
      <c r="IP60" s="61"/>
      <c r="IQ60" s="61"/>
      <c r="IR60" s="61"/>
      <c r="IS60" s="61"/>
    </row>
    <row r="61" spans="1:253" x14ac:dyDescent="0.3">
      <c r="A61" s="198">
        <v>20</v>
      </c>
      <c r="B61" s="204" t="s">
        <v>176</v>
      </c>
      <c r="C61" s="57" t="s">
        <v>177</v>
      </c>
      <c r="D61" s="65">
        <v>50</v>
      </c>
      <c r="E61" s="83">
        <v>0.95</v>
      </c>
      <c r="F61" s="74">
        <f t="shared" si="1"/>
        <v>47.5</v>
      </c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  <c r="DK61" s="61"/>
      <c r="DL61" s="61"/>
      <c r="DM61" s="61"/>
      <c r="DN61" s="61"/>
      <c r="DO61" s="61"/>
      <c r="DP61" s="61"/>
      <c r="DQ61" s="61"/>
      <c r="DR61" s="61"/>
      <c r="DS61" s="61"/>
      <c r="DT61" s="61"/>
      <c r="DU61" s="61"/>
      <c r="DV61" s="61"/>
      <c r="DW61" s="61"/>
      <c r="DX61" s="61"/>
      <c r="DY61" s="61"/>
      <c r="DZ61" s="61"/>
      <c r="EA61" s="61"/>
      <c r="EB61" s="61"/>
      <c r="EC61" s="61"/>
      <c r="ED61" s="61"/>
      <c r="EE61" s="61"/>
      <c r="EF61" s="61"/>
      <c r="EG61" s="61"/>
      <c r="EH61" s="61"/>
      <c r="EI61" s="61"/>
      <c r="EJ61" s="61"/>
      <c r="EK61" s="61"/>
      <c r="EL61" s="61"/>
      <c r="EM61" s="61"/>
      <c r="EN61" s="61"/>
      <c r="EO61" s="61"/>
      <c r="EP61" s="61"/>
      <c r="EQ61" s="61"/>
      <c r="ER61" s="61"/>
      <c r="ES61" s="61"/>
      <c r="ET61" s="61"/>
      <c r="EU61" s="61"/>
      <c r="EV61" s="61"/>
      <c r="EW61" s="61"/>
      <c r="EX61" s="61"/>
      <c r="EY61" s="61"/>
      <c r="EZ61" s="61"/>
      <c r="FA61" s="61"/>
      <c r="FB61" s="61"/>
      <c r="FC61" s="61"/>
      <c r="FD61" s="61"/>
      <c r="FE61" s="61"/>
      <c r="FF61" s="61"/>
      <c r="FG61" s="61"/>
      <c r="FH61" s="61"/>
      <c r="FI61" s="61"/>
      <c r="FJ61" s="61"/>
      <c r="FK61" s="61"/>
      <c r="FL61" s="61"/>
      <c r="FM61" s="61"/>
      <c r="FN61" s="61"/>
      <c r="FO61" s="61"/>
      <c r="FP61" s="61"/>
      <c r="FQ61" s="61"/>
      <c r="FR61" s="61"/>
      <c r="FS61" s="61"/>
      <c r="FT61" s="61"/>
      <c r="FU61" s="61"/>
      <c r="FV61" s="61"/>
      <c r="FW61" s="61"/>
      <c r="FX61" s="61"/>
      <c r="FY61" s="61"/>
      <c r="FZ61" s="61"/>
      <c r="GA61" s="61"/>
      <c r="GB61" s="61"/>
      <c r="GC61" s="61"/>
      <c r="GD61" s="61"/>
      <c r="GE61" s="61"/>
      <c r="GF61" s="61"/>
      <c r="GG61" s="61"/>
      <c r="GH61" s="61"/>
      <c r="GI61" s="61"/>
      <c r="GJ61" s="61"/>
      <c r="GK61" s="61"/>
      <c r="GL61" s="61"/>
      <c r="GM61" s="61"/>
      <c r="GN61" s="61"/>
      <c r="GO61" s="61"/>
      <c r="GP61" s="61"/>
      <c r="GQ61" s="61"/>
      <c r="GR61" s="61"/>
      <c r="GS61" s="61"/>
      <c r="GT61" s="61"/>
      <c r="GU61" s="61"/>
      <c r="GV61" s="61"/>
      <c r="GW61" s="61"/>
      <c r="GX61" s="61"/>
      <c r="GY61" s="61"/>
      <c r="GZ61" s="61"/>
      <c r="HA61" s="61"/>
      <c r="HB61" s="61"/>
      <c r="HC61" s="61"/>
      <c r="HD61" s="61"/>
      <c r="HE61" s="61"/>
      <c r="HF61" s="61"/>
      <c r="HG61" s="61"/>
      <c r="HH61" s="61"/>
      <c r="HI61" s="61"/>
      <c r="HJ61" s="61"/>
      <c r="HK61" s="61"/>
      <c r="HL61" s="61"/>
      <c r="HM61" s="61"/>
      <c r="HN61" s="61"/>
      <c r="HO61" s="61"/>
      <c r="HP61" s="61"/>
      <c r="HQ61" s="61"/>
      <c r="HR61" s="61"/>
      <c r="HS61" s="61"/>
      <c r="HT61" s="61"/>
      <c r="HU61" s="61"/>
      <c r="HV61" s="61"/>
      <c r="HW61" s="61"/>
      <c r="HX61" s="61"/>
      <c r="HY61" s="61"/>
      <c r="HZ61" s="61"/>
      <c r="IA61" s="61"/>
      <c r="IB61" s="61"/>
      <c r="IC61" s="61"/>
      <c r="ID61" s="61"/>
      <c r="IE61" s="61"/>
      <c r="IF61" s="61"/>
      <c r="IG61" s="61"/>
      <c r="IH61" s="61"/>
      <c r="II61" s="61"/>
      <c r="IJ61" s="61"/>
      <c r="IK61" s="61"/>
      <c r="IL61" s="61"/>
      <c r="IM61" s="61"/>
      <c r="IN61" s="61"/>
      <c r="IO61" s="61"/>
      <c r="IP61" s="61"/>
      <c r="IQ61" s="61"/>
      <c r="IR61" s="61"/>
      <c r="IS61" s="61"/>
    </row>
    <row r="62" spans="1:253" x14ac:dyDescent="0.3">
      <c r="A62" s="198">
        <v>21</v>
      </c>
      <c r="B62" s="204"/>
      <c r="C62" s="57"/>
      <c r="D62" s="65"/>
      <c r="E62" s="83"/>
      <c r="F62" s="74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  <c r="DN62" s="61"/>
      <c r="DO62" s="61"/>
      <c r="DP62" s="61"/>
      <c r="DQ62" s="61"/>
      <c r="DR62" s="61"/>
      <c r="DS62" s="61"/>
      <c r="DT62" s="61"/>
      <c r="DU62" s="61"/>
      <c r="DV62" s="61"/>
      <c r="DW62" s="61"/>
      <c r="DX62" s="61"/>
      <c r="DY62" s="61"/>
      <c r="DZ62" s="61"/>
      <c r="EA62" s="61"/>
      <c r="EB62" s="61"/>
      <c r="EC62" s="61"/>
      <c r="ED62" s="61"/>
      <c r="EE62" s="61"/>
      <c r="EF62" s="61"/>
      <c r="EG62" s="61"/>
      <c r="EH62" s="61"/>
      <c r="EI62" s="61"/>
      <c r="EJ62" s="61"/>
      <c r="EK62" s="61"/>
      <c r="EL62" s="61"/>
      <c r="EM62" s="61"/>
      <c r="EN62" s="61"/>
      <c r="EO62" s="61"/>
      <c r="EP62" s="61"/>
      <c r="EQ62" s="61"/>
      <c r="ER62" s="61"/>
      <c r="ES62" s="61"/>
      <c r="ET62" s="61"/>
      <c r="EU62" s="61"/>
      <c r="EV62" s="61"/>
      <c r="EW62" s="61"/>
      <c r="EX62" s="61"/>
      <c r="EY62" s="61"/>
      <c r="EZ62" s="61"/>
      <c r="FA62" s="61"/>
      <c r="FB62" s="61"/>
      <c r="FC62" s="61"/>
      <c r="FD62" s="61"/>
      <c r="FE62" s="61"/>
      <c r="FF62" s="61"/>
      <c r="FG62" s="61"/>
      <c r="FH62" s="61"/>
      <c r="FI62" s="61"/>
      <c r="FJ62" s="61"/>
      <c r="FK62" s="61"/>
      <c r="FL62" s="61"/>
      <c r="FM62" s="61"/>
      <c r="FN62" s="61"/>
      <c r="FO62" s="61"/>
      <c r="FP62" s="61"/>
      <c r="FQ62" s="61"/>
      <c r="FR62" s="61"/>
      <c r="FS62" s="61"/>
      <c r="FT62" s="61"/>
      <c r="FU62" s="61"/>
      <c r="FV62" s="61"/>
      <c r="FW62" s="61"/>
      <c r="FX62" s="61"/>
      <c r="FY62" s="61"/>
      <c r="FZ62" s="61"/>
      <c r="GA62" s="61"/>
      <c r="GB62" s="61"/>
      <c r="GC62" s="61"/>
      <c r="GD62" s="61"/>
      <c r="GE62" s="61"/>
      <c r="GF62" s="61"/>
      <c r="GG62" s="61"/>
      <c r="GH62" s="61"/>
      <c r="GI62" s="61"/>
      <c r="GJ62" s="61"/>
      <c r="GK62" s="61"/>
      <c r="GL62" s="61"/>
      <c r="GM62" s="61"/>
      <c r="GN62" s="61"/>
      <c r="GO62" s="61"/>
      <c r="GP62" s="61"/>
      <c r="GQ62" s="61"/>
      <c r="GR62" s="61"/>
      <c r="GS62" s="61"/>
      <c r="GT62" s="61"/>
      <c r="GU62" s="61"/>
      <c r="GV62" s="61"/>
      <c r="GW62" s="61"/>
      <c r="GX62" s="61"/>
      <c r="GY62" s="61"/>
      <c r="GZ62" s="61"/>
      <c r="HA62" s="61"/>
      <c r="HB62" s="61"/>
      <c r="HC62" s="61"/>
      <c r="HD62" s="61"/>
      <c r="HE62" s="61"/>
      <c r="HF62" s="61"/>
      <c r="HG62" s="61"/>
      <c r="HH62" s="61"/>
      <c r="HI62" s="61"/>
      <c r="HJ62" s="61"/>
      <c r="HK62" s="61"/>
      <c r="HL62" s="61"/>
      <c r="HM62" s="61"/>
      <c r="HN62" s="61"/>
      <c r="HO62" s="61"/>
      <c r="HP62" s="61"/>
      <c r="HQ62" s="61"/>
      <c r="HR62" s="61"/>
      <c r="HS62" s="61"/>
      <c r="HT62" s="61"/>
      <c r="HU62" s="61"/>
      <c r="HV62" s="61"/>
      <c r="HW62" s="61"/>
      <c r="HX62" s="61"/>
      <c r="HY62" s="61"/>
      <c r="HZ62" s="61"/>
      <c r="IA62" s="61"/>
      <c r="IB62" s="61"/>
      <c r="IC62" s="61"/>
      <c r="ID62" s="61"/>
      <c r="IE62" s="61"/>
      <c r="IF62" s="61"/>
      <c r="IG62" s="61"/>
      <c r="IH62" s="61"/>
      <c r="II62" s="61"/>
      <c r="IJ62" s="61"/>
      <c r="IK62" s="61"/>
      <c r="IL62" s="61"/>
      <c r="IM62" s="61"/>
      <c r="IN62" s="61"/>
      <c r="IO62" s="61"/>
      <c r="IP62" s="61"/>
      <c r="IQ62" s="61"/>
      <c r="IR62" s="61"/>
      <c r="IS62" s="61"/>
    </row>
    <row r="63" spans="1:253" ht="19.5" thickBot="1" x14ac:dyDescent="0.35">
      <c r="A63" s="205"/>
      <c r="B63" s="129"/>
      <c r="C63" s="130"/>
      <c r="D63" s="131"/>
      <c r="E63" s="206"/>
      <c r="F63" s="133"/>
    </row>
    <row r="64" spans="1:253" s="138" customFormat="1" ht="21.75" customHeight="1" x14ac:dyDescent="0.3">
      <c r="A64" s="414" t="s">
        <v>17</v>
      </c>
      <c r="B64" s="415"/>
      <c r="C64" s="207"/>
      <c r="D64" s="207"/>
      <c r="E64" s="208"/>
      <c r="F64" s="209">
        <f>SUM(F16:F63)</f>
        <v>323778.09499999997</v>
      </c>
      <c r="G64" s="137"/>
      <c r="H64" s="319"/>
      <c r="I64" s="329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37"/>
      <c r="AM64" s="137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  <c r="BC64" s="137"/>
      <c r="BD64" s="137"/>
      <c r="BE64" s="137"/>
      <c r="BF64" s="137"/>
      <c r="BG64" s="137"/>
      <c r="BH64" s="137"/>
      <c r="BI64" s="137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  <c r="CT64" s="137"/>
      <c r="CU64" s="137"/>
      <c r="CV64" s="137"/>
      <c r="CW64" s="137"/>
      <c r="CX64" s="137"/>
      <c r="CY64" s="137"/>
      <c r="CZ64" s="137"/>
      <c r="DA64" s="137"/>
      <c r="DB64" s="137"/>
      <c r="DC64" s="137"/>
      <c r="DD64" s="137"/>
      <c r="DE64" s="137"/>
      <c r="DF64" s="137"/>
      <c r="DG64" s="137"/>
      <c r="DH64" s="137"/>
      <c r="DI64" s="137"/>
      <c r="DJ64" s="137"/>
      <c r="DK64" s="137"/>
      <c r="DL64" s="137"/>
      <c r="DM64" s="137"/>
      <c r="DN64" s="137"/>
      <c r="DO64" s="137"/>
      <c r="DP64" s="137"/>
      <c r="DQ64" s="137"/>
      <c r="DR64" s="137"/>
      <c r="DS64" s="137"/>
      <c r="DT64" s="137"/>
      <c r="DU64" s="137"/>
      <c r="DV64" s="137"/>
      <c r="DW64" s="137"/>
      <c r="DX64" s="137"/>
      <c r="DY64" s="137"/>
      <c r="DZ64" s="137"/>
      <c r="EA64" s="137"/>
      <c r="EB64" s="137"/>
      <c r="EC64" s="137"/>
      <c r="ED64" s="137"/>
      <c r="EE64" s="137"/>
      <c r="EF64" s="137"/>
      <c r="EG64" s="137"/>
      <c r="EH64" s="137"/>
      <c r="EI64" s="137"/>
      <c r="EJ64" s="137"/>
      <c r="EK64" s="137"/>
      <c r="EL64" s="137"/>
      <c r="EM64" s="137"/>
      <c r="EN64" s="137"/>
      <c r="EO64" s="137"/>
      <c r="EP64" s="137"/>
      <c r="EQ64" s="137"/>
      <c r="ER64" s="137"/>
      <c r="ES64" s="137"/>
      <c r="ET64" s="137"/>
      <c r="EU64" s="137"/>
      <c r="EV64" s="137"/>
      <c r="EW64" s="137"/>
      <c r="EX64" s="137"/>
      <c r="EY64" s="137"/>
      <c r="EZ64" s="137"/>
      <c r="FA64" s="137"/>
      <c r="FB64" s="137"/>
      <c r="FC64" s="137"/>
      <c r="FD64" s="137"/>
      <c r="FE64" s="137"/>
      <c r="FF64" s="137"/>
      <c r="FG64" s="137"/>
      <c r="FH64" s="137"/>
      <c r="FI64" s="137"/>
      <c r="FJ64" s="137"/>
      <c r="FK64" s="137"/>
      <c r="FL64" s="137"/>
      <c r="FM64" s="137"/>
      <c r="FN64" s="137"/>
      <c r="FO64" s="137"/>
      <c r="FP64" s="137"/>
      <c r="FQ64" s="137"/>
      <c r="FR64" s="137"/>
      <c r="FS64" s="137"/>
      <c r="FT64" s="137"/>
      <c r="FU64" s="137"/>
      <c r="FV64" s="137"/>
      <c r="FW64" s="137"/>
      <c r="FX64" s="137"/>
      <c r="FY64" s="137"/>
      <c r="FZ64" s="137"/>
      <c r="GA64" s="137"/>
      <c r="GB64" s="137"/>
      <c r="GC64" s="137"/>
      <c r="GD64" s="137"/>
      <c r="GE64" s="137"/>
      <c r="GF64" s="137"/>
      <c r="GG64" s="137"/>
      <c r="GH64" s="137"/>
      <c r="GI64" s="137"/>
      <c r="GJ64" s="137"/>
      <c r="GK64" s="137"/>
      <c r="GL64" s="137"/>
      <c r="GM64" s="137"/>
      <c r="GN64" s="137"/>
      <c r="GO64" s="137"/>
      <c r="GP64" s="137"/>
      <c r="GQ64" s="137"/>
      <c r="GR64" s="137"/>
      <c r="GS64" s="137"/>
      <c r="GT64" s="137"/>
      <c r="GU64" s="137"/>
      <c r="GV64" s="137"/>
      <c r="GW64" s="137"/>
      <c r="GX64" s="137"/>
      <c r="GY64" s="137"/>
      <c r="GZ64" s="137"/>
      <c r="HA64" s="137"/>
      <c r="HB64" s="137"/>
      <c r="HC64" s="137"/>
      <c r="HD64" s="137"/>
      <c r="HE64" s="137"/>
      <c r="HF64" s="137"/>
      <c r="HG64" s="137"/>
      <c r="HH64" s="137"/>
      <c r="HI64" s="137"/>
      <c r="HJ64" s="137"/>
      <c r="HK64" s="137"/>
      <c r="HL64" s="137"/>
      <c r="HM64" s="137"/>
      <c r="HN64" s="137"/>
      <c r="HO64" s="137"/>
      <c r="HP64" s="137"/>
      <c r="HQ64" s="137"/>
      <c r="HR64" s="137"/>
      <c r="HS64" s="137"/>
      <c r="HT64" s="137"/>
      <c r="HU64" s="137"/>
      <c r="HV64" s="137"/>
      <c r="HW64" s="137"/>
      <c r="HX64" s="137"/>
      <c r="HY64" s="137"/>
      <c r="HZ64" s="137"/>
      <c r="IA64" s="137"/>
      <c r="IB64" s="137"/>
      <c r="IC64" s="137"/>
      <c r="ID64" s="137"/>
      <c r="IE64" s="137"/>
      <c r="IF64" s="137"/>
      <c r="IG64" s="137"/>
      <c r="IH64" s="137"/>
      <c r="II64" s="137"/>
      <c r="IJ64" s="137"/>
      <c r="IK64" s="137"/>
      <c r="IL64" s="137"/>
      <c r="IM64" s="137"/>
      <c r="IN64" s="137"/>
      <c r="IO64" s="137"/>
      <c r="IP64" s="137"/>
      <c r="IQ64" s="137"/>
      <c r="IR64" s="137"/>
      <c r="IS64" s="137"/>
    </row>
    <row r="65" spans="1:253" s="138" customFormat="1" ht="21.75" customHeight="1" x14ac:dyDescent="0.3">
      <c r="A65" s="390" t="s">
        <v>18</v>
      </c>
      <c r="B65" s="391"/>
      <c r="C65" s="139"/>
      <c r="D65" s="139"/>
      <c r="E65" s="140"/>
      <c r="F65" s="141">
        <f>F64*0.18</f>
        <v>58280.057099999991</v>
      </c>
      <c r="G65" s="137"/>
      <c r="H65" s="319"/>
      <c r="I65" s="329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7"/>
      <c r="AN65" s="137"/>
      <c r="AO65" s="137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7"/>
      <c r="BC65" s="137"/>
      <c r="BD65" s="137"/>
      <c r="BE65" s="137"/>
      <c r="BF65" s="137"/>
      <c r="BG65" s="137"/>
      <c r="BH65" s="137"/>
      <c r="BI65" s="137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  <c r="CT65" s="137"/>
      <c r="CU65" s="137"/>
      <c r="CV65" s="137"/>
      <c r="CW65" s="137"/>
      <c r="CX65" s="137"/>
      <c r="CY65" s="137"/>
      <c r="CZ65" s="137"/>
      <c r="DA65" s="137"/>
      <c r="DB65" s="137"/>
      <c r="DC65" s="137"/>
      <c r="DD65" s="137"/>
      <c r="DE65" s="137"/>
      <c r="DF65" s="137"/>
      <c r="DG65" s="137"/>
      <c r="DH65" s="137"/>
      <c r="DI65" s="137"/>
      <c r="DJ65" s="137"/>
      <c r="DK65" s="137"/>
      <c r="DL65" s="137"/>
      <c r="DM65" s="137"/>
      <c r="DN65" s="137"/>
      <c r="DO65" s="137"/>
      <c r="DP65" s="137"/>
      <c r="DQ65" s="137"/>
      <c r="DR65" s="137"/>
      <c r="DS65" s="137"/>
      <c r="DT65" s="137"/>
      <c r="DU65" s="137"/>
      <c r="DV65" s="137"/>
      <c r="DW65" s="137"/>
      <c r="DX65" s="137"/>
      <c r="DY65" s="137"/>
      <c r="DZ65" s="137"/>
      <c r="EA65" s="137"/>
      <c r="EB65" s="137"/>
      <c r="EC65" s="137"/>
      <c r="ED65" s="137"/>
      <c r="EE65" s="137"/>
      <c r="EF65" s="137"/>
      <c r="EG65" s="137"/>
      <c r="EH65" s="137"/>
      <c r="EI65" s="137"/>
      <c r="EJ65" s="137"/>
      <c r="EK65" s="137"/>
      <c r="EL65" s="137"/>
      <c r="EM65" s="137"/>
      <c r="EN65" s="137"/>
      <c r="EO65" s="137"/>
      <c r="EP65" s="137"/>
      <c r="EQ65" s="137"/>
      <c r="ER65" s="137"/>
      <c r="ES65" s="137"/>
      <c r="ET65" s="137"/>
      <c r="EU65" s="137"/>
      <c r="EV65" s="137"/>
      <c r="EW65" s="137"/>
      <c r="EX65" s="137"/>
      <c r="EY65" s="137"/>
      <c r="EZ65" s="137"/>
      <c r="FA65" s="137"/>
      <c r="FB65" s="137"/>
      <c r="FC65" s="137"/>
      <c r="FD65" s="137"/>
      <c r="FE65" s="137"/>
      <c r="FF65" s="137"/>
      <c r="FG65" s="137"/>
      <c r="FH65" s="137"/>
      <c r="FI65" s="137"/>
      <c r="FJ65" s="137"/>
      <c r="FK65" s="137"/>
      <c r="FL65" s="137"/>
      <c r="FM65" s="137"/>
      <c r="FN65" s="137"/>
      <c r="FO65" s="137"/>
      <c r="FP65" s="137"/>
      <c r="FQ65" s="137"/>
      <c r="FR65" s="137"/>
      <c r="FS65" s="137"/>
      <c r="FT65" s="137"/>
      <c r="FU65" s="137"/>
      <c r="FV65" s="137"/>
      <c r="FW65" s="137"/>
      <c r="FX65" s="137"/>
      <c r="FY65" s="137"/>
      <c r="FZ65" s="137"/>
      <c r="GA65" s="137"/>
      <c r="GB65" s="137"/>
      <c r="GC65" s="137"/>
      <c r="GD65" s="137"/>
      <c r="GE65" s="137"/>
      <c r="GF65" s="137"/>
      <c r="GG65" s="137"/>
      <c r="GH65" s="137"/>
      <c r="GI65" s="137"/>
      <c r="GJ65" s="137"/>
      <c r="GK65" s="137"/>
      <c r="GL65" s="137"/>
      <c r="GM65" s="137"/>
      <c r="GN65" s="137"/>
      <c r="GO65" s="137"/>
      <c r="GP65" s="137"/>
      <c r="GQ65" s="137"/>
      <c r="GR65" s="137"/>
      <c r="GS65" s="137"/>
      <c r="GT65" s="137"/>
      <c r="GU65" s="137"/>
      <c r="GV65" s="137"/>
      <c r="GW65" s="137"/>
      <c r="GX65" s="137"/>
      <c r="GY65" s="137"/>
      <c r="GZ65" s="137"/>
      <c r="HA65" s="137"/>
      <c r="HB65" s="137"/>
      <c r="HC65" s="137"/>
      <c r="HD65" s="137"/>
      <c r="HE65" s="137"/>
      <c r="HF65" s="137"/>
      <c r="HG65" s="137"/>
      <c r="HH65" s="137"/>
      <c r="HI65" s="137"/>
      <c r="HJ65" s="137"/>
      <c r="HK65" s="137"/>
      <c r="HL65" s="137"/>
      <c r="HM65" s="137"/>
      <c r="HN65" s="137"/>
      <c r="HO65" s="137"/>
      <c r="HP65" s="137"/>
      <c r="HQ65" s="137"/>
      <c r="HR65" s="137"/>
      <c r="HS65" s="137"/>
      <c r="HT65" s="137"/>
      <c r="HU65" s="137"/>
      <c r="HV65" s="137"/>
      <c r="HW65" s="137"/>
      <c r="HX65" s="137"/>
      <c r="HY65" s="137"/>
      <c r="HZ65" s="137"/>
      <c r="IA65" s="137"/>
      <c r="IB65" s="137"/>
      <c r="IC65" s="137"/>
      <c r="ID65" s="137"/>
      <c r="IE65" s="137"/>
      <c r="IF65" s="137"/>
      <c r="IG65" s="137"/>
      <c r="IH65" s="137"/>
      <c r="II65" s="137"/>
      <c r="IJ65" s="137"/>
      <c r="IK65" s="137"/>
      <c r="IL65" s="137"/>
      <c r="IM65" s="137"/>
      <c r="IN65" s="137"/>
      <c r="IO65" s="137"/>
      <c r="IP65" s="137"/>
      <c r="IQ65" s="137"/>
      <c r="IR65" s="137"/>
      <c r="IS65" s="137"/>
    </row>
    <row r="66" spans="1:253" s="138" customFormat="1" ht="21.75" customHeight="1" thickBot="1" x14ac:dyDescent="0.35">
      <c r="A66" s="392" t="s">
        <v>19</v>
      </c>
      <c r="B66" s="393"/>
      <c r="C66" s="142"/>
      <c r="D66" s="142"/>
      <c r="E66" s="143"/>
      <c r="F66" s="172">
        <f>SUM(F64:F65)</f>
        <v>382058.15209999995</v>
      </c>
      <c r="G66" s="137"/>
      <c r="H66" s="319"/>
      <c r="I66" s="329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L66" s="137"/>
      <c r="AM66" s="137"/>
      <c r="AN66" s="137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  <c r="BC66" s="137"/>
      <c r="BD66" s="137"/>
      <c r="BE66" s="137"/>
      <c r="BF66" s="137"/>
      <c r="BG66" s="137"/>
      <c r="BH66" s="137"/>
      <c r="BI66" s="137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  <c r="CT66" s="137"/>
      <c r="CU66" s="137"/>
      <c r="CV66" s="137"/>
      <c r="CW66" s="137"/>
      <c r="CX66" s="137"/>
      <c r="CY66" s="137"/>
      <c r="CZ66" s="137"/>
      <c r="DA66" s="137"/>
      <c r="DB66" s="137"/>
      <c r="DC66" s="137"/>
      <c r="DD66" s="137"/>
      <c r="DE66" s="137"/>
      <c r="DF66" s="137"/>
      <c r="DG66" s="137"/>
      <c r="DH66" s="137"/>
      <c r="DI66" s="137"/>
      <c r="DJ66" s="137"/>
      <c r="DK66" s="137"/>
      <c r="DL66" s="137"/>
      <c r="DM66" s="137"/>
      <c r="DN66" s="137"/>
      <c r="DO66" s="137"/>
      <c r="DP66" s="137"/>
      <c r="DQ66" s="137"/>
      <c r="DR66" s="137"/>
      <c r="DS66" s="137"/>
      <c r="DT66" s="137"/>
      <c r="DU66" s="137"/>
      <c r="DV66" s="137"/>
      <c r="DW66" s="137"/>
      <c r="DX66" s="137"/>
      <c r="DY66" s="137"/>
      <c r="DZ66" s="137"/>
      <c r="EA66" s="137"/>
      <c r="EB66" s="137"/>
      <c r="EC66" s="137"/>
      <c r="ED66" s="137"/>
      <c r="EE66" s="137"/>
      <c r="EF66" s="137"/>
      <c r="EG66" s="137"/>
      <c r="EH66" s="137"/>
      <c r="EI66" s="137"/>
      <c r="EJ66" s="137"/>
      <c r="EK66" s="137"/>
      <c r="EL66" s="137"/>
      <c r="EM66" s="137"/>
      <c r="EN66" s="137"/>
      <c r="EO66" s="137"/>
      <c r="EP66" s="137"/>
      <c r="EQ66" s="137"/>
      <c r="ER66" s="137"/>
      <c r="ES66" s="137"/>
      <c r="ET66" s="137"/>
      <c r="EU66" s="137"/>
      <c r="EV66" s="137"/>
      <c r="EW66" s="137"/>
      <c r="EX66" s="137"/>
      <c r="EY66" s="137"/>
      <c r="EZ66" s="137"/>
      <c r="FA66" s="137"/>
      <c r="FB66" s="137"/>
      <c r="FC66" s="137"/>
      <c r="FD66" s="137"/>
      <c r="FE66" s="137"/>
      <c r="FF66" s="137"/>
      <c r="FG66" s="137"/>
      <c r="FH66" s="137"/>
      <c r="FI66" s="137"/>
      <c r="FJ66" s="137"/>
      <c r="FK66" s="137"/>
      <c r="FL66" s="137"/>
      <c r="FM66" s="137"/>
      <c r="FN66" s="137"/>
      <c r="FO66" s="137"/>
      <c r="FP66" s="137"/>
      <c r="FQ66" s="137"/>
      <c r="FR66" s="137"/>
      <c r="FS66" s="137"/>
      <c r="FT66" s="137"/>
      <c r="FU66" s="137"/>
      <c r="FV66" s="137"/>
      <c r="FW66" s="137"/>
      <c r="FX66" s="137"/>
      <c r="FY66" s="137"/>
      <c r="FZ66" s="137"/>
      <c r="GA66" s="137"/>
      <c r="GB66" s="137"/>
      <c r="GC66" s="137"/>
      <c r="GD66" s="137"/>
      <c r="GE66" s="137"/>
      <c r="GF66" s="137"/>
      <c r="GG66" s="137"/>
      <c r="GH66" s="137"/>
      <c r="GI66" s="137"/>
      <c r="GJ66" s="137"/>
      <c r="GK66" s="137"/>
      <c r="GL66" s="137"/>
      <c r="GM66" s="137"/>
      <c r="GN66" s="137"/>
      <c r="GO66" s="137"/>
      <c r="GP66" s="137"/>
      <c r="GQ66" s="137"/>
      <c r="GR66" s="137"/>
      <c r="GS66" s="137"/>
      <c r="GT66" s="137"/>
      <c r="GU66" s="137"/>
      <c r="GV66" s="137"/>
      <c r="GW66" s="137"/>
      <c r="GX66" s="137"/>
      <c r="GY66" s="137"/>
      <c r="GZ66" s="137"/>
      <c r="HA66" s="137"/>
      <c r="HB66" s="137"/>
      <c r="HC66" s="137"/>
      <c r="HD66" s="137"/>
      <c r="HE66" s="137"/>
      <c r="HF66" s="137"/>
      <c r="HG66" s="137"/>
      <c r="HH66" s="137"/>
      <c r="HI66" s="137"/>
      <c r="HJ66" s="137"/>
      <c r="HK66" s="137"/>
      <c r="HL66" s="137"/>
      <c r="HM66" s="137"/>
      <c r="HN66" s="137"/>
      <c r="HO66" s="137"/>
      <c r="HP66" s="137"/>
      <c r="HQ66" s="137"/>
      <c r="HR66" s="137"/>
      <c r="HS66" s="137"/>
      <c r="HT66" s="137"/>
      <c r="HU66" s="137"/>
      <c r="HV66" s="137"/>
      <c r="HW66" s="137"/>
      <c r="HX66" s="137"/>
      <c r="HY66" s="137"/>
      <c r="HZ66" s="137"/>
      <c r="IA66" s="137"/>
      <c r="IB66" s="137"/>
      <c r="IC66" s="137"/>
      <c r="ID66" s="137"/>
      <c r="IE66" s="137"/>
      <c r="IF66" s="137"/>
      <c r="IG66" s="137"/>
      <c r="IH66" s="137"/>
      <c r="II66" s="137"/>
      <c r="IJ66" s="137"/>
      <c r="IK66" s="137"/>
      <c r="IL66" s="137"/>
      <c r="IM66" s="137"/>
      <c r="IN66" s="137"/>
      <c r="IO66" s="137"/>
      <c r="IP66" s="137"/>
      <c r="IQ66" s="137"/>
      <c r="IR66" s="137"/>
      <c r="IS66" s="137"/>
    </row>
    <row r="67" spans="1:253" s="138" customFormat="1" ht="18.75" customHeight="1" x14ac:dyDescent="0.3">
      <c r="A67" s="199"/>
      <c r="B67" s="145"/>
      <c r="C67" s="146"/>
      <c r="D67" s="146"/>
      <c r="E67" s="147"/>
      <c r="F67" s="148"/>
      <c r="G67" s="137"/>
      <c r="H67" s="319"/>
      <c r="I67" s="329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37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7"/>
      <c r="BG67" s="137"/>
      <c r="BH67" s="137"/>
      <c r="BI67" s="137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  <c r="CT67" s="137"/>
      <c r="CU67" s="137"/>
      <c r="CV67" s="137"/>
      <c r="CW67" s="137"/>
      <c r="CX67" s="137"/>
      <c r="CY67" s="137"/>
      <c r="CZ67" s="137"/>
      <c r="DA67" s="137"/>
      <c r="DB67" s="137"/>
      <c r="DC67" s="137"/>
      <c r="DD67" s="137"/>
      <c r="DE67" s="137"/>
      <c r="DF67" s="137"/>
      <c r="DG67" s="137"/>
      <c r="DH67" s="137"/>
      <c r="DI67" s="137"/>
      <c r="DJ67" s="137"/>
      <c r="DK67" s="137"/>
      <c r="DL67" s="137"/>
      <c r="DM67" s="137"/>
      <c r="DN67" s="137"/>
      <c r="DO67" s="137"/>
      <c r="DP67" s="137"/>
      <c r="DQ67" s="137"/>
      <c r="DR67" s="137"/>
      <c r="DS67" s="137"/>
      <c r="DT67" s="137"/>
      <c r="DU67" s="137"/>
      <c r="DV67" s="137"/>
      <c r="DW67" s="137"/>
      <c r="DX67" s="137"/>
      <c r="DY67" s="137"/>
      <c r="DZ67" s="137"/>
      <c r="EA67" s="137"/>
      <c r="EB67" s="137"/>
      <c r="EC67" s="137"/>
      <c r="ED67" s="137"/>
      <c r="EE67" s="137"/>
      <c r="EF67" s="137"/>
      <c r="EG67" s="137"/>
      <c r="EH67" s="137"/>
      <c r="EI67" s="137"/>
      <c r="EJ67" s="137"/>
      <c r="EK67" s="137"/>
      <c r="EL67" s="137"/>
      <c r="EM67" s="137"/>
      <c r="EN67" s="137"/>
      <c r="EO67" s="137"/>
      <c r="EP67" s="137"/>
      <c r="EQ67" s="137"/>
      <c r="ER67" s="137"/>
      <c r="ES67" s="137"/>
      <c r="ET67" s="137"/>
      <c r="EU67" s="137"/>
      <c r="EV67" s="137"/>
      <c r="EW67" s="137"/>
      <c r="EX67" s="137"/>
      <c r="EY67" s="137"/>
      <c r="EZ67" s="137"/>
      <c r="FA67" s="137"/>
      <c r="FB67" s="137"/>
      <c r="FC67" s="137"/>
      <c r="FD67" s="137"/>
      <c r="FE67" s="137"/>
      <c r="FF67" s="137"/>
      <c r="FG67" s="137"/>
      <c r="FH67" s="137"/>
      <c r="FI67" s="137"/>
      <c r="FJ67" s="137"/>
      <c r="FK67" s="137"/>
      <c r="FL67" s="137"/>
      <c r="FM67" s="137"/>
      <c r="FN67" s="137"/>
      <c r="FO67" s="137"/>
      <c r="FP67" s="137"/>
      <c r="FQ67" s="137"/>
      <c r="FR67" s="137"/>
      <c r="FS67" s="137"/>
      <c r="FT67" s="137"/>
      <c r="FU67" s="137"/>
      <c r="FV67" s="137"/>
      <c r="FW67" s="137"/>
      <c r="FX67" s="137"/>
      <c r="FY67" s="137"/>
      <c r="FZ67" s="137"/>
      <c r="GA67" s="137"/>
      <c r="GB67" s="137"/>
      <c r="GC67" s="137"/>
      <c r="GD67" s="137"/>
      <c r="GE67" s="137"/>
      <c r="GF67" s="137"/>
      <c r="GG67" s="137"/>
      <c r="GH67" s="137"/>
      <c r="GI67" s="137"/>
      <c r="GJ67" s="137"/>
      <c r="GK67" s="137"/>
      <c r="GL67" s="137"/>
      <c r="GM67" s="137"/>
      <c r="GN67" s="137"/>
      <c r="GO67" s="137"/>
      <c r="GP67" s="137"/>
      <c r="GQ67" s="137"/>
      <c r="GR67" s="137"/>
      <c r="GS67" s="137"/>
      <c r="GT67" s="137"/>
      <c r="GU67" s="137"/>
      <c r="GV67" s="137"/>
      <c r="GW67" s="137"/>
      <c r="GX67" s="137"/>
      <c r="GY67" s="137"/>
      <c r="GZ67" s="137"/>
      <c r="HA67" s="137"/>
      <c r="HB67" s="137"/>
      <c r="HC67" s="137"/>
      <c r="HD67" s="137"/>
      <c r="HE67" s="137"/>
      <c r="HF67" s="137"/>
      <c r="HG67" s="137"/>
      <c r="HH67" s="137"/>
      <c r="HI67" s="137"/>
      <c r="HJ67" s="137"/>
      <c r="HK67" s="137"/>
      <c r="HL67" s="137"/>
      <c r="HM67" s="137"/>
      <c r="HN67" s="137"/>
      <c r="HO67" s="137"/>
      <c r="HP67" s="137"/>
      <c r="HQ67" s="137"/>
      <c r="HR67" s="137"/>
      <c r="HS67" s="137"/>
      <c r="HT67" s="137"/>
      <c r="HU67" s="137"/>
      <c r="HV67" s="137"/>
      <c r="HW67" s="137"/>
      <c r="HX67" s="137"/>
      <c r="HY67" s="137"/>
      <c r="HZ67" s="137"/>
      <c r="IA67" s="137"/>
      <c r="IB67" s="137"/>
      <c r="IC67" s="137"/>
      <c r="ID67" s="137"/>
      <c r="IE67" s="137"/>
      <c r="IF67" s="137"/>
      <c r="IG67" s="137"/>
      <c r="IH67" s="137"/>
      <c r="II67" s="137"/>
      <c r="IJ67" s="137"/>
      <c r="IK67" s="137"/>
      <c r="IL67" s="137"/>
      <c r="IM67" s="137"/>
      <c r="IN67" s="137"/>
      <c r="IO67" s="137"/>
      <c r="IP67" s="137"/>
      <c r="IQ67" s="137"/>
      <c r="IR67" s="137"/>
      <c r="IS67" s="137"/>
    </row>
    <row r="68" spans="1:253" s="138" customFormat="1" ht="18.75" customHeight="1" x14ac:dyDescent="0.3">
      <c r="A68" s="199"/>
      <c r="B68" s="145"/>
      <c r="C68" s="146"/>
      <c r="D68" s="146"/>
      <c r="E68" s="147"/>
      <c r="F68" s="148"/>
      <c r="G68" s="137"/>
      <c r="H68" s="319"/>
      <c r="I68" s="329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7"/>
      <c r="BD68" s="137"/>
      <c r="BE68" s="137"/>
      <c r="BF68" s="137"/>
      <c r="BG68" s="137"/>
      <c r="BH68" s="137"/>
      <c r="BI68" s="137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  <c r="CT68" s="137"/>
      <c r="CU68" s="137"/>
      <c r="CV68" s="137"/>
      <c r="CW68" s="137"/>
      <c r="CX68" s="137"/>
      <c r="CY68" s="137"/>
      <c r="CZ68" s="137"/>
      <c r="DA68" s="137"/>
      <c r="DB68" s="137"/>
      <c r="DC68" s="137"/>
      <c r="DD68" s="137"/>
      <c r="DE68" s="137"/>
      <c r="DF68" s="137"/>
      <c r="DG68" s="137"/>
      <c r="DH68" s="137"/>
      <c r="DI68" s="137"/>
      <c r="DJ68" s="137"/>
      <c r="DK68" s="137"/>
      <c r="DL68" s="137"/>
      <c r="DM68" s="137"/>
      <c r="DN68" s="137"/>
      <c r="DO68" s="137"/>
      <c r="DP68" s="137"/>
      <c r="DQ68" s="137"/>
      <c r="DR68" s="137"/>
      <c r="DS68" s="137"/>
      <c r="DT68" s="137"/>
      <c r="DU68" s="137"/>
      <c r="DV68" s="137"/>
      <c r="DW68" s="137"/>
      <c r="DX68" s="137"/>
      <c r="DY68" s="137"/>
      <c r="DZ68" s="137"/>
      <c r="EA68" s="137"/>
      <c r="EB68" s="137"/>
      <c r="EC68" s="137"/>
      <c r="ED68" s="137"/>
      <c r="EE68" s="137"/>
      <c r="EF68" s="137"/>
      <c r="EG68" s="137"/>
      <c r="EH68" s="137"/>
      <c r="EI68" s="137"/>
      <c r="EJ68" s="137"/>
      <c r="EK68" s="137"/>
      <c r="EL68" s="137"/>
      <c r="EM68" s="137"/>
      <c r="EN68" s="137"/>
      <c r="EO68" s="137"/>
      <c r="EP68" s="137"/>
      <c r="EQ68" s="137"/>
      <c r="ER68" s="137"/>
      <c r="ES68" s="137"/>
      <c r="ET68" s="137"/>
      <c r="EU68" s="137"/>
      <c r="EV68" s="137"/>
      <c r="EW68" s="137"/>
      <c r="EX68" s="137"/>
      <c r="EY68" s="137"/>
      <c r="EZ68" s="137"/>
      <c r="FA68" s="137"/>
      <c r="FB68" s="137"/>
      <c r="FC68" s="137"/>
      <c r="FD68" s="137"/>
      <c r="FE68" s="137"/>
      <c r="FF68" s="137"/>
      <c r="FG68" s="137"/>
      <c r="FH68" s="137"/>
      <c r="FI68" s="137"/>
      <c r="FJ68" s="137"/>
      <c r="FK68" s="137"/>
      <c r="FL68" s="137"/>
      <c r="FM68" s="137"/>
      <c r="FN68" s="137"/>
      <c r="FO68" s="137"/>
      <c r="FP68" s="137"/>
      <c r="FQ68" s="137"/>
      <c r="FR68" s="137"/>
      <c r="FS68" s="137"/>
      <c r="FT68" s="137"/>
      <c r="FU68" s="137"/>
      <c r="FV68" s="137"/>
      <c r="FW68" s="137"/>
      <c r="FX68" s="137"/>
      <c r="FY68" s="137"/>
      <c r="FZ68" s="137"/>
      <c r="GA68" s="137"/>
      <c r="GB68" s="137"/>
      <c r="GC68" s="137"/>
      <c r="GD68" s="137"/>
      <c r="GE68" s="137"/>
      <c r="GF68" s="137"/>
      <c r="GG68" s="137"/>
      <c r="GH68" s="137"/>
      <c r="GI68" s="137"/>
      <c r="GJ68" s="137"/>
      <c r="GK68" s="137"/>
      <c r="GL68" s="137"/>
      <c r="GM68" s="137"/>
      <c r="GN68" s="137"/>
      <c r="GO68" s="137"/>
      <c r="GP68" s="137"/>
      <c r="GQ68" s="137"/>
      <c r="GR68" s="137"/>
      <c r="GS68" s="137"/>
      <c r="GT68" s="137"/>
      <c r="GU68" s="137"/>
      <c r="GV68" s="137"/>
      <c r="GW68" s="137"/>
      <c r="GX68" s="137"/>
      <c r="GY68" s="137"/>
      <c r="GZ68" s="137"/>
      <c r="HA68" s="137"/>
      <c r="HB68" s="137"/>
      <c r="HC68" s="137"/>
      <c r="HD68" s="137"/>
      <c r="HE68" s="137"/>
      <c r="HF68" s="137"/>
      <c r="HG68" s="137"/>
      <c r="HH68" s="137"/>
      <c r="HI68" s="137"/>
      <c r="HJ68" s="137"/>
      <c r="HK68" s="137"/>
      <c r="HL68" s="137"/>
      <c r="HM68" s="137"/>
      <c r="HN68" s="137"/>
      <c r="HO68" s="137"/>
      <c r="HP68" s="137"/>
      <c r="HQ68" s="137"/>
      <c r="HR68" s="137"/>
      <c r="HS68" s="137"/>
      <c r="HT68" s="137"/>
      <c r="HU68" s="137"/>
      <c r="HV68" s="137"/>
      <c r="HW68" s="137"/>
      <c r="HX68" s="137"/>
      <c r="HY68" s="137"/>
      <c r="HZ68" s="137"/>
      <c r="IA68" s="137"/>
      <c r="IB68" s="137"/>
      <c r="IC68" s="137"/>
      <c r="ID68" s="137"/>
      <c r="IE68" s="137"/>
      <c r="IF68" s="137"/>
      <c r="IG68" s="137"/>
      <c r="IH68" s="137"/>
      <c r="II68" s="137"/>
      <c r="IJ68" s="137"/>
      <c r="IK68" s="137"/>
      <c r="IL68" s="137"/>
      <c r="IM68" s="137"/>
      <c r="IN68" s="137"/>
      <c r="IO68" s="137"/>
      <c r="IP68" s="137"/>
      <c r="IQ68" s="137"/>
      <c r="IR68" s="137"/>
      <c r="IS68" s="137"/>
    </row>
    <row r="69" spans="1:253" s="138" customFormat="1" ht="18.75" customHeight="1" x14ac:dyDescent="0.3">
      <c r="A69" s="199"/>
      <c r="B69" s="145"/>
      <c r="C69" s="146"/>
      <c r="D69" s="146"/>
      <c r="E69" s="147"/>
      <c r="F69" s="148"/>
      <c r="G69" s="137"/>
      <c r="H69" s="319"/>
      <c r="I69" s="329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7"/>
      <c r="BD69" s="137"/>
      <c r="BE69" s="137"/>
      <c r="BF69" s="137"/>
      <c r="BG69" s="137"/>
      <c r="BH69" s="137"/>
      <c r="BI69" s="137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  <c r="CT69" s="137"/>
      <c r="CU69" s="137"/>
      <c r="CV69" s="137"/>
      <c r="CW69" s="137"/>
      <c r="CX69" s="137"/>
      <c r="CY69" s="137"/>
      <c r="CZ69" s="137"/>
      <c r="DA69" s="137"/>
      <c r="DB69" s="137"/>
      <c r="DC69" s="137"/>
      <c r="DD69" s="137"/>
      <c r="DE69" s="137"/>
      <c r="DF69" s="137"/>
      <c r="DG69" s="137"/>
      <c r="DH69" s="137"/>
      <c r="DI69" s="137"/>
      <c r="DJ69" s="137"/>
      <c r="DK69" s="137"/>
      <c r="DL69" s="137"/>
      <c r="DM69" s="137"/>
      <c r="DN69" s="137"/>
      <c r="DO69" s="137"/>
      <c r="DP69" s="137"/>
      <c r="DQ69" s="137"/>
      <c r="DR69" s="137"/>
      <c r="DS69" s="137"/>
      <c r="DT69" s="137"/>
      <c r="DU69" s="137"/>
      <c r="DV69" s="137"/>
      <c r="DW69" s="137"/>
      <c r="DX69" s="137"/>
      <c r="DY69" s="137"/>
      <c r="DZ69" s="137"/>
      <c r="EA69" s="137"/>
      <c r="EB69" s="137"/>
      <c r="EC69" s="137"/>
      <c r="ED69" s="137"/>
      <c r="EE69" s="137"/>
      <c r="EF69" s="137"/>
      <c r="EG69" s="137"/>
      <c r="EH69" s="137"/>
      <c r="EI69" s="137"/>
      <c r="EJ69" s="137"/>
      <c r="EK69" s="137"/>
      <c r="EL69" s="137"/>
      <c r="EM69" s="137"/>
      <c r="EN69" s="137"/>
      <c r="EO69" s="137"/>
      <c r="EP69" s="137"/>
      <c r="EQ69" s="137"/>
      <c r="ER69" s="137"/>
      <c r="ES69" s="137"/>
      <c r="ET69" s="137"/>
      <c r="EU69" s="137"/>
      <c r="EV69" s="137"/>
      <c r="EW69" s="137"/>
      <c r="EX69" s="137"/>
      <c r="EY69" s="137"/>
      <c r="EZ69" s="137"/>
      <c r="FA69" s="137"/>
      <c r="FB69" s="137"/>
      <c r="FC69" s="137"/>
      <c r="FD69" s="137"/>
      <c r="FE69" s="137"/>
      <c r="FF69" s="137"/>
      <c r="FG69" s="137"/>
      <c r="FH69" s="137"/>
      <c r="FI69" s="137"/>
      <c r="FJ69" s="137"/>
      <c r="FK69" s="137"/>
      <c r="FL69" s="137"/>
      <c r="FM69" s="137"/>
      <c r="FN69" s="137"/>
      <c r="FO69" s="137"/>
      <c r="FP69" s="137"/>
      <c r="FQ69" s="137"/>
      <c r="FR69" s="137"/>
      <c r="FS69" s="137"/>
      <c r="FT69" s="137"/>
      <c r="FU69" s="137"/>
      <c r="FV69" s="137"/>
      <c r="FW69" s="137"/>
      <c r="FX69" s="137"/>
      <c r="FY69" s="137"/>
      <c r="FZ69" s="137"/>
      <c r="GA69" s="137"/>
      <c r="GB69" s="137"/>
      <c r="GC69" s="137"/>
      <c r="GD69" s="137"/>
      <c r="GE69" s="137"/>
      <c r="GF69" s="137"/>
      <c r="GG69" s="137"/>
      <c r="GH69" s="137"/>
      <c r="GI69" s="137"/>
      <c r="GJ69" s="137"/>
      <c r="GK69" s="137"/>
      <c r="GL69" s="137"/>
      <c r="GM69" s="137"/>
      <c r="GN69" s="137"/>
      <c r="GO69" s="137"/>
      <c r="GP69" s="137"/>
      <c r="GQ69" s="137"/>
      <c r="GR69" s="137"/>
      <c r="GS69" s="137"/>
      <c r="GT69" s="137"/>
      <c r="GU69" s="137"/>
      <c r="GV69" s="137"/>
      <c r="GW69" s="137"/>
      <c r="GX69" s="137"/>
      <c r="GY69" s="137"/>
      <c r="GZ69" s="137"/>
      <c r="HA69" s="137"/>
      <c r="HB69" s="137"/>
      <c r="HC69" s="137"/>
      <c r="HD69" s="137"/>
      <c r="HE69" s="137"/>
      <c r="HF69" s="137"/>
      <c r="HG69" s="137"/>
      <c r="HH69" s="137"/>
      <c r="HI69" s="137"/>
      <c r="HJ69" s="137"/>
      <c r="HK69" s="137"/>
      <c r="HL69" s="137"/>
      <c r="HM69" s="137"/>
      <c r="HN69" s="137"/>
      <c r="HO69" s="137"/>
      <c r="HP69" s="137"/>
      <c r="HQ69" s="137"/>
      <c r="HR69" s="137"/>
      <c r="HS69" s="137"/>
      <c r="HT69" s="137"/>
      <c r="HU69" s="137"/>
      <c r="HV69" s="137"/>
      <c r="HW69" s="137"/>
      <c r="HX69" s="137"/>
      <c r="HY69" s="137"/>
      <c r="HZ69" s="137"/>
      <c r="IA69" s="137"/>
      <c r="IB69" s="137"/>
      <c r="IC69" s="137"/>
      <c r="ID69" s="137"/>
      <c r="IE69" s="137"/>
      <c r="IF69" s="137"/>
      <c r="IG69" s="137"/>
      <c r="IH69" s="137"/>
      <c r="II69" s="137"/>
      <c r="IJ69" s="137"/>
      <c r="IK69" s="137"/>
      <c r="IL69" s="137"/>
      <c r="IM69" s="137"/>
      <c r="IN69" s="137"/>
      <c r="IO69" s="137"/>
      <c r="IP69" s="137"/>
      <c r="IQ69" s="137"/>
      <c r="IR69" s="137"/>
      <c r="IS69" s="137"/>
    </row>
    <row r="70" spans="1:253" ht="18.75" customHeight="1" x14ac:dyDescent="0.3">
      <c r="A70" s="196"/>
      <c r="B70" s="231"/>
      <c r="C70" s="111"/>
      <c r="D70" s="111"/>
      <c r="E70" s="150"/>
      <c r="F70" s="151"/>
    </row>
    <row r="71" spans="1:253" s="154" customFormat="1" x14ac:dyDescent="0.3">
      <c r="A71" s="394" t="s">
        <v>23</v>
      </c>
      <c r="B71" s="394"/>
      <c r="C71" s="394"/>
      <c r="D71" s="394"/>
      <c r="E71" s="394"/>
      <c r="F71" s="394"/>
      <c r="G71" s="153"/>
      <c r="H71" s="320"/>
      <c r="I71" s="330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  <c r="AI71" s="153"/>
      <c r="AJ71" s="153"/>
      <c r="AK71" s="153"/>
      <c r="AL71" s="153"/>
      <c r="AM71" s="153"/>
      <c r="AN71" s="153"/>
      <c r="AO71" s="153"/>
      <c r="AP71" s="153"/>
      <c r="AQ71" s="153"/>
      <c r="AR71" s="153"/>
      <c r="AS71" s="153"/>
      <c r="AT71" s="153"/>
      <c r="AU71" s="153"/>
      <c r="AV71" s="153"/>
      <c r="AW71" s="153"/>
      <c r="AX71" s="153"/>
      <c r="AY71" s="153"/>
      <c r="AZ71" s="153"/>
      <c r="BA71" s="153"/>
      <c r="BB71" s="153"/>
      <c r="BC71" s="153"/>
      <c r="BD71" s="153"/>
      <c r="BE71" s="153"/>
      <c r="BF71" s="153"/>
      <c r="BG71" s="153"/>
      <c r="BH71" s="153"/>
      <c r="BI71" s="153"/>
      <c r="BJ71" s="153"/>
      <c r="BK71" s="153"/>
      <c r="BL71" s="153"/>
      <c r="BM71" s="153"/>
      <c r="BN71" s="153"/>
      <c r="BO71" s="153"/>
      <c r="BP71" s="153"/>
      <c r="BQ71" s="153"/>
      <c r="BR71" s="153"/>
      <c r="BS71" s="153"/>
      <c r="BT71" s="153"/>
      <c r="BU71" s="153"/>
      <c r="BV71" s="153"/>
      <c r="BW71" s="153"/>
      <c r="BX71" s="153"/>
      <c r="BY71" s="153"/>
      <c r="BZ71" s="153"/>
      <c r="CA71" s="153"/>
      <c r="CB71" s="153"/>
      <c r="CC71" s="153"/>
      <c r="CD71" s="153"/>
      <c r="CE71" s="153"/>
      <c r="CF71" s="153"/>
      <c r="CG71" s="153"/>
      <c r="CH71" s="153"/>
      <c r="CI71" s="153"/>
      <c r="CJ71" s="153"/>
      <c r="CK71" s="153"/>
      <c r="CL71" s="153"/>
      <c r="CM71" s="153"/>
      <c r="CN71" s="153"/>
      <c r="CO71" s="153"/>
      <c r="CP71" s="153"/>
      <c r="CQ71" s="153"/>
      <c r="CR71" s="153"/>
      <c r="CS71" s="153"/>
      <c r="CT71" s="153"/>
      <c r="CU71" s="153"/>
      <c r="CV71" s="153"/>
      <c r="CW71" s="153"/>
      <c r="CX71" s="153"/>
      <c r="CY71" s="153"/>
      <c r="CZ71" s="153"/>
      <c r="DA71" s="153"/>
      <c r="DB71" s="153"/>
      <c r="DC71" s="153"/>
      <c r="DD71" s="153"/>
      <c r="DE71" s="153"/>
      <c r="DF71" s="153"/>
      <c r="DG71" s="153"/>
      <c r="DH71" s="153"/>
      <c r="DI71" s="153"/>
      <c r="DJ71" s="153"/>
      <c r="DK71" s="153"/>
      <c r="DL71" s="153"/>
      <c r="DM71" s="153"/>
      <c r="DN71" s="153"/>
      <c r="DO71" s="153"/>
      <c r="DP71" s="153"/>
      <c r="DQ71" s="153"/>
      <c r="DR71" s="153"/>
      <c r="DS71" s="153"/>
      <c r="DT71" s="153"/>
      <c r="DU71" s="153"/>
      <c r="DV71" s="153"/>
      <c r="DW71" s="153"/>
      <c r="DX71" s="153"/>
      <c r="DY71" s="153"/>
      <c r="DZ71" s="153"/>
      <c r="EA71" s="153"/>
      <c r="EB71" s="153"/>
      <c r="EC71" s="153"/>
      <c r="ED71" s="153"/>
      <c r="EE71" s="153"/>
      <c r="EF71" s="153"/>
      <c r="EG71" s="153"/>
      <c r="EH71" s="153"/>
      <c r="EI71" s="153"/>
      <c r="EJ71" s="153"/>
      <c r="EK71" s="153"/>
      <c r="EL71" s="153"/>
      <c r="EM71" s="153"/>
      <c r="EN71" s="153"/>
      <c r="EO71" s="153"/>
      <c r="EP71" s="153"/>
      <c r="EQ71" s="153"/>
      <c r="ER71" s="153"/>
      <c r="ES71" s="153"/>
      <c r="ET71" s="153"/>
      <c r="EU71" s="153"/>
      <c r="EV71" s="153"/>
      <c r="EW71" s="153"/>
      <c r="EX71" s="153"/>
      <c r="EY71" s="153"/>
      <c r="EZ71" s="153"/>
      <c r="FA71" s="153"/>
      <c r="FB71" s="153"/>
      <c r="FC71" s="153"/>
      <c r="FD71" s="153"/>
      <c r="FE71" s="153"/>
      <c r="FF71" s="153"/>
      <c r="FG71" s="153"/>
      <c r="FH71" s="153"/>
      <c r="FI71" s="153"/>
      <c r="FJ71" s="153"/>
      <c r="FK71" s="153"/>
      <c r="FL71" s="153"/>
      <c r="FM71" s="153"/>
      <c r="FN71" s="153"/>
      <c r="FO71" s="153"/>
      <c r="FP71" s="153"/>
      <c r="FQ71" s="153"/>
      <c r="FR71" s="153"/>
      <c r="FS71" s="153"/>
      <c r="FT71" s="153"/>
      <c r="FU71" s="153"/>
      <c r="FV71" s="153"/>
      <c r="FW71" s="153"/>
      <c r="FX71" s="153"/>
      <c r="FY71" s="153"/>
      <c r="FZ71" s="153"/>
      <c r="GA71" s="153"/>
      <c r="GB71" s="153"/>
      <c r="GC71" s="153"/>
      <c r="GD71" s="153"/>
      <c r="GE71" s="153"/>
      <c r="GF71" s="153"/>
      <c r="GG71" s="153"/>
      <c r="GH71" s="153"/>
      <c r="GI71" s="153"/>
      <c r="GJ71" s="153"/>
      <c r="GK71" s="153"/>
      <c r="GL71" s="153"/>
      <c r="GM71" s="153"/>
      <c r="GN71" s="153"/>
      <c r="GO71" s="153"/>
      <c r="GP71" s="153"/>
      <c r="GQ71" s="153"/>
      <c r="GR71" s="153"/>
      <c r="GS71" s="153"/>
      <c r="GT71" s="153"/>
      <c r="GU71" s="153"/>
      <c r="GV71" s="153"/>
      <c r="GW71" s="153"/>
      <c r="GX71" s="153"/>
      <c r="GY71" s="153"/>
      <c r="GZ71" s="153"/>
      <c r="HA71" s="153"/>
      <c r="HB71" s="153"/>
      <c r="HC71" s="153"/>
      <c r="HD71" s="153"/>
      <c r="HE71" s="153"/>
      <c r="HF71" s="153"/>
      <c r="HG71" s="153"/>
      <c r="HH71" s="153"/>
      <c r="HI71" s="153"/>
      <c r="HJ71" s="153"/>
      <c r="HK71" s="153"/>
      <c r="HL71" s="153"/>
      <c r="HM71" s="153"/>
      <c r="HN71" s="153"/>
      <c r="HO71" s="153"/>
      <c r="HP71" s="153"/>
      <c r="HQ71" s="153"/>
      <c r="HR71" s="153"/>
      <c r="HS71" s="153"/>
      <c r="HT71" s="153"/>
      <c r="HU71" s="153"/>
      <c r="HV71" s="153"/>
      <c r="HW71" s="153"/>
      <c r="HX71" s="153"/>
      <c r="HY71" s="153"/>
      <c r="HZ71" s="153"/>
      <c r="IA71" s="153"/>
      <c r="IB71" s="153"/>
      <c r="IC71" s="153"/>
      <c r="ID71" s="153"/>
      <c r="IE71" s="153"/>
      <c r="IF71" s="153"/>
      <c r="IG71" s="153"/>
      <c r="IH71" s="153"/>
      <c r="II71" s="153"/>
      <c r="IJ71" s="153"/>
      <c r="IK71" s="153"/>
      <c r="IL71" s="153"/>
      <c r="IM71" s="153"/>
      <c r="IN71" s="153"/>
      <c r="IO71" s="153"/>
      <c r="IP71" s="153"/>
      <c r="IQ71" s="153"/>
      <c r="IR71" s="153"/>
      <c r="IS71" s="153"/>
    </row>
    <row r="72" spans="1:253" ht="18.75" customHeight="1" x14ac:dyDescent="0.3">
      <c r="A72" s="196"/>
      <c r="B72" s="231"/>
      <c r="C72" s="155"/>
      <c r="D72" s="155"/>
      <c r="E72" s="155" t="s">
        <v>25</v>
      </c>
      <c r="F72" s="155"/>
    </row>
    <row r="73" spans="1:253" ht="15.75" customHeight="1" x14ac:dyDescent="0.3">
      <c r="A73" s="200"/>
      <c r="C73" s="155"/>
      <c r="D73" s="155"/>
      <c r="E73" s="155"/>
      <c r="F73" s="155"/>
      <c r="G73" s="61"/>
      <c r="H73" s="321"/>
      <c r="I73" s="33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  <c r="DO73" s="61"/>
      <c r="DP73" s="61"/>
      <c r="DQ73" s="61"/>
      <c r="DR73" s="61"/>
      <c r="DS73" s="61"/>
      <c r="DT73" s="61"/>
      <c r="DU73" s="61"/>
      <c r="DV73" s="61"/>
      <c r="DW73" s="61"/>
      <c r="DX73" s="61"/>
      <c r="DY73" s="61"/>
      <c r="DZ73" s="61"/>
      <c r="EA73" s="61"/>
      <c r="EB73" s="61"/>
      <c r="EC73" s="61"/>
      <c r="ED73" s="61"/>
      <c r="EE73" s="61"/>
      <c r="EF73" s="61"/>
      <c r="EG73" s="61"/>
      <c r="EH73" s="61"/>
      <c r="EI73" s="61"/>
      <c r="EJ73" s="61"/>
      <c r="EK73" s="61"/>
      <c r="EL73" s="61"/>
      <c r="EM73" s="61"/>
      <c r="EN73" s="61"/>
      <c r="EO73" s="61"/>
      <c r="EP73" s="61"/>
      <c r="EQ73" s="61"/>
      <c r="ER73" s="61"/>
      <c r="ES73" s="61"/>
      <c r="ET73" s="61"/>
      <c r="EU73" s="61"/>
      <c r="EV73" s="61"/>
      <c r="EW73" s="61"/>
      <c r="EX73" s="61"/>
      <c r="EY73" s="61"/>
      <c r="EZ73" s="61"/>
      <c r="FA73" s="61"/>
      <c r="FB73" s="61"/>
      <c r="FC73" s="61"/>
      <c r="FD73" s="61"/>
      <c r="FE73" s="61"/>
      <c r="FF73" s="61"/>
      <c r="FG73" s="61"/>
      <c r="FH73" s="61"/>
      <c r="FI73" s="61"/>
      <c r="FJ73" s="61"/>
      <c r="FK73" s="61"/>
      <c r="FL73" s="61"/>
      <c r="FM73" s="61"/>
      <c r="FN73" s="61"/>
      <c r="FO73" s="61"/>
      <c r="FP73" s="61"/>
      <c r="FQ73" s="61"/>
      <c r="FR73" s="61"/>
      <c r="FS73" s="61"/>
      <c r="FT73" s="61"/>
      <c r="FU73" s="61"/>
      <c r="FV73" s="61"/>
      <c r="FW73" s="61"/>
      <c r="FX73" s="61"/>
      <c r="FY73" s="61"/>
      <c r="FZ73" s="61"/>
      <c r="GA73" s="61"/>
      <c r="GB73" s="61"/>
      <c r="GC73" s="61"/>
      <c r="GD73" s="61"/>
      <c r="GE73" s="61"/>
      <c r="GF73" s="61"/>
      <c r="GG73" s="61"/>
      <c r="GH73" s="61"/>
      <c r="GI73" s="61"/>
      <c r="GJ73" s="61"/>
      <c r="GK73" s="61"/>
      <c r="GL73" s="61"/>
      <c r="GM73" s="61"/>
      <c r="GN73" s="61"/>
      <c r="GO73" s="61"/>
      <c r="GP73" s="61"/>
      <c r="GQ73" s="61"/>
      <c r="GR73" s="61"/>
      <c r="GS73" s="61"/>
      <c r="GT73" s="61"/>
      <c r="GU73" s="61"/>
      <c r="GV73" s="61"/>
      <c r="GW73" s="61"/>
      <c r="GX73" s="61"/>
      <c r="GY73" s="61"/>
      <c r="GZ73" s="61"/>
      <c r="HA73" s="61"/>
      <c r="HB73" s="61"/>
      <c r="HC73" s="61"/>
      <c r="HD73" s="61"/>
      <c r="HE73" s="61"/>
      <c r="HF73" s="61"/>
      <c r="HG73" s="61"/>
      <c r="HH73" s="61"/>
      <c r="HI73" s="61"/>
      <c r="HJ73" s="61"/>
      <c r="HK73" s="61"/>
      <c r="HL73" s="61"/>
      <c r="HM73" s="61"/>
      <c r="HN73" s="61"/>
      <c r="HO73" s="61"/>
      <c r="HP73" s="61"/>
      <c r="HQ73" s="61"/>
      <c r="HR73" s="61"/>
      <c r="HS73" s="61"/>
      <c r="HT73" s="61"/>
      <c r="HU73" s="61"/>
      <c r="HV73" s="61"/>
      <c r="HW73" s="61"/>
      <c r="HX73" s="61"/>
      <c r="HY73" s="61"/>
      <c r="HZ73" s="61"/>
      <c r="IA73" s="61"/>
      <c r="IB73" s="61"/>
      <c r="IC73" s="61"/>
      <c r="ID73" s="61"/>
      <c r="IE73" s="61"/>
      <c r="IF73" s="61"/>
      <c r="IG73" s="61"/>
      <c r="IH73" s="61"/>
      <c r="II73" s="61"/>
      <c r="IJ73" s="61"/>
      <c r="IK73" s="61"/>
      <c r="IL73" s="61"/>
      <c r="IM73" s="61"/>
      <c r="IN73" s="61"/>
      <c r="IO73" s="61"/>
      <c r="IP73" s="61"/>
      <c r="IQ73" s="61"/>
      <c r="IR73" s="61"/>
      <c r="IS73" s="61"/>
    </row>
    <row r="74" spans="1:253" ht="15.75" customHeight="1" x14ac:dyDescent="0.3">
      <c r="A74" s="200"/>
      <c r="C74" s="155"/>
      <c r="D74" s="155"/>
      <c r="E74" s="155"/>
      <c r="F74" s="155"/>
      <c r="G74" s="61"/>
      <c r="H74" s="321"/>
      <c r="I74" s="33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  <c r="DO74" s="61"/>
      <c r="DP74" s="61"/>
      <c r="DQ74" s="61"/>
      <c r="DR74" s="61"/>
      <c r="DS74" s="61"/>
      <c r="DT74" s="61"/>
      <c r="DU74" s="61"/>
      <c r="DV74" s="61"/>
      <c r="DW74" s="61"/>
      <c r="DX74" s="61"/>
      <c r="DY74" s="61"/>
      <c r="DZ74" s="61"/>
      <c r="EA74" s="61"/>
      <c r="EB74" s="61"/>
      <c r="EC74" s="61"/>
      <c r="ED74" s="61"/>
      <c r="EE74" s="61"/>
      <c r="EF74" s="61"/>
      <c r="EG74" s="61"/>
      <c r="EH74" s="61"/>
      <c r="EI74" s="61"/>
      <c r="EJ74" s="61"/>
      <c r="EK74" s="61"/>
      <c r="EL74" s="61"/>
      <c r="EM74" s="61"/>
      <c r="EN74" s="61"/>
      <c r="EO74" s="61"/>
      <c r="EP74" s="61"/>
      <c r="EQ74" s="61"/>
      <c r="ER74" s="61"/>
      <c r="ES74" s="61"/>
      <c r="ET74" s="61"/>
      <c r="EU74" s="61"/>
      <c r="EV74" s="61"/>
      <c r="EW74" s="61"/>
      <c r="EX74" s="61"/>
      <c r="EY74" s="61"/>
      <c r="EZ74" s="61"/>
      <c r="FA74" s="61"/>
      <c r="FB74" s="61"/>
      <c r="FC74" s="61"/>
      <c r="FD74" s="61"/>
      <c r="FE74" s="61"/>
      <c r="FF74" s="61"/>
      <c r="FG74" s="61"/>
      <c r="FH74" s="61"/>
      <c r="FI74" s="61"/>
      <c r="FJ74" s="61"/>
      <c r="FK74" s="61"/>
      <c r="FL74" s="61"/>
      <c r="FM74" s="61"/>
      <c r="FN74" s="61"/>
      <c r="FO74" s="61"/>
      <c r="FP74" s="61"/>
      <c r="FQ74" s="61"/>
      <c r="FR74" s="61"/>
      <c r="FS74" s="61"/>
      <c r="FT74" s="61"/>
      <c r="FU74" s="61"/>
      <c r="FV74" s="61"/>
      <c r="FW74" s="61"/>
      <c r="FX74" s="61"/>
      <c r="FY74" s="61"/>
      <c r="FZ74" s="61"/>
      <c r="GA74" s="61"/>
      <c r="GB74" s="61"/>
      <c r="GC74" s="61"/>
      <c r="GD74" s="61"/>
      <c r="GE74" s="61"/>
      <c r="GF74" s="61"/>
      <c r="GG74" s="61"/>
      <c r="GH74" s="61"/>
      <c r="GI74" s="61"/>
      <c r="GJ74" s="61"/>
      <c r="GK74" s="61"/>
      <c r="GL74" s="61"/>
      <c r="GM74" s="61"/>
      <c r="GN74" s="61"/>
      <c r="GO74" s="61"/>
      <c r="GP74" s="61"/>
      <c r="GQ74" s="61"/>
      <c r="GR74" s="61"/>
      <c r="GS74" s="61"/>
      <c r="GT74" s="61"/>
      <c r="GU74" s="61"/>
      <c r="GV74" s="61"/>
      <c r="GW74" s="61"/>
      <c r="GX74" s="61"/>
      <c r="GY74" s="61"/>
      <c r="GZ74" s="61"/>
      <c r="HA74" s="61"/>
      <c r="HB74" s="61"/>
      <c r="HC74" s="61"/>
      <c r="HD74" s="61"/>
      <c r="HE74" s="61"/>
      <c r="HF74" s="61"/>
      <c r="HG74" s="61"/>
      <c r="HH74" s="61"/>
      <c r="HI74" s="61"/>
      <c r="HJ74" s="61"/>
      <c r="HK74" s="61"/>
      <c r="HL74" s="61"/>
      <c r="HM74" s="61"/>
      <c r="HN74" s="61"/>
      <c r="HO74" s="61"/>
      <c r="HP74" s="61"/>
      <c r="HQ74" s="61"/>
      <c r="HR74" s="61"/>
      <c r="HS74" s="61"/>
      <c r="HT74" s="61"/>
      <c r="HU74" s="61"/>
      <c r="HV74" s="61"/>
      <c r="HW74" s="61"/>
      <c r="HX74" s="61"/>
      <c r="HY74" s="61"/>
      <c r="HZ74" s="61"/>
      <c r="IA74" s="61"/>
      <c r="IB74" s="61"/>
      <c r="IC74" s="61"/>
      <c r="ID74" s="61"/>
      <c r="IE74" s="61"/>
      <c r="IF74" s="61"/>
      <c r="IG74" s="61"/>
      <c r="IH74" s="61"/>
      <c r="II74" s="61"/>
      <c r="IJ74" s="61"/>
      <c r="IK74" s="61"/>
      <c r="IL74" s="61"/>
      <c r="IM74" s="61"/>
      <c r="IN74" s="61"/>
      <c r="IO74" s="61"/>
      <c r="IP74" s="61"/>
      <c r="IQ74" s="61"/>
      <c r="IR74" s="61"/>
      <c r="IS74" s="61"/>
    </row>
    <row r="75" spans="1:253" ht="15.75" customHeight="1" x14ac:dyDescent="0.3">
      <c r="A75" s="200"/>
      <c r="C75" s="155"/>
      <c r="D75" s="155"/>
      <c r="E75" s="155"/>
      <c r="F75" s="155"/>
      <c r="G75" s="61"/>
      <c r="H75" s="321"/>
      <c r="I75" s="33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  <c r="DO75" s="61"/>
      <c r="DP75" s="61"/>
      <c r="DQ75" s="61"/>
      <c r="DR75" s="61"/>
      <c r="DS75" s="61"/>
      <c r="DT75" s="61"/>
      <c r="DU75" s="61"/>
      <c r="DV75" s="61"/>
      <c r="DW75" s="61"/>
      <c r="DX75" s="61"/>
      <c r="DY75" s="61"/>
      <c r="DZ75" s="61"/>
      <c r="EA75" s="61"/>
      <c r="EB75" s="61"/>
      <c r="EC75" s="61"/>
      <c r="ED75" s="61"/>
      <c r="EE75" s="61"/>
      <c r="EF75" s="61"/>
      <c r="EG75" s="61"/>
      <c r="EH75" s="61"/>
      <c r="EI75" s="61"/>
      <c r="EJ75" s="61"/>
      <c r="EK75" s="61"/>
      <c r="EL75" s="61"/>
      <c r="EM75" s="61"/>
      <c r="EN75" s="61"/>
      <c r="EO75" s="61"/>
      <c r="EP75" s="61"/>
      <c r="EQ75" s="61"/>
      <c r="ER75" s="61"/>
      <c r="ES75" s="61"/>
      <c r="ET75" s="61"/>
      <c r="EU75" s="61"/>
      <c r="EV75" s="61"/>
      <c r="EW75" s="61"/>
      <c r="EX75" s="61"/>
      <c r="EY75" s="61"/>
      <c r="EZ75" s="61"/>
      <c r="FA75" s="61"/>
      <c r="FB75" s="61"/>
      <c r="FC75" s="61"/>
      <c r="FD75" s="61"/>
      <c r="FE75" s="61"/>
      <c r="FF75" s="61"/>
      <c r="FG75" s="61"/>
      <c r="FH75" s="61"/>
      <c r="FI75" s="61"/>
      <c r="FJ75" s="61"/>
      <c r="FK75" s="61"/>
      <c r="FL75" s="61"/>
      <c r="FM75" s="61"/>
      <c r="FN75" s="61"/>
      <c r="FO75" s="61"/>
      <c r="FP75" s="61"/>
      <c r="FQ75" s="61"/>
      <c r="FR75" s="61"/>
      <c r="FS75" s="61"/>
      <c r="FT75" s="61"/>
      <c r="FU75" s="61"/>
      <c r="FV75" s="61"/>
      <c r="FW75" s="61"/>
      <c r="FX75" s="61"/>
      <c r="FY75" s="61"/>
      <c r="FZ75" s="61"/>
      <c r="GA75" s="61"/>
      <c r="GB75" s="61"/>
      <c r="GC75" s="61"/>
      <c r="GD75" s="61"/>
      <c r="GE75" s="61"/>
      <c r="GF75" s="61"/>
      <c r="GG75" s="61"/>
      <c r="GH75" s="61"/>
      <c r="GI75" s="61"/>
      <c r="GJ75" s="61"/>
      <c r="GK75" s="61"/>
      <c r="GL75" s="61"/>
      <c r="GM75" s="61"/>
      <c r="GN75" s="61"/>
      <c r="GO75" s="61"/>
      <c r="GP75" s="61"/>
      <c r="GQ75" s="61"/>
      <c r="GR75" s="61"/>
      <c r="GS75" s="61"/>
      <c r="GT75" s="61"/>
      <c r="GU75" s="61"/>
      <c r="GV75" s="61"/>
      <c r="GW75" s="61"/>
      <c r="GX75" s="61"/>
      <c r="GY75" s="61"/>
      <c r="GZ75" s="61"/>
      <c r="HA75" s="61"/>
      <c r="HB75" s="61"/>
      <c r="HC75" s="61"/>
      <c r="HD75" s="61"/>
      <c r="HE75" s="61"/>
      <c r="HF75" s="61"/>
      <c r="HG75" s="61"/>
      <c r="HH75" s="61"/>
      <c r="HI75" s="61"/>
      <c r="HJ75" s="61"/>
      <c r="HK75" s="61"/>
      <c r="HL75" s="61"/>
      <c r="HM75" s="61"/>
      <c r="HN75" s="61"/>
      <c r="HO75" s="61"/>
      <c r="HP75" s="61"/>
      <c r="HQ75" s="61"/>
      <c r="HR75" s="61"/>
      <c r="HS75" s="61"/>
      <c r="HT75" s="61"/>
      <c r="HU75" s="61"/>
      <c r="HV75" s="61"/>
      <c r="HW75" s="61"/>
      <c r="HX75" s="61"/>
      <c r="HY75" s="61"/>
      <c r="HZ75" s="61"/>
      <c r="IA75" s="61"/>
      <c r="IB75" s="61"/>
      <c r="IC75" s="61"/>
      <c r="ID75" s="61"/>
      <c r="IE75" s="61"/>
      <c r="IF75" s="61"/>
      <c r="IG75" s="61"/>
      <c r="IH75" s="61"/>
      <c r="II75" s="61"/>
      <c r="IJ75" s="61"/>
      <c r="IK75" s="61"/>
      <c r="IL75" s="61"/>
      <c r="IM75" s="61"/>
      <c r="IN75" s="61"/>
      <c r="IO75" s="61"/>
      <c r="IP75" s="61"/>
      <c r="IQ75" s="61"/>
      <c r="IR75" s="61"/>
      <c r="IS75" s="61"/>
    </row>
    <row r="76" spans="1:253" ht="15.75" customHeight="1" x14ac:dyDescent="0.3">
      <c r="A76" s="200"/>
      <c r="C76" s="155"/>
      <c r="D76" s="155"/>
      <c r="E76" s="155"/>
      <c r="F76" s="155"/>
      <c r="G76" s="61"/>
      <c r="H76" s="321"/>
      <c r="I76" s="33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  <c r="DO76" s="61"/>
      <c r="DP76" s="61"/>
      <c r="DQ76" s="61"/>
      <c r="DR76" s="61"/>
      <c r="DS76" s="61"/>
      <c r="DT76" s="61"/>
      <c r="DU76" s="61"/>
      <c r="DV76" s="61"/>
      <c r="DW76" s="61"/>
      <c r="DX76" s="61"/>
      <c r="DY76" s="61"/>
      <c r="DZ76" s="61"/>
      <c r="EA76" s="61"/>
      <c r="EB76" s="61"/>
      <c r="EC76" s="61"/>
      <c r="ED76" s="61"/>
      <c r="EE76" s="61"/>
      <c r="EF76" s="61"/>
      <c r="EG76" s="61"/>
      <c r="EH76" s="61"/>
      <c r="EI76" s="61"/>
      <c r="EJ76" s="61"/>
      <c r="EK76" s="61"/>
      <c r="EL76" s="61"/>
      <c r="EM76" s="61"/>
      <c r="EN76" s="61"/>
      <c r="EO76" s="61"/>
      <c r="EP76" s="61"/>
      <c r="EQ76" s="61"/>
      <c r="ER76" s="61"/>
      <c r="ES76" s="61"/>
      <c r="ET76" s="61"/>
      <c r="EU76" s="61"/>
      <c r="EV76" s="61"/>
      <c r="EW76" s="61"/>
      <c r="EX76" s="61"/>
      <c r="EY76" s="61"/>
      <c r="EZ76" s="61"/>
      <c r="FA76" s="61"/>
      <c r="FB76" s="61"/>
      <c r="FC76" s="61"/>
      <c r="FD76" s="61"/>
      <c r="FE76" s="61"/>
      <c r="FF76" s="61"/>
      <c r="FG76" s="61"/>
      <c r="FH76" s="61"/>
      <c r="FI76" s="61"/>
      <c r="FJ76" s="61"/>
      <c r="FK76" s="61"/>
      <c r="FL76" s="61"/>
      <c r="FM76" s="61"/>
      <c r="FN76" s="61"/>
      <c r="FO76" s="61"/>
      <c r="FP76" s="61"/>
      <c r="FQ76" s="61"/>
      <c r="FR76" s="61"/>
      <c r="FS76" s="61"/>
      <c r="FT76" s="61"/>
      <c r="FU76" s="61"/>
      <c r="FV76" s="61"/>
      <c r="FW76" s="61"/>
      <c r="FX76" s="61"/>
      <c r="FY76" s="61"/>
      <c r="FZ76" s="61"/>
      <c r="GA76" s="61"/>
      <c r="GB76" s="61"/>
      <c r="GC76" s="61"/>
      <c r="GD76" s="61"/>
      <c r="GE76" s="61"/>
      <c r="GF76" s="61"/>
      <c r="GG76" s="61"/>
      <c r="GH76" s="61"/>
      <c r="GI76" s="61"/>
      <c r="GJ76" s="61"/>
      <c r="GK76" s="61"/>
      <c r="GL76" s="61"/>
      <c r="GM76" s="61"/>
      <c r="GN76" s="61"/>
      <c r="GO76" s="61"/>
      <c r="GP76" s="61"/>
      <c r="GQ76" s="61"/>
      <c r="GR76" s="61"/>
      <c r="GS76" s="61"/>
      <c r="GT76" s="61"/>
      <c r="GU76" s="61"/>
      <c r="GV76" s="61"/>
      <c r="GW76" s="61"/>
      <c r="GX76" s="61"/>
      <c r="GY76" s="61"/>
      <c r="GZ76" s="61"/>
      <c r="HA76" s="61"/>
      <c r="HB76" s="61"/>
      <c r="HC76" s="61"/>
      <c r="HD76" s="61"/>
      <c r="HE76" s="61"/>
      <c r="HF76" s="61"/>
      <c r="HG76" s="61"/>
      <c r="HH76" s="61"/>
      <c r="HI76" s="61"/>
      <c r="HJ76" s="61"/>
      <c r="HK76" s="61"/>
      <c r="HL76" s="61"/>
      <c r="HM76" s="61"/>
      <c r="HN76" s="61"/>
      <c r="HO76" s="61"/>
      <c r="HP76" s="61"/>
      <c r="HQ76" s="61"/>
      <c r="HR76" s="61"/>
      <c r="HS76" s="61"/>
      <c r="HT76" s="61"/>
      <c r="HU76" s="61"/>
      <c r="HV76" s="61"/>
      <c r="HW76" s="61"/>
      <c r="HX76" s="61"/>
      <c r="HY76" s="61"/>
      <c r="HZ76" s="61"/>
      <c r="IA76" s="61"/>
      <c r="IB76" s="61"/>
      <c r="IC76" s="61"/>
      <c r="ID76" s="61"/>
      <c r="IE76" s="61"/>
      <c r="IF76" s="61"/>
      <c r="IG76" s="61"/>
      <c r="IH76" s="61"/>
      <c r="II76" s="61"/>
      <c r="IJ76" s="61"/>
      <c r="IK76" s="61"/>
      <c r="IL76" s="61"/>
      <c r="IM76" s="61"/>
      <c r="IN76" s="61"/>
      <c r="IO76" s="61"/>
      <c r="IP76" s="61"/>
      <c r="IQ76" s="61"/>
      <c r="IR76" s="61"/>
      <c r="IS76" s="61"/>
    </row>
    <row r="77" spans="1:253" ht="15.75" customHeight="1" x14ac:dyDescent="0.3">
      <c r="A77" s="200"/>
      <c r="C77" s="155"/>
      <c r="D77" s="155"/>
      <c r="E77" s="155"/>
      <c r="F77" s="155"/>
      <c r="G77" s="61"/>
      <c r="H77" s="321"/>
      <c r="I77" s="33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  <c r="DO77" s="61"/>
      <c r="DP77" s="61"/>
      <c r="DQ77" s="61"/>
      <c r="DR77" s="61"/>
      <c r="DS77" s="61"/>
      <c r="DT77" s="61"/>
      <c r="DU77" s="61"/>
      <c r="DV77" s="61"/>
      <c r="DW77" s="61"/>
      <c r="DX77" s="61"/>
      <c r="DY77" s="61"/>
      <c r="DZ77" s="61"/>
      <c r="EA77" s="61"/>
      <c r="EB77" s="61"/>
      <c r="EC77" s="61"/>
      <c r="ED77" s="61"/>
      <c r="EE77" s="61"/>
      <c r="EF77" s="61"/>
      <c r="EG77" s="61"/>
      <c r="EH77" s="61"/>
      <c r="EI77" s="61"/>
      <c r="EJ77" s="61"/>
      <c r="EK77" s="61"/>
      <c r="EL77" s="61"/>
      <c r="EM77" s="61"/>
      <c r="EN77" s="61"/>
      <c r="EO77" s="61"/>
      <c r="EP77" s="61"/>
      <c r="EQ77" s="61"/>
      <c r="ER77" s="61"/>
      <c r="ES77" s="61"/>
      <c r="ET77" s="61"/>
      <c r="EU77" s="61"/>
      <c r="EV77" s="61"/>
      <c r="EW77" s="61"/>
      <c r="EX77" s="61"/>
      <c r="EY77" s="61"/>
      <c r="EZ77" s="61"/>
      <c r="FA77" s="61"/>
      <c r="FB77" s="61"/>
      <c r="FC77" s="61"/>
      <c r="FD77" s="61"/>
      <c r="FE77" s="61"/>
      <c r="FF77" s="61"/>
      <c r="FG77" s="61"/>
      <c r="FH77" s="61"/>
      <c r="FI77" s="61"/>
      <c r="FJ77" s="61"/>
      <c r="FK77" s="61"/>
      <c r="FL77" s="61"/>
      <c r="FM77" s="61"/>
      <c r="FN77" s="61"/>
      <c r="FO77" s="61"/>
      <c r="FP77" s="61"/>
      <c r="FQ77" s="61"/>
      <c r="FR77" s="61"/>
      <c r="FS77" s="61"/>
      <c r="FT77" s="61"/>
      <c r="FU77" s="61"/>
      <c r="FV77" s="61"/>
      <c r="FW77" s="61"/>
      <c r="FX77" s="61"/>
      <c r="FY77" s="61"/>
      <c r="FZ77" s="61"/>
      <c r="GA77" s="61"/>
      <c r="GB77" s="61"/>
      <c r="GC77" s="61"/>
      <c r="GD77" s="61"/>
      <c r="GE77" s="61"/>
      <c r="GF77" s="61"/>
      <c r="GG77" s="61"/>
      <c r="GH77" s="61"/>
      <c r="GI77" s="61"/>
      <c r="GJ77" s="61"/>
      <c r="GK77" s="61"/>
      <c r="GL77" s="61"/>
      <c r="GM77" s="61"/>
      <c r="GN77" s="61"/>
      <c r="GO77" s="61"/>
      <c r="GP77" s="61"/>
      <c r="GQ77" s="61"/>
      <c r="GR77" s="61"/>
      <c r="GS77" s="61"/>
      <c r="GT77" s="61"/>
      <c r="GU77" s="61"/>
      <c r="GV77" s="61"/>
      <c r="GW77" s="61"/>
      <c r="GX77" s="61"/>
      <c r="GY77" s="61"/>
      <c r="GZ77" s="61"/>
      <c r="HA77" s="61"/>
      <c r="HB77" s="61"/>
      <c r="HC77" s="61"/>
      <c r="HD77" s="61"/>
      <c r="HE77" s="61"/>
      <c r="HF77" s="61"/>
      <c r="HG77" s="61"/>
      <c r="HH77" s="61"/>
      <c r="HI77" s="61"/>
      <c r="HJ77" s="61"/>
      <c r="HK77" s="61"/>
      <c r="HL77" s="61"/>
      <c r="HM77" s="61"/>
      <c r="HN77" s="61"/>
      <c r="HO77" s="61"/>
      <c r="HP77" s="61"/>
      <c r="HQ77" s="61"/>
      <c r="HR77" s="61"/>
      <c r="HS77" s="61"/>
      <c r="HT77" s="61"/>
      <c r="HU77" s="61"/>
      <c r="HV77" s="61"/>
      <c r="HW77" s="61"/>
      <c r="HX77" s="61"/>
      <c r="HY77" s="61"/>
      <c r="HZ77" s="61"/>
      <c r="IA77" s="61"/>
      <c r="IB77" s="61"/>
      <c r="IC77" s="61"/>
      <c r="ID77" s="61"/>
      <c r="IE77" s="61"/>
      <c r="IF77" s="61"/>
      <c r="IG77" s="61"/>
      <c r="IH77" s="61"/>
      <c r="II77" s="61"/>
      <c r="IJ77" s="61"/>
      <c r="IK77" s="61"/>
      <c r="IL77" s="61"/>
      <c r="IM77" s="61"/>
      <c r="IN77" s="61"/>
      <c r="IO77" s="61"/>
      <c r="IP77" s="61"/>
      <c r="IQ77" s="61"/>
      <c r="IR77" s="61"/>
      <c r="IS77" s="61"/>
    </row>
    <row r="78" spans="1:253" ht="15.75" customHeight="1" x14ac:dyDescent="0.3">
      <c r="A78" s="200"/>
      <c r="C78" s="155"/>
      <c r="D78" s="155"/>
      <c r="E78" s="155"/>
      <c r="F78" s="155"/>
      <c r="G78" s="61"/>
      <c r="H78" s="321"/>
      <c r="I78" s="33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  <c r="DR78" s="61"/>
      <c r="DS78" s="61"/>
      <c r="DT78" s="61"/>
      <c r="DU78" s="61"/>
      <c r="DV78" s="61"/>
      <c r="DW78" s="61"/>
      <c r="DX78" s="61"/>
      <c r="DY78" s="61"/>
      <c r="DZ78" s="61"/>
      <c r="EA78" s="61"/>
      <c r="EB78" s="61"/>
      <c r="EC78" s="61"/>
      <c r="ED78" s="61"/>
      <c r="EE78" s="61"/>
      <c r="EF78" s="61"/>
      <c r="EG78" s="61"/>
      <c r="EH78" s="61"/>
      <c r="EI78" s="61"/>
      <c r="EJ78" s="61"/>
      <c r="EK78" s="61"/>
      <c r="EL78" s="61"/>
      <c r="EM78" s="61"/>
      <c r="EN78" s="61"/>
      <c r="EO78" s="61"/>
      <c r="EP78" s="61"/>
      <c r="EQ78" s="61"/>
      <c r="ER78" s="61"/>
      <c r="ES78" s="61"/>
      <c r="ET78" s="61"/>
      <c r="EU78" s="61"/>
      <c r="EV78" s="61"/>
      <c r="EW78" s="61"/>
      <c r="EX78" s="61"/>
      <c r="EY78" s="61"/>
      <c r="EZ78" s="61"/>
      <c r="FA78" s="61"/>
      <c r="FB78" s="61"/>
      <c r="FC78" s="61"/>
      <c r="FD78" s="61"/>
      <c r="FE78" s="61"/>
      <c r="FF78" s="61"/>
      <c r="FG78" s="61"/>
      <c r="FH78" s="61"/>
      <c r="FI78" s="61"/>
      <c r="FJ78" s="61"/>
      <c r="FK78" s="61"/>
      <c r="FL78" s="61"/>
      <c r="FM78" s="61"/>
      <c r="FN78" s="61"/>
      <c r="FO78" s="61"/>
      <c r="FP78" s="61"/>
      <c r="FQ78" s="61"/>
      <c r="FR78" s="61"/>
      <c r="FS78" s="61"/>
      <c r="FT78" s="61"/>
      <c r="FU78" s="61"/>
      <c r="FV78" s="61"/>
      <c r="FW78" s="61"/>
      <c r="FX78" s="61"/>
      <c r="FY78" s="61"/>
      <c r="FZ78" s="61"/>
      <c r="GA78" s="61"/>
      <c r="GB78" s="61"/>
      <c r="GC78" s="61"/>
      <c r="GD78" s="61"/>
      <c r="GE78" s="61"/>
      <c r="GF78" s="61"/>
      <c r="GG78" s="61"/>
      <c r="GH78" s="61"/>
      <c r="GI78" s="61"/>
      <c r="GJ78" s="61"/>
      <c r="GK78" s="61"/>
      <c r="GL78" s="61"/>
      <c r="GM78" s="61"/>
      <c r="GN78" s="61"/>
      <c r="GO78" s="61"/>
      <c r="GP78" s="61"/>
      <c r="GQ78" s="61"/>
      <c r="GR78" s="61"/>
      <c r="GS78" s="61"/>
      <c r="GT78" s="61"/>
      <c r="GU78" s="61"/>
      <c r="GV78" s="61"/>
      <c r="GW78" s="61"/>
      <c r="GX78" s="61"/>
      <c r="GY78" s="61"/>
      <c r="GZ78" s="61"/>
      <c r="HA78" s="61"/>
      <c r="HB78" s="61"/>
      <c r="HC78" s="61"/>
      <c r="HD78" s="61"/>
      <c r="HE78" s="61"/>
      <c r="HF78" s="61"/>
      <c r="HG78" s="61"/>
      <c r="HH78" s="61"/>
      <c r="HI78" s="61"/>
      <c r="HJ78" s="61"/>
      <c r="HK78" s="61"/>
      <c r="HL78" s="61"/>
      <c r="HM78" s="61"/>
      <c r="HN78" s="61"/>
      <c r="HO78" s="61"/>
      <c r="HP78" s="61"/>
      <c r="HQ78" s="61"/>
      <c r="HR78" s="61"/>
      <c r="HS78" s="61"/>
      <c r="HT78" s="61"/>
      <c r="HU78" s="61"/>
      <c r="HV78" s="61"/>
      <c r="HW78" s="61"/>
      <c r="HX78" s="61"/>
      <c r="HY78" s="61"/>
      <c r="HZ78" s="61"/>
      <c r="IA78" s="61"/>
      <c r="IB78" s="61"/>
      <c r="IC78" s="61"/>
      <c r="ID78" s="61"/>
      <c r="IE78" s="61"/>
      <c r="IF78" s="61"/>
      <c r="IG78" s="61"/>
      <c r="IH78" s="61"/>
      <c r="II78" s="61"/>
      <c r="IJ78" s="61"/>
      <c r="IK78" s="61"/>
      <c r="IL78" s="61"/>
      <c r="IM78" s="61"/>
      <c r="IN78" s="61"/>
      <c r="IO78" s="61"/>
      <c r="IP78" s="61"/>
      <c r="IQ78" s="61"/>
      <c r="IR78" s="61"/>
      <c r="IS78" s="61"/>
    </row>
    <row r="79" spans="1:253" ht="15.75" customHeight="1" x14ac:dyDescent="0.3">
      <c r="A79" s="395"/>
      <c r="B79" s="395"/>
      <c r="C79" s="155"/>
      <c r="D79" s="155"/>
      <c r="E79" s="155"/>
      <c r="F79" s="155"/>
      <c r="G79" s="61"/>
      <c r="H79" s="321"/>
      <c r="I79" s="33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  <c r="DR79" s="61"/>
      <c r="DS79" s="61"/>
      <c r="DT79" s="61"/>
      <c r="DU79" s="61"/>
      <c r="DV79" s="61"/>
      <c r="DW79" s="61"/>
      <c r="DX79" s="61"/>
      <c r="DY79" s="61"/>
      <c r="DZ79" s="61"/>
      <c r="EA79" s="61"/>
      <c r="EB79" s="61"/>
      <c r="EC79" s="61"/>
      <c r="ED79" s="61"/>
      <c r="EE79" s="61"/>
      <c r="EF79" s="61"/>
      <c r="EG79" s="61"/>
      <c r="EH79" s="61"/>
      <c r="EI79" s="61"/>
      <c r="EJ79" s="61"/>
      <c r="EK79" s="61"/>
      <c r="EL79" s="61"/>
      <c r="EM79" s="61"/>
      <c r="EN79" s="61"/>
      <c r="EO79" s="61"/>
      <c r="EP79" s="61"/>
      <c r="EQ79" s="61"/>
      <c r="ER79" s="61"/>
      <c r="ES79" s="61"/>
      <c r="ET79" s="61"/>
      <c r="EU79" s="61"/>
      <c r="EV79" s="61"/>
      <c r="EW79" s="61"/>
      <c r="EX79" s="61"/>
      <c r="EY79" s="61"/>
      <c r="EZ79" s="61"/>
      <c r="FA79" s="61"/>
      <c r="FB79" s="61"/>
      <c r="FC79" s="61"/>
      <c r="FD79" s="61"/>
      <c r="FE79" s="61"/>
      <c r="FF79" s="61"/>
      <c r="FG79" s="61"/>
      <c r="FH79" s="61"/>
      <c r="FI79" s="61"/>
      <c r="FJ79" s="61"/>
      <c r="FK79" s="61"/>
      <c r="FL79" s="61"/>
      <c r="FM79" s="61"/>
      <c r="FN79" s="61"/>
      <c r="FO79" s="61"/>
      <c r="FP79" s="61"/>
      <c r="FQ79" s="61"/>
      <c r="FR79" s="61"/>
      <c r="FS79" s="61"/>
      <c r="FT79" s="61"/>
      <c r="FU79" s="61"/>
      <c r="FV79" s="61"/>
      <c r="FW79" s="61"/>
      <c r="FX79" s="61"/>
      <c r="FY79" s="61"/>
      <c r="FZ79" s="61"/>
      <c r="GA79" s="61"/>
      <c r="GB79" s="61"/>
      <c r="GC79" s="61"/>
      <c r="GD79" s="61"/>
      <c r="GE79" s="61"/>
      <c r="GF79" s="61"/>
      <c r="GG79" s="61"/>
      <c r="GH79" s="61"/>
      <c r="GI79" s="61"/>
      <c r="GJ79" s="61"/>
      <c r="GK79" s="61"/>
      <c r="GL79" s="61"/>
      <c r="GM79" s="61"/>
      <c r="GN79" s="61"/>
      <c r="GO79" s="61"/>
      <c r="GP79" s="61"/>
      <c r="GQ79" s="61"/>
      <c r="GR79" s="61"/>
      <c r="GS79" s="61"/>
      <c r="GT79" s="61"/>
      <c r="GU79" s="61"/>
      <c r="GV79" s="61"/>
      <c r="GW79" s="61"/>
      <c r="GX79" s="61"/>
      <c r="GY79" s="61"/>
      <c r="GZ79" s="61"/>
      <c r="HA79" s="61"/>
      <c r="HB79" s="61"/>
      <c r="HC79" s="61"/>
      <c r="HD79" s="61"/>
      <c r="HE79" s="61"/>
      <c r="HF79" s="61"/>
      <c r="HG79" s="61"/>
      <c r="HH79" s="61"/>
      <c r="HI79" s="61"/>
      <c r="HJ79" s="61"/>
      <c r="HK79" s="61"/>
      <c r="HL79" s="61"/>
      <c r="HM79" s="61"/>
      <c r="HN79" s="61"/>
      <c r="HO79" s="61"/>
      <c r="HP79" s="61"/>
      <c r="HQ79" s="61"/>
      <c r="HR79" s="61"/>
      <c r="HS79" s="61"/>
      <c r="HT79" s="61"/>
      <c r="HU79" s="61"/>
      <c r="HV79" s="61"/>
      <c r="HW79" s="61"/>
      <c r="HX79" s="61"/>
      <c r="HY79" s="61"/>
      <c r="HZ79" s="61"/>
      <c r="IA79" s="61"/>
      <c r="IB79" s="61"/>
      <c r="IC79" s="61"/>
      <c r="ID79" s="61"/>
      <c r="IE79" s="61"/>
      <c r="IF79" s="61"/>
      <c r="IG79" s="61"/>
      <c r="IH79" s="61"/>
      <c r="II79" s="61"/>
      <c r="IJ79" s="61"/>
      <c r="IK79" s="61"/>
      <c r="IL79" s="61"/>
      <c r="IM79" s="61"/>
      <c r="IN79" s="61"/>
      <c r="IO79" s="61"/>
      <c r="IP79" s="61"/>
      <c r="IQ79" s="61"/>
      <c r="IR79" s="61"/>
      <c r="IS79" s="61"/>
    </row>
    <row r="80" spans="1:253" ht="15.75" customHeight="1" x14ac:dyDescent="0.3">
      <c r="A80" s="201"/>
      <c r="B80" s="231" t="s">
        <v>24</v>
      </c>
      <c r="C80" s="155"/>
      <c r="D80" s="155"/>
      <c r="E80" s="155"/>
      <c r="F80" s="155"/>
      <c r="G80" s="61"/>
      <c r="H80" s="321"/>
      <c r="I80" s="33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  <c r="DR80" s="61"/>
      <c r="DS80" s="61"/>
      <c r="DT80" s="61"/>
      <c r="DU80" s="61"/>
      <c r="DV80" s="61"/>
      <c r="DW80" s="61"/>
      <c r="DX80" s="61"/>
      <c r="DY80" s="61"/>
      <c r="DZ80" s="61"/>
      <c r="EA80" s="61"/>
      <c r="EB80" s="61"/>
      <c r="EC80" s="61"/>
      <c r="ED80" s="61"/>
      <c r="EE80" s="61"/>
      <c r="EF80" s="61"/>
      <c r="EG80" s="61"/>
      <c r="EH80" s="61"/>
      <c r="EI80" s="61"/>
      <c r="EJ80" s="61"/>
      <c r="EK80" s="61"/>
      <c r="EL80" s="61"/>
      <c r="EM80" s="61"/>
      <c r="EN80" s="61"/>
      <c r="EO80" s="61"/>
      <c r="EP80" s="61"/>
      <c r="EQ80" s="61"/>
      <c r="ER80" s="61"/>
      <c r="ES80" s="61"/>
      <c r="ET80" s="61"/>
      <c r="EU80" s="61"/>
      <c r="EV80" s="61"/>
      <c r="EW80" s="61"/>
      <c r="EX80" s="61"/>
      <c r="EY80" s="61"/>
      <c r="EZ80" s="61"/>
      <c r="FA80" s="61"/>
      <c r="FB80" s="61"/>
      <c r="FC80" s="61"/>
      <c r="FD80" s="61"/>
      <c r="FE80" s="61"/>
      <c r="FF80" s="61"/>
      <c r="FG80" s="61"/>
      <c r="FH80" s="61"/>
      <c r="FI80" s="61"/>
      <c r="FJ80" s="61"/>
      <c r="FK80" s="61"/>
      <c r="FL80" s="61"/>
      <c r="FM80" s="61"/>
      <c r="FN80" s="61"/>
      <c r="FO80" s="61"/>
      <c r="FP80" s="61"/>
      <c r="FQ80" s="61"/>
      <c r="FR80" s="61"/>
      <c r="FS80" s="61"/>
      <c r="FT80" s="61"/>
      <c r="FU80" s="61"/>
      <c r="FV80" s="61"/>
      <c r="FW80" s="61"/>
      <c r="FX80" s="61"/>
      <c r="FY80" s="61"/>
      <c r="FZ80" s="61"/>
      <c r="GA80" s="61"/>
      <c r="GB80" s="61"/>
      <c r="GC80" s="61"/>
      <c r="GD80" s="61"/>
      <c r="GE80" s="61"/>
      <c r="GF80" s="61"/>
      <c r="GG80" s="61"/>
      <c r="GH80" s="61"/>
      <c r="GI80" s="61"/>
      <c r="GJ80" s="61"/>
      <c r="GK80" s="61"/>
      <c r="GL80" s="61"/>
      <c r="GM80" s="61"/>
      <c r="GN80" s="61"/>
      <c r="GO80" s="61"/>
      <c r="GP80" s="61"/>
      <c r="GQ80" s="61"/>
      <c r="GR80" s="61"/>
      <c r="GS80" s="61"/>
      <c r="GT80" s="61"/>
      <c r="GU80" s="61"/>
      <c r="GV80" s="61"/>
      <c r="GW80" s="61"/>
      <c r="GX80" s="61"/>
      <c r="GY80" s="61"/>
      <c r="GZ80" s="61"/>
      <c r="HA80" s="61"/>
      <c r="HB80" s="61"/>
      <c r="HC80" s="61"/>
      <c r="HD80" s="61"/>
      <c r="HE80" s="61"/>
      <c r="HF80" s="61"/>
      <c r="HG80" s="61"/>
      <c r="HH80" s="61"/>
      <c r="HI80" s="61"/>
      <c r="HJ80" s="61"/>
      <c r="HK80" s="61"/>
      <c r="HL80" s="61"/>
      <c r="HM80" s="61"/>
      <c r="HN80" s="61"/>
      <c r="HO80" s="61"/>
      <c r="HP80" s="61"/>
      <c r="HQ80" s="61"/>
      <c r="HR80" s="61"/>
      <c r="HS80" s="61"/>
      <c r="HT80" s="61"/>
      <c r="HU80" s="61"/>
      <c r="HV80" s="61"/>
      <c r="HW80" s="61"/>
      <c r="HX80" s="61"/>
      <c r="HY80" s="61"/>
      <c r="HZ80" s="61"/>
      <c r="IA80" s="61"/>
      <c r="IB80" s="61"/>
      <c r="IC80" s="61"/>
      <c r="ID80" s="61"/>
      <c r="IE80" s="61"/>
      <c r="IF80" s="61"/>
      <c r="IG80" s="61"/>
      <c r="IH80" s="61"/>
      <c r="II80" s="61"/>
      <c r="IJ80" s="61"/>
      <c r="IK80" s="61"/>
      <c r="IL80" s="61"/>
      <c r="IM80" s="61"/>
      <c r="IN80" s="61"/>
      <c r="IO80" s="61"/>
      <c r="IP80" s="61"/>
      <c r="IQ80" s="61"/>
      <c r="IR80" s="61"/>
      <c r="IS80" s="61"/>
    </row>
    <row r="81" spans="1:253" ht="16.5" customHeight="1" x14ac:dyDescent="0.3">
      <c r="A81" s="372"/>
      <c r="B81" s="372"/>
      <c r="C81" s="155"/>
      <c r="D81" s="155"/>
      <c r="E81" s="155"/>
      <c r="F81" s="155"/>
      <c r="G81" s="61"/>
      <c r="H81" s="321"/>
      <c r="I81" s="33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  <c r="DS81" s="61"/>
      <c r="DT81" s="61"/>
      <c r="DU81" s="61"/>
      <c r="DV81" s="61"/>
      <c r="DW81" s="61"/>
      <c r="DX81" s="61"/>
      <c r="DY81" s="61"/>
      <c r="DZ81" s="61"/>
      <c r="EA81" s="61"/>
      <c r="EB81" s="61"/>
      <c r="EC81" s="61"/>
      <c r="ED81" s="61"/>
      <c r="EE81" s="61"/>
      <c r="EF81" s="61"/>
      <c r="EG81" s="61"/>
      <c r="EH81" s="61"/>
      <c r="EI81" s="61"/>
      <c r="EJ81" s="61"/>
      <c r="EK81" s="61"/>
      <c r="EL81" s="61"/>
      <c r="EM81" s="61"/>
      <c r="EN81" s="61"/>
      <c r="EO81" s="61"/>
      <c r="EP81" s="61"/>
      <c r="EQ81" s="61"/>
      <c r="ER81" s="61"/>
      <c r="ES81" s="61"/>
      <c r="ET81" s="61"/>
      <c r="EU81" s="61"/>
      <c r="EV81" s="61"/>
      <c r="EW81" s="61"/>
      <c r="EX81" s="61"/>
      <c r="EY81" s="61"/>
      <c r="EZ81" s="61"/>
      <c r="FA81" s="61"/>
      <c r="FB81" s="61"/>
      <c r="FC81" s="61"/>
      <c r="FD81" s="61"/>
      <c r="FE81" s="61"/>
      <c r="FF81" s="61"/>
      <c r="FG81" s="61"/>
      <c r="FH81" s="61"/>
      <c r="FI81" s="61"/>
      <c r="FJ81" s="61"/>
      <c r="FK81" s="61"/>
      <c r="FL81" s="61"/>
      <c r="FM81" s="61"/>
      <c r="FN81" s="61"/>
      <c r="FO81" s="61"/>
      <c r="FP81" s="61"/>
      <c r="FQ81" s="61"/>
      <c r="FR81" s="61"/>
      <c r="FS81" s="61"/>
      <c r="FT81" s="61"/>
      <c r="FU81" s="61"/>
      <c r="FV81" s="61"/>
      <c r="FW81" s="61"/>
      <c r="FX81" s="61"/>
      <c r="FY81" s="61"/>
      <c r="FZ81" s="61"/>
      <c r="GA81" s="61"/>
      <c r="GB81" s="61"/>
      <c r="GC81" s="61"/>
      <c r="GD81" s="61"/>
      <c r="GE81" s="61"/>
      <c r="GF81" s="61"/>
      <c r="GG81" s="61"/>
      <c r="GH81" s="61"/>
      <c r="GI81" s="61"/>
      <c r="GJ81" s="61"/>
      <c r="GK81" s="61"/>
      <c r="GL81" s="61"/>
      <c r="GM81" s="61"/>
      <c r="GN81" s="61"/>
      <c r="GO81" s="61"/>
      <c r="GP81" s="61"/>
      <c r="GQ81" s="61"/>
      <c r="GR81" s="61"/>
      <c r="GS81" s="61"/>
      <c r="GT81" s="61"/>
      <c r="GU81" s="61"/>
      <c r="GV81" s="61"/>
      <c r="GW81" s="61"/>
      <c r="GX81" s="61"/>
      <c r="GY81" s="61"/>
      <c r="GZ81" s="61"/>
      <c r="HA81" s="61"/>
      <c r="HB81" s="61"/>
      <c r="HC81" s="61"/>
      <c r="HD81" s="61"/>
      <c r="HE81" s="61"/>
      <c r="HF81" s="61"/>
      <c r="HG81" s="61"/>
      <c r="HH81" s="61"/>
      <c r="HI81" s="61"/>
      <c r="HJ81" s="61"/>
      <c r="HK81" s="61"/>
      <c r="HL81" s="61"/>
      <c r="HM81" s="61"/>
      <c r="HN81" s="61"/>
      <c r="HO81" s="61"/>
      <c r="HP81" s="61"/>
      <c r="HQ81" s="61"/>
      <c r="HR81" s="61"/>
      <c r="HS81" s="61"/>
      <c r="HT81" s="61"/>
      <c r="HU81" s="61"/>
      <c r="HV81" s="61"/>
      <c r="HW81" s="61"/>
      <c r="HX81" s="61"/>
      <c r="HY81" s="61"/>
      <c r="HZ81" s="61"/>
      <c r="IA81" s="61"/>
      <c r="IB81" s="61"/>
      <c r="IC81" s="61"/>
      <c r="ID81" s="61"/>
      <c r="IE81" s="61"/>
      <c r="IF81" s="61"/>
      <c r="IG81" s="61"/>
      <c r="IH81" s="61"/>
      <c r="II81" s="61"/>
      <c r="IJ81" s="61"/>
      <c r="IK81" s="61"/>
      <c r="IL81" s="61"/>
      <c r="IM81" s="61"/>
      <c r="IN81" s="61"/>
      <c r="IO81" s="61"/>
      <c r="IP81" s="61"/>
      <c r="IQ81" s="61"/>
      <c r="IR81" s="61"/>
      <c r="IS81" s="61"/>
    </row>
    <row r="82" spans="1:253" x14ac:dyDescent="0.3">
      <c r="A82" s="370"/>
      <c r="B82" s="370"/>
      <c r="C82" s="371" t="s">
        <v>25</v>
      </c>
      <c r="D82" s="371"/>
      <c r="E82" s="371"/>
      <c r="F82" s="371"/>
      <c r="G82" s="61"/>
      <c r="H82" s="321"/>
      <c r="I82" s="33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  <c r="DS82" s="61"/>
      <c r="DT82" s="61"/>
      <c r="DU82" s="61"/>
      <c r="DV82" s="61"/>
      <c r="DW82" s="61"/>
      <c r="DX82" s="61"/>
      <c r="DY82" s="61"/>
      <c r="DZ82" s="61"/>
      <c r="EA82" s="61"/>
      <c r="EB82" s="61"/>
      <c r="EC82" s="61"/>
      <c r="ED82" s="61"/>
      <c r="EE82" s="61"/>
      <c r="EF82" s="61"/>
      <c r="EG82" s="61"/>
      <c r="EH82" s="61"/>
      <c r="EI82" s="61"/>
      <c r="EJ82" s="61"/>
      <c r="EK82" s="61"/>
      <c r="EL82" s="61"/>
      <c r="EM82" s="61"/>
      <c r="EN82" s="61"/>
      <c r="EO82" s="61"/>
      <c r="EP82" s="61"/>
      <c r="EQ82" s="61"/>
      <c r="ER82" s="61"/>
      <c r="ES82" s="61"/>
      <c r="ET82" s="61"/>
      <c r="EU82" s="61"/>
      <c r="EV82" s="61"/>
      <c r="EW82" s="61"/>
      <c r="EX82" s="61"/>
      <c r="EY82" s="61"/>
      <c r="EZ82" s="61"/>
      <c r="FA82" s="61"/>
      <c r="FB82" s="61"/>
      <c r="FC82" s="61"/>
      <c r="FD82" s="61"/>
      <c r="FE82" s="61"/>
      <c r="FF82" s="61"/>
      <c r="FG82" s="61"/>
      <c r="FH82" s="61"/>
      <c r="FI82" s="61"/>
      <c r="FJ82" s="61"/>
      <c r="FK82" s="61"/>
      <c r="FL82" s="61"/>
      <c r="FM82" s="61"/>
      <c r="FN82" s="61"/>
      <c r="FO82" s="61"/>
      <c r="FP82" s="61"/>
      <c r="FQ82" s="61"/>
      <c r="FR82" s="61"/>
      <c r="FS82" s="61"/>
      <c r="FT82" s="61"/>
      <c r="FU82" s="61"/>
      <c r="FV82" s="61"/>
      <c r="FW82" s="61"/>
      <c r="FX82" s="61"/>
      <c r="FY82" s="61"/>
      <c r="FZ82" s="61"/>
      <c r="GA82" s="61"/>
      <c r="GB82" s="61"/>
      <c r="GC82" s="61"/>
      <c r="GD82" s="61"/>
      <c r="GE82" s="61"/>
      <c r="GF82" s="61"/>
      <c r="GG82" s="61"/>
      <c r="GH82" s="61"/>
      <c r="GI82" s="61"/>
      <c r="GJ82" s="61"/>
      <c r="GK82" s="61"/>
      <c r="GL82" s="61"/>
      <c r="GM82" s="61"/>
      <c r="GN82" s="61"/>
      <c r="GO82" s="61"/>
      <c r="GP82" s="61"/>
      <c r="GQ82" s="61"/>
      <c r="GR82" s="61"/>
      <c r="GS82" s="61"/>
      <c r="GT82" s="61"/>
      <c r="GU82" s="61"/>
      <c r="GV82" s="61"/>
      <c r="GW82" s="61"/>
      <c r="GX82" s="61"/>
      <c r="GY82" s="61"/>
      <c r="GZ82" s="61"/>
      <c r="HA82" s="61"/>
      <c r="HB82" s="61"/>
      <c r="HC82" s="61"/>
      <c r="HD82" s="61"/>
      <c r="HE82" s="61"/>
      <c r="HF82" s="61"/>
      <c r="HG82" s="61"/>
      <c r="HH82" s="61"/>
      <c r="HI82" s="61"/>
      <c r="HJ82" s="61"/>
      <c r="HK82" s="61"/>
      <c r="HL82" s="61"/>
      <c r="HM82" s="61"/>
      <c r="HN82" s="61"/>
      <c r="HO82" s="61"/>
      <c r="HP82" s="61"/>
      <c r="HQ82" s="61"/>
      <c r="HR82" s="61"/>
      <c r="HS82" s="61"/>
      <c r="HT82" s="61"/>
      <c r="HU82" s="61"/>
      <c r="HV82" s="61"/>
      <c r="HW82" s="61"/>
      <c r="HX82" s="61"/>
      <c r="HY82" s="61"/>
      <c r="HZ82" s="61"/>
      <c r="IA82" s="61"/>
      <c r="IB82" s="61"/>
      <c r="IC82" s="61"/>
      <c r="ID82" s="61"/>
      <c r="IE82" s="61"/>
      <c r="IF82" s="61"/>
      <c r="IG82" s="61"/>
      <c r="IH82" s="61"/>
      <c r="II82" s="61"/>
      <c r="IJ82" s="61"/>
      <c r="IK82" s="61"/>
      <c r="IL82" s="61"/>
      <c r="IM82" s="61"/>
      <c r="IN82" s="61"/>
      <c r="IO82" s="61"/>
      <c r="IP82" s="61"/>
      <c r="IQ82" s="61"/>
      <c r="IR82" s="61"/>
      <c r="IS82" s="61"/>
    </row>
    <row r="83" spans="1:253" ht="38.25" customHeight="1" x14ac:dyDescent="0.3">
      <c r="A83" s="409"/>
      <c r="B83" s="410"/>
      <c r="C83" s="230"/>
      <c r="D83" s="232"/>
      <c r="E83" s="407"/>
      <c r="F83" s="407"/>
      <c r="G83" s="61"/>
      <c r="H83" s="321"/>
      <c r="I83" s="33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  <c r="DR83" s="61"/>
      <c r="DS83" s="61"/>
      <c r="DT83" s="61"/>
      <c r="DU83" s="61"/>
      <c r="DV83" s="61"/>
      <c r="DW83" s="61"/>
      <c r="DX83" s="61"/>
      <c r="DY83" s="61"/>
      <c r="DZ83" s="61"/>
      <c r="EA83" s="61"/>
      <c r="EB83" s="61"/>
      <c r="EC83" s="61"/>
      <c r="ED83" s="61"/>
      <c r="EE83" s="61"/>
      <c r="EF83" s="61"/>
      <c r="EG83" s="61"/>
      <c r="EH83" s="61"/>
      <c r="EI83" s="61"/>
      <c r="EJ83" s="61"/>
      <c r="EK83" s="61"/>
      <c r="EL83" s="61"/>
      <c r="EM83" s="61"/>
      <c r="EN83" s="61"/>
      <c r="EO83" s="61"/>
      <c r="EP83" s="61"/>
      <c r="EQ83" s="61"/>
      <c r="ER83" s="61"/>
      <c r="ES83" s="61"/>
      <c r="ET83" s="61"/>
      <c r="EU83" s="61"/>
      <c r="EV83" s="61"/>
      <c r="EW83" s="61"/>
      <c r="EX83" s="61"/>
      <c r="EY83" s="61"/>
      <c r="EZ83" s="61"/>
      <c r="FA83" s="61"/>
      <c r="FB83" s="61"/>
      <c r="FC83" s="61"/>
      <c r="FD83" s="61"/>
      <c r="FE83" s="61"/>
      <c r="FF83" s="61"/>
      <c r="FG83" s="61"/>
      <c r="FH83" s="61"/>
      <c r="FI83" s="61"/>
      <c r="FJ83" s="61"/>
      <c r="FK83" s="61"/>
      <c r="FL83" s="61"/>
      <c r="FM83" s="61"/>
      <c r="FN83" s="61"/>
      <c r="FO83" s="61"/>
      <c r="FP83" s="61"/>
      <c r="FQ83" s="61"/>
      <c r="FR83" s="61"/>
      <c r="FS83" s="61"/>
      <c r="FT83" s="61"/>
      <c r="FU83" s="61"/>
      <c r="FV83" s="61"/>
      <c r="FW83" s="61"/>
      <c r="FX83" s="61"/>
      <c r="FY83" s="61"/>
      <c r="FZ83" s="61"/>
      <c r="GA83" s="61"/>
      <c r="GB83" s="61"/>
      <c r="GC83" s="61"/>
      <c r="GD83" s="61"/>
      <c r="GE83" s="61"/>
      <c r="GF83" s="61"/>
      <c r="GG83" s="61"/>
      <c r="GH83" s="61"/>
      <c r="GI83" s="61"/>
      <c r="GJ83" s="61"/>
      <c r="GK83" s="61"/>
      <c r="GL83" s="61"/>
      <c r="GM83" s="61"/>
      <c r="GN83" s="61"/>
      <c r="GO83" s="61"/>
      <c r="GP83" s="61"/>
      <c r="GQ83" s="61"/>
      <c r="GR83" s="61"/>
      <c r="GS83" s="61"/>
      <c r="GT83" s="61"/>
      <c r="GU83" s="61"/>
      <c r="GV83" s="61"/>
      <c r="GW83" s="61"/>
      <c r="GX83" s="61"/>
      <c r="GY83" s="61"/>
      <c r="GZ83" s="61"/>
      <c r="HA83" s="61"/>
      <c r="HB83" s="61"/>
      <c r="HC83" s="61"/>
      <c r="HD83" s="61"/>
      <c r="HE83" s="61"/>
      <c r="HF83" s="61"/>
      <c r="HG83" s="61"/>
      <c r="HH83" s="61"/>
      <c r="HI83" s="61"/>
      <c r="HJ83" s="61"/>
      <c r="HK83" s="61"/>
      <c r="HL83" s="61"/>
      <c r="HM83" s="61"/>
      <c r="HN83" s="61"/>
      <c r="HO83" s="61"/>
      <c r="HP83" s="61"/>
      <c r="HQ83" s="61"/>
      <c r="HR83" s="61"/>
      <c r="HS83" s="61"/>
      <c r="HT83" s="61"/>
      <c r="HU83" s="61"/>
      <c r="HV83" s="61"/>
      <c r="HW83" s="61"/>
      <c r="HX83" s="61"/>
      <c r="HY83" s="61"/>
      <c r="HZ83" s="61"/>
      <c r="IA83" s="61"/>
      <c r="IB83" s="61"/>
      <c r="IC83" s="61"/>
      <c r="ID83" s="61"/>
      <c r="IE83" s="61"/>
      <c r="IF83" s="61"/>
      <c r="IG83" s="61"/>
      <c r="IH83" s="61"/>
      <c r="II83" s="61"/>
      <c r="IJ83" s="61"/>
      <c r="IK83" s="61"/>
      <c r="IL83" s="61"/>
      <c r="IM83" s="61"/>
      <c r="IN83" s="61"/>
      <c r="IO83" s="61"/>
      <c r="IP83" s="61"/>
      <c r="IQ83" s="61"/>
      <c r="IR83" s="61"/>
      <c r="IS83" s="61"/>
    </row>
    <row r="84" spans="1:253" ht="10.5" customHeight="1" x14ac:dyDescent="0.3">
      <c r="A84" s="370"/>
      <c r="B84" s="370"/>
      <c r="C84" s="228"/>
      <c r="D84" s="229"/>
      <c r="E84" s="408"/>
      <c r="F84" s="408"/>
      <c r="G84" s="61"/>
      <c r="H84" s="321"/>
      <c r="I84" s="33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  <c r="DR84" s="61"/>
      <c r="DS84" s="61"/>
      <c r="DT84" s="61"/>
      <c r="DU84" s="61"/>
      <c r="DV84" s="61"/>
      <c r="DW84" s="61"/>
      <c r="DX84" s="61"/>
      <c r="DY84" s="61"/>
      <c r="DZ84" s="61"/>
      <c r="EA84" s="61"/>
      <c r="EB84" s="61"/>
      <c r="EC84" s="61"/>
      <c r="ED84" s="61"/>
      <c r="EE84" s="61"/>
      <c r="EF84" s="61"/>
      <c r="EG84" s="61"/>
      <c r="EH84" s="61"/>
      <c r="EI84" s="61"/>
      <c r="EJ84" s="61"/>
      <c r="EK84" s="61"/>
      <c r="EL84" s="61"/>
      <c r="EM84" s="61"/>
      <c r="EN84" s="61"/>
      <c r="EO84" s="61"/>
      <c r="EP84" s="61"/>
      <c r="EQ84" s="61"/>
      <c r="ER84" s="61"/>
      <c r="ES84" s="61"/>
      <c r="ET84" s="61"/>
      <c r="EU84" s="61"/>
      <c r="EV84" s="61"/>
      <c r="EW84" s="61"/>
      <c r="EX84" s="61"/>
      <c r="EY84" s="61"/>
      <c r="EZ84" s="61"/>
      <c r="FA84" s="61"/>
      <c r="FB84" s="61"/>
      <c r="FC84" s="61"/>
      <c r="FD84" s="61"/>
      <c r="FE84" s="61"/>
      <c r="FF84" s="61"/>
      <c r="FG84" s="61"/>
      <c r="FH84" s="61"/>
      <c r="FI84" s="61"/>
      <c r="FJ84" s="61"/>
      <c r="FK84" s="61"/>
      <c r="FL84" s="61"/>
      <c r="FM84" s="61"/>
      <c r="FN84" s="61"/>
      <c r="FO84" s="61"/>
      <c r="FP84" s="61"/>
      <c r="FQ84" s="61"/>
      <c r="FR84" s="61"/>
      <c r="FS84" s="61"/>
      <c r="FT84" s="61"/>
      <c r="FU84" s="61"/>
      <c r="FV84" s="61"/>
      <c r="FW84" s="61"/>
      <c r="FX84" s="61"/>
      <c r="FY84" s="61"/>
      <c r="FZ84" s="61"/>
      <c r="GA84" s="61"/>
      <c r="GB84" s="61"/>
      <c r="GC84" s="61"/>
      <c r="GD84" s="61"/>
      <c r="GE84" s="61"/>
      <c r="GF84" s="61"/>
      <c r="GG84" s="61"/>
      <c r="GH84" s="61"/>
      <c r="GI84" s="61"/>
      <c r="GJ84" s="61"/>
      <c r="GK84" s="61"/>
      <c r="GL84" s="61"/>
      <c r="GM84" s="61"/>
      <c r="GN84" s="61"/>
      <c r="GO84" s="61"/>
      <c r="GP84" s="61"/>
      <c r="GQ84" s="61"/>
      <c r="GR84" s="61"/>
      <c r="GS84" s="61"/>
      <c r="GT84" s="61"/>
      <c r="GU84" s="61"/>
      <c r="GV84" s="61"/>
      <c r="GW84" s="61"/>
      <c r="GX84" s="61"/>
      <c r="GY84" s="61"/>
      <c r="GZ84" s="61"/>
      <c r="HA84" s="61"/>
      <c r="HB84" s="61"/>
      <c r="HC84" s="61"/>
      <c r="HD84" s="61"/>
      <c r="HE84" s="61"/>
      <c r="HF84" s="61"/>
      <c r="HG84" s="61"/>
      <c r="HH84" s="61"/>
      <c r="HI84" s="61"/>
      <c r="HJ84" s="61"/>
      <c r="HK84" s="61"/>
      <c r="HL84" s="61"/>
      <c r="HM84" s="61"/>
      <c r="HN84" s="61"/>
      <c r="HO84" s="61"/>
      <c r="HP84" s="61"/>
      <c r="HQ84" s="61"/>
      <c r="HR84" s="61"/>
      <c r="HS84" s="61"/>
      <c r="HT84" s="61"/>
      <c r="HU84" s="61"/>
      <c r="HV84" s="61"/>
      <c r="HW84" s="61"/>
      <c r="HX84" s="61"/>
      <c r="HY84" s="61"/>
      <c r="HZ84" s="61"/>
      <c r="IA84" s="61"/>
      <c r="IB84" s="61"/>
      <c r="IC84" s="61"/>
      <c r="ID84" s="61"/>
      <c r="IE84" s="61"/>
      <c r="IF84" s="61"/>
      <c r="IG84" s="61"/>
      <c r="IH84" s="61"/>
      <c r="II84" s="61"/>
      <c r="IJ84" s="61"/>
      <c r="IK84" s="61"/>
      <c r="IL84" s="61"/>
      <c r="IM84" s="61"/>
      <c r="IN84" s="61"/>
      <c r="IO84" s="61"/>
      <c r="IP84" s="61"/>
      <c r="IQ84" s="61"/>
      <c r="IR84" s="61"/>
      <c r="IS84" s="61"/>
    </row>
    <row r="85" spans="1:253" ht="25.5" customHeight="1" x14ac:dyDescent="0.3">
      <c r="A85" s="202"/>
      <c r="B85" s="228"/>
      <c r="C85" s="228"/>
      <c r="D85" s="229"/>
      <c r="E85" s="235"/>
      <c r="F85" s="235"/>
      <c r="G85" s="61"/>
      <c r="H85" s="321"/>
      <c r="I85" s="33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  <c r="DR85" s="61"/>
      <c r="DS85" s="61"/>
      <c r="DT85" s="61"/>
      <c r="DU85" s="61"/>
      <c r="DV85" s="61"/>
      <c r="DW85" s="61"/>
      <c r="DX85" s="61"/>
      <c r="DY85" s="61"/>
      <c r="DZ85" s="61"/>
      <c r="EA85" s="61"/>
      <c r="EB85" s="61"/>
      <c r="EC85" s="61"/>
      <c r="ED85" s="61"/>
      <c r="EE85" s="61"/>
      <c r="EF85" s="61"/>
      <c r="EG85" s="61"/>
      <c r="EH85" s="61"/>
      <c r="EI85" s="61"/>
      <c r="EJ85" s="61"/>
      <c r="EK85" s="61"/>
      <c r="EL85" s="61"/>
      <c r="EM85" s="61"/>
      <c r="EN85" s="61"/>
      <c r="EO85" s="61"/>
      <c r="EP85" s="61"/>
      <c r="EQ85" s="61"/>
      <c r="ER85" s="61"/>
      <c r="ES85" s="61"/>
      <c r="ET85" s="61"/>
      <c r="EU85" s="61"/>
      <c r="EV85" s="61"/>
      <c r="EW85" s="61"/>
      <c r="EX85" s="61"/>
      <c r="EY85" s="61"/>
      <c r="EZ85" s="61"/>
      <c r="FA85" s="61"/>
      <c r="FB85" s="61"/>
      <c r="FC85" s="61"/>
      <c r="FD85" s="61"/>
      <c r="FE85" s="61"/>
      <c r="FF85" s="61"/>
      <c r="FG85" s="61"/>
      <c r="FH85" s="61"/>
      <c r="FI85" s="61"/>
      <c r="FJ85" s="61"/>
      <c r="FK85" s="61"/>
      <c r="FL85" s="61"/>
      <c r="FM85" s="61"/>
      <c r="FN85" s="61"/>
      <c r="FO85" s="61"/>
      <c r="FP85" s="61"/>
      <c r="FQ85" s="61"/>
      <c r="FR85" s="61"/>
      <c r="FS85" s="61"/>
      <c r="FT85" s="61"/>
      <c r="FU85" s="61"/>
      <c r="FV85" s="61"/>
      <c r="FW85" s="61"/>
      <c r="FX85" s="61"/>
      <c r="FY85" s="61"/>
      <c r="FZ85" s="61"/>
      <c r="GA85" s="61"/>
      <c r="GB85" s="61"/>
      <c r="GC85" s="61"/>
      <c r="GD85" s="61"/>
      <c r="GE85" s="61"/>
      <c r="GF85" s="61"/>
      <c r="GG85" s="61"/>
      <c r="GH85" s="61"/>
      <c r="GI85" s="61"/>
      <c r="GJ85" s="61"/>
      <c r="GK85" s="61"/>
      <c r="GL85" s="61"/>
      <c r="GM85" s="61"/>
      <c r="GN85" s="61"/>
      <c r="GO85" s="61"/>
      <c r="GP85" s="61"/>
      <c r="GQ85" s="61"/>
      <c r="GR85" s="61"/>
      <c r="GS85" s="61"/>
      <c r="GT85" s="61"/>
      <c r="GU85" s="61"/>
      <c r="GV85" s="61"/>
      <c r="GW85" s="61"/>
      <c r="GX85" s="61"/>
      <c r="GY85" s="61"/>
      <c r="GZ85" s="61"/>
      <c r="HA85" s="61"/>
      <c r="HB85" s="61"/>
      <c r="HC85" s="61"/>
      <c r="HD85" s="61"/>
      <c r="HE85" s="61"/>
      <c r="HF85" s="61"/>
      <c r="HG85" s="61"/>
      <c r="HH85" s="61"/>
      <c r="HI85" s="61"/>
      <c r="HJ85" s="61"/>
      <c r="HK85" s="61"/>
      <c r="HL85" s="61"/>
      <c r="HM85" s="61"/>
      <c r="HN85" s="61"/>
      <c r="HO85" s="61"/>
      <c r="HP85" s="61"/>
      <c r="HQ85" s="61"/>
      <c r="HR85" s="61"/>
      <c r="HS85" s="61"/>
      <c r="HT85" s="61"/>
      <c r="HU85" s="61"/>
      <c r="HV85" s="61"/>
      <c r="HW85" s="61"/>
      <c r="HX85" s="61"/>
      <c r="HY85" s="61"/>
      <c r="HZ85" s="61"/>
      <c r="IA85" s="61"/>
      <c r="IB85" s="61"/>
      <c r="IC85" s="61"/>
      <c r="ID85" s="61"/>
      <c r="IE85" s="61"/>
      <c r="IF85" s="61"/>
      <c r="IG85" s="61"/>
      <c r="IH85" s="61"/>
      <c r="II85" s="61"/>
      <c r="IJ85" s="61"/>
      <c r="IK85" s="61"/>
      <c r="IL85" s="61"/>
      <c r="IM85" s="61"/>
      <c r="IN85" s="61"/>
      <c r="IO85" s="61"/>
      <c r="IP85" s="61"/>
      <c r="IQ85" s="61"/>
      <c r="IR85" s="61"/>
      <c r="IS85" s="61"/>
    </row>
    <row r="86" spans="1:253" ht="16.5" customHeight="1" x14ac:dyDescent="0.3">
      <c r="A86" s="406"/>
      <c r="B86" s="406"/>
      <c r="C86" s="232"/>
      <c r="D86" s="232"/>
      <c r="E86" s="407"/>
      <c r="F86" s="407"/>
      <c r="G86" s="61"/>
      <c r="H86" s="321"/>
      <c r="I86" s="33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  <c r="DS86" s="61"/>
      <c r="DT86" s="61"/>
      <c r="DU86" s="61"/>
      <c r="DV86" s="61"/>
      <c r="DW86" s="61"/>
      <c r="DX86" s="61"/>
      <c r="DY86" s="61"/>
      <c r="DZ86" s="61"/>
      <c r="EA86" s="61"/>
      <c r="EB86" s="61"/>
      <c r="EC86" s="61"/>
      <c r="ED86" s="61"/>
      <c r="EE86" s="61"/>
      <c r="EF86" s="61"/>
      <c r="EG86" s="61"/>
      <c r="EH86" s="61"/>
      <c r="EI86" s="61"/>
      <c r="EJ86" s="61"/>
      <c r="EK86" s="61"/>
      <c r="EL86" s="61"/>
      <c r="EM86" s="61"/>
      <c r="EN86" s="61"/>
      <c r="EO86" s="61"/>
      <c r="EP86" s="61"/>
      <c r="EQ86" s="61"/>
      <c r="ER86" s="61"/>
      <c r="ES86" s="61"/>
      <c r="ET86" s="61"/>
      <c r="EU86" s="61"/>
      <c r="EV86" s="61"/>
      <c r="EW86" s="61"/>
      <c r="EX86" s="61"/>
      <c r="EY86" s="61"/>
      <c r="EZ86" s="61"/>
      <c r="FA86" s="61"/>
      <c r="FB86" s="61"/>
      <c r="FC86" s="61"/>
      <c r="FD86" s="61"/>
      <c r="FE86" s="61"/>
      <c r="FF86" s="61"/>
      <c r="FG86" s="61"/>
      <c r="FH86" s="61"/>
      <c r="FI86" s="61"/>
      <c r="FJ86" s="61"/>
      <c r="FK86" s="61"/>
      <c r="FL86" s="61"/>
      <c r="FM86" s="61"/>
      <c r="FN86" s="61"/>
      <c r="FO86" s="61"/>
      <c r="FP86" s="61"/>
      <c r="FQ86" s="61"/>
      <c r="FR86" s="61"/>
      <c r="FS86" s="61"/>
      <c r="FT86" s="61"/>
      <c r="FU86" s="61"/>
      <c r="FV86" s="61"/>
      <c r="FW86" s="61"/>
      <c r="FX86" s="61"/>
      <c r="FY86" s="61"/>
      <c r="FZ86" s="61"/>
      <c r="GA86" s="61"/>
      <c r="GB86" s="61"/>
      <c r="GC86" s="61"/>
      <c r="GD86" s="61"/>
      <c r="GE86" s="61"/>
      <c r="GF86" s="61"/>
      <c r="GG86" s="61"/>
      <c r="GH86" s="61"/>
      <c r="GI86" s="61"/>
      <c r="GJ86" s="61"/>
      <c r="GK86" s="61"/>
      <c r="GL86" s="61"/>
      <c r="GM86" s="61"/>
      <c r="GN86" s="61"/>
      <c r="GO86" s="61"/>
      <c r="GP86" s="61"/>
      <c r="GQ86" s="61"/>
      <c r="GR86" s="61"/>
      <c r="GS86" s="61"/>
      <c r="GT86" s="61"/>
      <c r="GU86" s="61"/>
      <c r="GV86" s="61"/>
      <c r="GW86" s="61"/>
      <c r="GX86" s="61"/>
      <c r="GY86" s="61"/>
      <c r="GZ86" s="61"/>
      <c r="HA86" s="61"/>
      <c r="HB86" s="61"/>
      <c r="HC86" s="61"/>
      <c r="HD86" s="61"/>
      <c r="HE86" s="61"/>
      <c r="HF86" s="61"/>
      <c r="HG86" s="61"/>
      <c r="HH86" s="61"/>
      <c r="HI86" s="61"/>
      <c r="HJ86" s="61"/>
      <c r="HK86" s="61"/>
      <c r="HL86" s="61"/>
      <c r="HM86" s="61"/>
      <c r="HN86" s="61"/>
      <c r="HO86" s="61"/>
      <c r="HP86" s="61"/>
      <c r="HQ86" s="61"/>
      <c r="HR86" s="61"/>
      <c r="HS86" s="61"/>
      <c r="HT86" s="61"/>
      <c r="HU86" s="61"/>
      <c r="HV86" s="61"/>
      <c r="HW86" s="61"/>
      <c r="HX86" s="61"/>
      <c r="HY86" s="61"/>
      <c r="HZ86" s="61"/>
      <c r="IA86" s="61"/>
      <c r="IB86" s="61"/>
      <c r="IC86" s="61"/>
      <c r="ID86" s="61"/>
      <c r="IE86" s="61"/>
      <c r="IF86" s="61"/>
      <c r="IG86" s="61"/>
      <c r="IH86" s="61"/>
      <c r="II86" s="61"/>
      <c r="IJ86" s="61"/>
      <c r="IK86" s="61"/>
      <c r="IL86" s="61"/>
      <c r="IM86" s="61"/>
      <c r="IN86" s="61"/>
      <c r="IO86" s="61"/>
      <c r="IP86" s="61"/>
      <c r="IQ86" s="61"/>
      <c r="IR86" s="61"/>
      <c r="IS86" s="61"/>
    </row>
    <row r="87" spans="1:253" x14ac:dyDescent="0.3">
      <c r="A87" s="370"/>
      <c r="B87" s="370"/>
      <c r="C87" s="228"/>
      <c r="D87" s="229"/>
      <c r="E87" s="408"/>
      <c r="F87" s="408"/>
      <c r="G87" s="61"/>
      <c r="H87" s="321"/>
      <c r="I87" s="33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  <c r="DR87" s="61"/>
      <c r="DS87" s="61"/>
      <c r="DT87" s="61"/>
      <c r="DU87" s="61"/>
      <c r="DV87" s="61"/>
      <c r="DW87" s="61"/>
      <c r="DX87" s="61"/>
      <c r="DY87" s="61"/>
      <c r="DZ87" s="61"/>
      <c r="EA87" s="61"/>
      <c r="EB87" s="61"/>
      <c r="EC87" s="61"/>
      <c r="ED87" s="61"/>
      <c r="EE87" s="61"/>
      <c r="EF87" s="61"/>
      <c r="EG87" s="61"/>
      <c r="EH87" s="61"/>
      <c r="EI87" s="61"/>
      <c r="EJ87" s="61"/>
      <c r="EK87" s="61"/>
      <c r="EL87" s="61"/>
      <c r="EM87" s="61"/>
      <c r="EN87" s="61"/>
      <c r="EO87" s="61"/>
      <c r="EP87" s="61"/>
      <c r="EQ87" s="61"/>
      <c r="ER87" s="61"/>
      <c r="ES87" s="61"/>
      <c r="ET87" s="61"/>
      <c r="EU87" s="61"/>
      <c r="EV87" s="61"/>
      <c r="EW87" s="61"/>
      <c r="EX87" s="61"/>
      <c r="EY87" s="61"/>
      <c r="EZ87" s="61"/>
      <c r="FA87" s="61"/>
      <c r="FB87" s="61"/>
      <c r="FC87" s="61"/>
      <c r="FD87" s="61"/>
      <c r="FE87" s="61"/>
      <c r="FF87" s="61"/>
      <c r="FG87" s="61"/>
      <c r="FH87" s="61"/>
      <c r="FI87" s="61"/>
      <c r="FJ87" s="61"/>
      <c r="FK87" s="61"/>
      <c r="FL87" s="61"/>
      <c r="FM87" s="61"/>
      <c r="FN87" s="61"/>
      <c r="FO87" s="61"/>
      <c r="FP87" s="61"/>
      <c r="FQ87" s="61"/>
      <c r="FR87" s="61"/>
      <c r="FS87" s="61"/>
      <c r="FT87" s="61"/>
      <c r="FU87" s="61"/>
      <c r="FV87" s="61"/>
      <c r="FW87" s="61"/>
      <c r="FX87" s="61"/>
      <c r="FY87" s="61"/>
      <c r="FZ87" s="61"/>
      <c r="GA87" s="61"/>
      <c r="GB87" s="61"/>
      <c r="GC87" s="61"/>
      <c r="GD87" s="61"/>
      <c r="GE87" s="61"/>
      <c r="GF87" s="61"/>
      <c r="GG87" s="61"/>
      <c r="GH87" s="61"/>
      <c r="GI87" s="61"/>
      <c r="GJ87" s="61"/>
      <c r="GK87" s="61"/>
      <c r="GL87" s="61"/>
      <c r="GM87" s="61"/>
      <c r="GN87" s="61"/>
      <c r="GO87" s="61"/>
      <c r="GP87" s="61"/>
      <c r="GQ87" s="61"/>
      <c r="GR87" s="61"/>
      <c r="GS87" s="61"/>
      <c r="GT87" s="61"/>
      <c r="GU87" s="61"/>
      <c r="GV87" s="61"/>
      <c r="GW87" s="61"/>
      <c r="GX87" s="61"/>
      <c r="GY87" s="61"/>
      <c r="GZ87" s="61"/>
      <c r="HA87" s="61"/>
      <c r="HB87" s="61"/>
      <c r="HC87" s="61"/>
      <c r="HD87" s="61"/>
      <c r="HE87" s="61"/>
      <c r="HF87" s="61"/>
      <c r="HG87" s="61"/>
      <c r="HH87" s="61"/>
      <c r="HI87" s="61"/>
      <c r="HJ87" s="61"/>
      <c r="HK87" s="61"/>
      <c r="HL87" s="61"/>
      <c r="HM87" s="61"/>
      <c r="HN87" s="61"/>
      <c r="HO87" s="61"/>
      <c r="HP87" s="61"/>
      <c r="HQ87" s="61"/>
      <c r="HR87" s="61"/>
      <c r="HS87" s="61"/>
      <c r="HT87" s="61"/>
      <c r="HU87" s="61"/>
      <c r="HV87" s="61"/>
      <c r="HW87" s="61"/>
      <c r="HX87" s="61"/>
      <c r="HY87" s="61"/>
      <c r="HZ87" s="61"/>
      <c r="IA87" s="61"/>
      <c r="IB87" s="61"/>
      <c r="IC87" s="61"/>
      <c r="ID87" s="61"/>
      <c r="IE87" s="61"/>
      <c r="IF87" s="61"/>
      <c r="IG87" s="61"/>
      <c r="IH87" s="61"/>
      <c r="II87" s="61"/>
      <c r="IJ87" s="61"/>
      <c r="IK87" s="61"/>
      <c r="IL87" s="61"/>
      <c r="IM87" s="61"/>
      <c r="IN87" s="61"/>
      <c r="IO87" s="61"/>
      <c r="IP87" s="61"/>
      <c r="IQ87" s="61"/>
      <c r="IR87" s="61"/>
      <c r="IS87" s="61"/>
    </row>
    <row r="88" spans="1:253" x14ac:dyDescent="0.3">
      <c r="A88" s="203"/>
      <c r="B88" s="154"/>
      <c r="C88" s="154"/>
      <c r="G88" s="61"/>
      <c r="H88" s="321"/>
      <c r="I88" s="33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  <c r="DR88" s="61"/>
      <c r="DS88" s="61"/>
      <c r="DT88" s="61"/>
      <c r="DU88" s="61"/>
      <c r="DV88" s="61"/>
      <c r="DW88" s="61"/>
      <c r="DX88" s="61"/>
      <c r="DY88" s="61"/>
      <c r="DZ88" s="61"/>
      <c r="EA88" s="61"/>
      <c r="EB88" s="61"/>
      <c r="EC88" s="61"/>
      <c r="ED88" s="61"/>
      <c r="EE88" s="61"/>
      <c r="EF88" s="61"/>
      <c r="EG88" s="61"/>
      <c r="EH88" s="61"/>
      <c r="EI88" s="61"/>
      <c r="EJ88" s="61"/>
      <c r="EK88" s="61"/>
      <c r="EL88" s="61"/>
      <c r="EM88" s="61"/>
      <c r="EN88" s="61"/>
      <c r="EO88" s="61"/>
      <c r="EP88" s="61"/>
      <c r="EQ88" s="61"/>
      <c r="ER88" s="61"/>
      <c r="ES88" s="61"/>
      <c r="ET88" s="61"/>
      <c r="EU88" s="61"/>
      <c r="EV88" s="61"/>
      <c r="EW88" s="61"/>
      <c r="EX88" s="61"/>
      <c r="EY88" s="61"/>
      <c r="EZ88" s="61"/>
      <c r="FA88" s="61"/>
      <c r="FB88" s="61"/>
      <c r="FC88" s="61"/>
      <c r="FD88" s="61"/>
      <c r="FE88" s="61"/>
      <c r="FF88" s="61"/>
      <c r="FG88" s="61"/>
      <c r="FH88" s="61"/>
      <c r="FI88" s="61"/>
      <c r="FJ88" s="61"/>
      <c r="FK88" s="61"/>
      <c r="FL88" s="61"/>
      <c r="FM88" s="61"/>
      <c r="FN88" s="61"/>
      <c r="FO88" s="61"/>
      <c r="FP88" s="61"/>
      <c r="FQ88" s="61"/>
      <c r="FR88" s="61"/>
      <c r="FS88" s="61"/>
      <c r="FT88" s="61"/>
      <c r="FU88" s="61"/>
      <c r="FV88" s="61"/>
      <c r="FW88" s="61"/>
      <c r="FX88" s="61"/>
      <c r="FY88" s="61"/>
      <c r="FZ88" s="61"/>
      <c r="GA88" s="61"/>
      <c r="GB88" s="61"/>
      <c r="GC88" s="61"/>
      <c r="GD88" s="61"/>
      <c r="GE88" s="61"/>
      <c r="GF88" s="61"/>
      <c r="GG88" s="61"/>
      <c r="GH88" s="61"/>
      <c r="GI88" s="61"/>
      <c r="GJ88" s="61"/>
      <c r="GK88" s="61"/>
      <c r="GL88" s="61"/>
      <c r="GM88" s="61"/>
      <c r="GN88" s="61"/>
      <c r="GO88" s="61"/>
      <c r="GP88" s="61"/>
      <c r="GQ88" s="61"/>
      <c r="GR88" s="61"/>
      <c r="GS88" s="61"/>
      <c r="GT88" s="61"/>
      <c r="GU88" s="61"/>
      <c r="GV88" s="61"/>
      <c r="GW88" s="61"/>
      <c r="GX88" s="61"/>
      <c r="GY88" s="61"/>
      <c r="GZ88" s="61"/>
      <c r="HA88" s="61"/>
      <c r="HB88" s="61"/>
      <c r="HC88" s="61"/>
      <c r="HD88" s="61"/>
      <c r="HE88" s="61"/>
      <c r="HF88" s="61"/>
      <c r="HG88" s="61"/>
      <c r="HH88" s="61"/>
      <c r="HI88" s="61"/>
      <c r="HJ88" s="61"/>
      <c r="HK88" s="61"/>
      <c r="HL88" s="61"/>
      <c r="HM88" s="61"/>
      <c r="HN88" s="61"/>
      <c r="HO88" s="61"/>
      <c r="HP88" s="61"/>
      <c r="HQ88" s="61"/>
      <c r="HR88" s="61"/>
      <c r="HS88" s="61"/>
      <c r="HT88" s="61"/>
      <c r="HU88" s="61"/>
      <c r="HV88" s="61"/>
      <c r="HW88" s="61"/>
      <c r="HX88" s="61"/>
      <c r="HY88" s="61"/>
      <c r="HZ88" s="61"/>
      <c r="IA88" s="61"/>
      <c r="IB88" s="61"/>
      <c r="IC88" s="61"/>
      <c r="ID88" s="61"/>
      <c r="IE88" s="61"/>
      <c r="IF88" s="61"/>
      <c r="IG88" s="61"/>
      <c r="IH88" s="61"/>
      <c r="II88" s="61"/>
      <c r="IJ88" s="61"/>
      <c r="IK88" s="61"/>
      <c r="IL88" s="61"/>
      <c r="IM88" s="61"/>
      <c r="IN88" s="61"/>
      <c r="IO88" s="61"/>
      <c r="IP88" s="61"/>
      <c r="IQ88" s="61"/>
      <c r="IR88" s="61"/>
      <c r="IS88" s="61"/>
    </row>
  </sheetData>
  <mergeCells count="29">
    <mergeCell ref="A10:F10"/>
    <mergeCell ref="E1:F1"/>
    <mergeCell ref="C3:F3"/>
    <mergeCell ref="C5:F5"/>
    <mergeCell ref="C7:G7"/>
    <mergeCell ref="C8:F9"/>
    <mergeCell ref="A81:B81"/>
    <mergeCell ref="B11:F11"/>
    <mergeCell ref="A12:A14"/>
    <mergeCell ref="B12:B14"/>
    <mergeCell ref="C12:C14"/>
    <mergeCell ref="D12:D14"/>
    <mergeCell ref="E12:E14"/>
    <mergeCell ref="F12:F14"/>
    <mergeCell ref="A64:B64"/>
    <mergeCell ref="A65:B65"/>
    <mergeCell ref="A66:B66"/>
    <mergeCell ref="A71:F71"/>
    <mergeCell ref="A79:B79"/>
    <mergeCell ref="A86:B86"/>
    <mergeCell ref="E86:F86"/>
    <mergeCell ref="A87:B87"/>
    <mergeCell ref="E87:F87"/>
    <mergeCell ref="A82:B82"/>
    <mergeCell ref="C82:F82"/>
    <mergeCell ref="A83:B83"/>
    <mergeCell ref="E83:F83"/>
    <mergeCell ref="A84:B84"/>
    <mergeCell ref="E84:F8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38"/>
  <sheetViews>
    <sheetView topLeftCell="A102" workbookViewId="0">
      <selection activeCell="B21" sqref="B21"/>
    </sheetView>
  </sheetViews>
  <sheetFormatPr defaultRowHeight="18.75" x14ac:dyDescent="0.3"/>
  <cols>
    <col min="1" max="1" width="4.85546875" style="193" bestFit="1" customWidth="1"/>
    <col min="2" max="2" width="72.7109375" style="61" customWidth="1"/>
    <col min="3" max="3" width="9" style="109" bestFit="1" customWidth="1"/>
    <col min="4" max="4" width="12.28515625" style="108" bestFit="1" customWidth="1"/>
    <col min="5" max="5" width="11.28515625" style="174" customWidth="1"/>
    <col min="6" max="6" width="17.140625" style="174" bestFit="1" customWidth="1"/>
    <col min="7" max="7" width="9.140625" style="60"/>
    <col min="8" max="8" width="9.140625" style="322"/>
    <col min="9" max="9" width="9.140625" style="327"/>
    <col min="10" max="253" width="9.140625" style="60"/>
    <col min="254" max="16384" width="9.140625" style="61"/>
  </cols>
  <sheetData>
    <row r="1" spans="1:253" x14ac:dyDescent="0.3">
      <c r="E1" s="404" t="s">
        <v>5</v>
      </c>
      <c r="F1" s="404"/>
    </row>
    <row r="2" spans="1:253" x14ac:dyDescent="0.3">
      <c r="E2" s="233"/>
      <c r="F2" s="233"/>
    </row>
    <row r="3" spans="1:253" ht="23.25" customHeight="1" x14ac:dyDescent="0.3">
      <c r="A3" s="194"/>
      <c r="B3" s="112" t="s">
        <v>6</v>
      </c>
      <c r="C3" s="405" t="s">
        <v>35</v>
      </c>
      <c r="D3" s="405"/>
      <c r="E3" s="405"/>
      <c r="F3" s="405"/>
    </row>
    <row r="4" spans="1:253" ht="6.75" customHeight="1" x14ac:dyDescent="0.3">
      <c r="A4" s="194"/>
      <c r="B4" s="112"/>
      <c r="C4" s="234"/>
      <c r="D4" s="234"/>
      <c r="E4" s="114"/>
      <c r="F4" s="234"/>
    </row>
    <row r="5" spans="1:253" ht="21.75" customHeight="1" x14ac:dyDescent="0.3">
      <c r="A5" s="195"/>
      <c r="B5" s="115" t="s">
        <v>7</v>
      </c>
      <c r="C5" s="405" t="s">
        <v>35</v>
      </c>
      <c r="D5" s="405"/>
      <c r="E5" s="405"/>
      <c r="F5" s="405"/>
    </row>
    <row r="6" spans="1:253" ht="11.25" customHeight="1" x14ac:dyDescent="0.3">
      <c r="A6" s="195"/>
      <c r="B6" s="115"/>
      <c r="C6" s="234"/>
      <c r="D6" s="234"/>
      <c r="E6" s="114"/>
      <c r="F6" s="234"/>
    </row>
    <row r="7" spans="1:253" s="107" customFormat="1" ht="20.25" customHeight="1" x14ac:dyDescent="0.25">
      <c r="A7" s="194"/>
      <c r="B7" s="116" t="s">
        <v>8</v>
      </c>
      <c r="C7" s="395" t="s">
        <v>20</v>
      </c>
      <c r="D7" s="395"/>
      <c r="E7" s="395"/>
      <c r="F7" s="395"/>
      <c r="G7" s="395"/>
      <c r="H7" s="323"/>
      <c r="I7" s="328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  <c r="CS7" s="106"/>
      <c r="CT7" s="106"/>
      <c r="CU7" s="106"/>
      <c r="CV7" s="106"/>
      <c r="CW7" s="106"/>
      <c r="CX7" s="106"/>
      <c r="CY7" s="106"/>
      <c r="CZ7" s="106"/>
      <c r="DA7" s="106"/>
      <c r="DB7" s="106"/>
      <c r="DC7" s="106"/>
      <c r="DD7" s="106"/>
      <c r="DE7" s="106"/>
      <c r="DF7" s="106"/>
      <c r="DG7" s="106"/>
      <c r="DH7" s="106"/>
      <c r="DI7" s="106"/>
      <c r="DJ7" s="106"/>
      <c r="DK7" s="106"/>
      <c r="DL7" s="106"/>
      <c r="DM7" s="106"/>
      <c r="DN7" s="106"/>
      <c r="DO7" s="106"/>
      <c r="DP7" s="106"/>
      <c r="DQ7" s="106"/>
      <c r="DR7" s="106"/>
      <c r="DS7" s="106"/>
      <c r="DT7" s="106"/>
      <c r="DU7" s="106"/>
      <c r="DV7" s="106"/>
      <c r="DW7" s="106"/>
      <c r="DX7" s="106"/>
      <c r="DY7" s="106"/>
      <c r="DZ7" s="106"/>
      <c r="EA7" s="106"/>
      <c r="EB7" s="106"/>
      <c r="EC7" s="106"/>
      <c r="ED7" s="106"/>
      <c r="EE7" s="106"/>
      <c r="EF7" s="106"/>
      <c r="EG7" s="106"/>
      <c r="EH7" s="106"/>
      <c r="EI7" s="106"/>
      <c r="EJ7" s="106"/>
      <c r="EK7" s="106"/>
      <c r="EL7" s="106"/>
      <c r="EM7" s="106"/>
      <c r="EN7" s="106"/>
      <c r="EO7" s="106"/>
      <c r="EP7" s="106"/>
      <c r="EQ7" s="106"/>
      <c r="ER7" s="106"/>
      <c r="ES7" s="106"/>
      <c r="ET7" s="106"/>
      <c r="EU7" s="106"/>
      <c r="EV7" s="106"/>
      <c r="EW7" s="106"/>
      <c r="EX7" s="106"/>
      <c r="EY7" s="106"/>
      <c r="EZ7" s="106"/>
      <c r="FA7" s="106"/>
      <c r="FB7" s="106"/>
      <c r="FC7" s="106"/>
      <c r="FD7" s="106"/>
      <c r="FE7" s="106"/>
      <c r="FF7" s="106"/>
      <c r="FG7" s="106"/>
      <c r="FH7" s="106"/>
      <c r="FI7" s="106"/>
      <c r="FJ7" s="106"/>
      <c r="FK7" s="106"/>
      <c r="FL7" s="106"/>
      <c r="FM7" s="106"/>
      <c r="FN7" s="106"/>
      <c r="FO7" s="106"/>
      <c r="FP7" s="106"/>
      <c r="FQ7" s="106"/>
      <c r="FR7" s="106"/>
      <c r="FS7" s="106"/>
      <c r="FT7" s="106"/>
      <c r="FU7" s="106"/>
      <c r="FV7" s="106"/>
      <c r="FW7" s="106"/>
      <c r="FX7" s="106"/>
      <c r="FY7" s="106"/>
      <c r="FZ7" s="106"/>
      <c r="GA7" s="106"/>
      <c r="GB7" s="106"/>
      <c r="GC7" s="106"/>
      <c r="GD7" s="106"/>
      <c r="GE7" s="106"/>
      <c r="GF7" s="106"/>
      <c r="GG7" s="106"/>
      <c r="GH7" s="106"/>
      <c r="GI7" s="106"/>
      <c r="GJ7" s="106"/>
      <c r="GK7" s="106"/>
      <c r="GL7" s="106"/>
      <c r="GM7" s="106"/>
      <c r="GN7" s="106"/>
      <c r="GO7" s="106"/>
      <c r="GP7" s="106"/>
      <c r="GQ7" s="106"/>
      <c r="GR7" s="106"/>
      <c r="GS7" s="106"/>
      <c r="GT7" s="106"/>
      <c r="GU7" s="106"/>
      <c r="GV7" s="106"/>
      <c r="GW7" s="106"/>
      <c r="GX7" s="106"/>
      <c r="GY7" s="106"/>
      <c r="GZ7" s="106"/>
      <c r="HA7" s="106"/>
      <c r="HB7" s="106"/>
      <c r="HC7" s="106"/>
      <c r="HD7" s="106"/>
      <c r="HE7" s="106"/>
      <c r="HF7" s="106"/>
      <c r="HG7" s="106"/>
      <c r="HH7" s="106"/>
      <c r="HI7" s="106"/>
      <c r="HJ7" s="106"/>
      <c r="HK7" s="106"/>
      <c r="HL7" s="106"/>
      <c r="HM7" s="106"/>
      <c r="HN7" s="106"/>
      <c r="HO7" s="106"/>
      <c r="HP7" s="106"/>
      <c r="HQ7" s="106"/>
      <c r="HR7" s="106"/>
      <c r="HS7" s="106"/>
      <c r="HT7" s="106"/>
      <c r="HU7" s="106"/>
      <c r="HV7" s="106"/>
      <c r="HW7" s="106"/>
      <c r="HX7" s="106"/>
      <c r="HY7" s="106"/>
      <c r="HZ7" s="106"/>
      <c r="IA7" s="106"/>
      <c r="IB7" s="106"/>
      <c r="IC7" s="106"/>
      <c r="ID7" s="106"/>
      <c r="IE7" s="106"/>
      <c r="IF7" s="106"/>
      <c r="IG7" s="106"/>
      <c r="IH7" s="106"/>
      <c r="II7" s="106"/>
      <c r="IJ7" s="106"/>
      <c r="IK7" s="106"/>
      <c r="IL7" s="106"/>
      <c r="IM7" s="106"/>
      <c r="IN7" s="106"/>
      <c r="IO7" s="106"/>
      <c r="IP7" s="106"/>
      <c r="IQ7" s="106"/>
      <c r="IR7" s="106"/>
      <c r="IS7" s="106"/>
    </row>
    <row r="8" spans="1:253" ht="80.25" customHeight="1" x14ac:dyDescent="0.3">
      <c r="A8" s="195"/>
      <c r="B8" s="116" t="s">
        <v>9</v>
      </c>
      <c r="C8" s="416" t="s">
        <v>36</v>
      </c>
      <c r="D8" s="416"/>
      <c r="E8" s="416"/>
      <c r="F8" s="416"/>
      <c r="J8" s="170"/>
    </row>
    <row r="9" spans="1:253" ht="9" customHeight="1" x14ac:dyDescent="0.3">
      <c r="A9" s="195"/>
      <c r="B9" s="116"/>
      <c r="C9" s="416"/>
      <c r="D9" s="416"/>
      <c r="E9" s="416"/>
      <c r="F9" s="416"/>
      <c r="J9" s="170"/>
      <c r="N9" s="60" t="s">
        <v>31</v>
      </c>
    </row>
    <row r="10" spans="1:253" ht="18.75" customHeight="1" x14ac:dyDescent="0.3">
      <c r="A10" s="403" t="s">
        <v>182</v>
      </c>
      <c r="B10" s="403"/>
      <c r="C10" s="403"/>
      <c r="D10" s="403"/>
      <c r="E10" s="403"/>
      <c r="F10" s="403"/>
      <c r="J10" s="170"/>
    </row>
    <row r="11" spans="1:253" ht="24.75" customHeight="1" thickBot="1" x14ac:dyDescent="0.35">
      <c r="A11" s="196"/>
      <c r="B11" s="403" t="s">
        <v>10</v>
      </c>
      <c r="C11" s="403"/>
      <c r="D11" s="403"/>
      <c r="E11" s="403"/>
      <c r="F11" s="403"/>
      <c r="J11" s="170"/>
    </row>
    <row r="12" spans="1:253" ht="16.5" customHeight="1" x14ac:dyDescent="0.3">
      <c r="A12" s="411" t="s">
        <v>11</v>
      </c>
      <c r="B12" s="376" t="s">
        <v>0</v>
      </c>
      <c r="C12" s="379" t="s">
        <v>12</v>
      </c>
      <c r="D12" s="376" t="s">
        <v>13</v>
      </c>
      <c r="E12" s="382" t="s">
        <v>14</v>
      </c>
      <c r="F12" s="385" t="s">
        <v>15</v>
      </c>
    </row>
    <row r="13" spans="1:253" ht="21.75" customHeight="1" x14ac:dyDescent="0.3">
      <c r="A13" s="412"/>
      <c r="B13" s="377"/>
      <c r="C13" s="380"/>
      <c r="D13" s="377"/>
      <c r="E13" s="383"/>
      <c r="F13" s="386"/>
    </row>
    <row r="14" spans="1:253" ht="18.75" customHeight="1" thickBot="1" x14ac:dyDescent="0.35">
      <c r="A14" s="413"/>
      <c r="B14" s="378"/>
      <c r="C14" s="381"/>
      <c r="D14" s="378"/>
      <c r="E14" s="384"/>
      <c r="F14" s="387"/>
    </row>
    <row r="15" spans="1:253" ht="19.5" thickBot="1" x14ac:dyDescent="0.35">
      <c r="A15" s="294"/>
      <c r="B15" s="295">
        <v>2</v>
      </c>
      <c r="C15" s="296">
        <v>3</v>
      </c>
      <c r="D15" s="295">
        <v>4</v>
      </c>
      <c r="E15" s="297">
        <v>5</v>
      </c>
      <c r="F15" s="298">
        <v>6</v>
      </c>
    </row>
    <row r="16" spans="1:253" x14ac:dyDescent="0.3">
      <c r="A16" s="299"/>
      <c r="B16" s="300"/>
      <c r="C16" s="301"/>
      <c r="D16" s="302"/>
      <c r="E16" s="303"/>
      <c r="F16" s="304"/>
    </row>
    <row r="17" spans="1:253" ht="36.75" customHeight="1" x14ac:dyDescent="0.3">
      <c r="A17" s="197">
        <v>1</v>
      </c>
      <c r="B17" s="120" t="s">
        <v>367</v>
      </c>
      <c r="C17" s="120"/>
      <c r="D17" s="119"/>
      <c r="E17" s="123"/>
      <c r="F17" s="122"/>
      <c r="I17" s="327" t="s">
        <v>31</v>
      </c>
    </row>
    <row r="18" spans="1:253" x14ac:dyDescent="0.3">
      <c r="A18" s="198">
        <v>1</v>
      </c>
      <c r="B18" s="64" t="s">
        <v>184</v>
      </c>
      <c r="C18" s="57" t="s">
        <v>22</v>
      </c>
      <c r="D18" s="65">
        <v>720</v>
      </c>
      <c r="E18" s="73">
        <v>0</v>
      </c>
      <c r="F18" s="74">
        <f t="shared" ref="F18:F48" si="0">D18*E18</f>
        <v>0</v>
      </c>
    </row>
    <row r="19" spans="1:253" x14ac:dyDescent="0.3">
      <c r="A19" s="198">
        <v>2</v>
      </c>
      <c r="B19" s="56" t="s">
        <v>186</v>
      </c>
      <c r="C19" s="57" t="s">
        <v>16</v>
      </c>
      <c r="D19" s="65">
        <v>7</v>
      </c>
      <c r="E19" s="83">
        <v>72.03</v>
      </c>
      <c r="F19" s="74">
        <f t="shared" si="0"/>
        <v>504.21000000000004</v>
      </c>
    </row>
    <row r="20" spans="1:253" x14ac:dyDescent="0.3">
      <c r="A20" s="198">
        <v>3</v>
      </c>
      <c r="B20" s="56" t="s">
        <v>159</v>
      </c>
      <c r="C20" s="57" t="s">
        <v>2</v>
      </c>
      <c r="D20" s="65">
        <v>4</v>
      </c>
      <c r="E20" s="83">
        <v>38</v>
      </c>
      <c r="F20" s="74">
        <f t="shared" si="0"/>
        <v>152</v>
      </c>
    </row>
    <row r="21" spans="1:253" s="314" customFormat="1" x14ac:dyDescent="0.3">
      <c r="A21" s="307">
        <v>4</v>
      </c>
      <c r="B21" s="308" t="s">
        <v>113</v>
      </c>
      <c r="C21" s="309" t="s">
        <v>3</v>
      </c>
      <c r="D21" s="310">
        <v>11.83</v>
      </c>
      <c r="E21" s="311">
        <v>1470</v>
      </c>
      <c r="F21" s="312">
        <f t="shared" si="0"/>
        <v>17390.099999999999</v>
      </c>
      <c r="G21" s="313"/>
      <c r="H21" s="322"/>
      <c r="I21" s="327"/>
    </row>
    <row r="22" spans="1:253" s="314" customFormat="1" x14ac:dyDescent="0.3">
      <c r="A22" s="307">
        <v>5</v>
      </c>
      <c r="B22" s="308" t="s">
        <v>113</v>
      </c>
      <c r="C22" s="309" t="s">
        <v>3</v>
      </c>
      <c r="D22" s="310">
        <v>90.28</v>
      </c>
      <c r="E22" s="311">
        <v>1320</v>
      </c>
      <c r="F22" s="312">
        <f t="shared" si="0"/>
        <v>119169.60000000001</v>
      </c>
      <c r="G22" s="313">
        <v>81</v>
      </c>
      <c r="H22" s="322">
        <v>21.11</v>
      </c>
      <c r="I22" s="327"/>
    </row>
    <row r="23" spans="1:253" x14ac:dyDescent="0.3">
      <c r="A23" s="198">
        <v>6</v>
      </c>
      <c r="B23" s="56" t="s">
        <v>136</v>
      </c>
      <c r="C23" s="57" t="s">
        <v>2</v>
      </c>
      <c r="D23" s="65">
        <v>2300</v>
      </c>
      <c r="E23" s="244">
        <v>2.5000000000000001E-2</v>
      </c>
      <c r="F23" s="74">
        <f t="shared" si="0"/>
        <v>57.5</v>
      </c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  <c r="DO23" s="61"/>
      <c r="DP23" s="61"/>
      <c r="DQ23" s="61"/>
      <c r="DR23" s="61"/>
      <c r="DS23" s="61"/>
      <c r="DT23" s="61"/>
      <c r="DU23" s="61"/>
      <c r="DV23" s="61"/>
      <c r="DW23" s="61"/>
      <c r="DX23" s="61"/>
      <c r="DY23" s="61"/>
      <c r="DZ23" s="61"/>
      <c r="EA23" s="61"/>
      <c r="EB23" s="61"/>
      <c r="EC23" s="61"/>
      <c r="ED23" s="61"/>
      <c r="EE23" s="61"/>
      <c r="EF23" s="61"/>
      <c r="EG23" s="61"/>
      <c r="EH23" s="61"/>
      <c r="EI23" s="61"/>
      <c r="EJ23" s="61"/>
      <c r="EK23" s="61"/>
      <c r="EL23" s="61"/>
      <c r="EM23" s="61"/>
      <c r="EN23" s="61"/>
      <c r="EO23" s="61"/>
      <c r="EP23" s="61"/>
      <c r="EQ23" s="61"/>
      <c r="ER23" s="61"/>
      <c r="ES23" s="61"/>
      <c r="ET23" s="61"/>
      <c r="EU23" s="61"/>
      <c r="EV23" s="61"/>
      <c r="EW23" s="61"/>
      <c r="EX23" s="61"/>
      <c r="EY23" s="61"/>
      <c r="EZ23" s="61"/>
      <c r="FA23" s="61"/>
      <c r="FB23" s="61"/>
      <c r="FC23" s="61"/>
      <c r="FD23" s="61"/>
      <c r="FE23" s="61"/>
      <c r="FF23" s="61"/>
      <c r="FG23" s="61"/>
      <c r="FH23" s="61"/>
      <c r="FI23" s="61"/>
      <c r="FJ23" s="61"/>
      <c r="FK23" s="61"/>
      <c r="FL23" s="61"/>
      <c r="FM23" s="61"/>
      <c r="FN23" s="61"/>
      <c r="FO23" s="61"/>
      <c r="FP23" s="61"/>
      <c r="FQ23" s="61"/>
      <c r="FR23" s="61"/>
      <c r="FS23" s="61"/>
      <c r="FT23" s="61"/>
      <c r="FU23" s="61"/>
      <c r="FV23" s="61"/>
      <c r="FW23" s="61"/>
      <c r="FX23" s="61"/>
      <c r="FY23" s="61"/>
      <c r="FZ23" s="61"/>
      <c r="GA23" s="61"/>
      <c r="GB23" s="61"/>
      <c r="GC23" s="61"/>
      <c r="GD23" s="61"/>
      <c r="GE23" s="61"/>
      <c r="GF23" s="61"/>
      <c r="GG23" s="61"/>
      <c r="GH23" s="61"/>
      <c r="GI23" s="61"/>
      <c r="GJ23" s="61"/>
      <c r="GK23" s="61"/>
      <c r="GL23" s="61"/>
      <c r="GM23" s="61"/>
      <c r="GN23" s="61"/>
      <c r="GO23" s="61"/>
      <c r="GP23" s="61"/>
      <c r="GQ23" s="61"/>
      <c r="GR23" s="61"/>
      <c r="GS23" s="61"/>
      <c r="GT23" s="61"/>
      <c r="GU23" s="61"/>
      <c r="GV23" s="61"/>
      <c r="GW23" s="61"/>
      <c r="GX23" s="61"/>
      <c r="GY23" s="61"/>
      <c r="GZ23" s="61"/>
      <c r="HA23" s="61"/>
      <c r="HB23" s="61"/>
      <c r="HC23" s="61"/>
      <c r="HD23" s="61"/>
      <c r="HE23" s="61"/>
      <c r="HF23" s="61"/>
      <c r="HG23" s="61"/>
      <c r="HH23" s="61"/>
      <c r="HI23" s="61"/>
      <c r="HJ23" s="61"/>
      <c r="HK23" s="61"/>
      <c r="HL23" s="61"/>
      <c r="HM23" s="61"/>
      <c r="HN23" s="61"/>
      <c r="HO23" s="61"/>
      <c r="HP23" s="61"/>
      <c r="HQ23" s="61"/>
      <c r="HR23" s="61"/>
      <c r="HS23" s="61"/>
      <c r="HT23" s="61"/>
      <c r="HU23" s="61"/>
      <c r="HV23" s="61"/>
      <c r="HW23" s="61"/>
      <c r="HX23" s="61"/>
      <c r="HY23" s="61"/>
      <c r="HZ23" s="61"/>
      <c r="IA23" s="61"/>
      <c r="IB23" s="61"/>
      <c r="IC23" s="61"/>
      <c r="ID23" s="61"/>
      <c r="IE23" s="61"/>
      <c r="IF23" s="61"/>
      <c r="IG23" s="61"/>
      <c r="IH23" s="61"/>
      <c r="II23" s="61"/>
      <c r="IJ23" s="61"/>
      <c r="IK23" s="61"/>
      <c r="IL23" s="61"/>
      <c r="IM23" s="61"/>
      <c r="IN23" s="61"/>
      <c r="IO23" s="61"/>
      <c r="IP23" s="61"/>
      <c r="IQ23" s="61"/>
      <c r="IR23" s="61"/>
      <c r="IS23" s="61"/>
    </row>
    <row r="24" spans="1:253" x14ac:dyDescent="0.3">
      <c r="A24" s="198">
        <v>7</v>
      </c>
      <c r="B24" s="56" t="s">
        <v>137</v>
      </c>
      <c r="C24" s="57" t="s">
        <v>2</v>
      </c>
      <c r="D24" s="65">
        <v>1000</v>
      </c>
      <c r="E24" s="244">
        <v>3.5000000000000003E-2</v>
      </c>
      <c r="F24" s="74">
        <f t="shared" si="0"/>
        <v>35</v>
      </c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  <c r="DI24" s="61"/>
      <c r="DJ24" s="61"/>
      <c r="DK24" s="61"/>
      <c r="DL24" s="61"/>
      <c r="DM24" s="61"/>
      <c r="DN24" s="61"/>
      <c r="DO24" s="61"/>
      <c r="DP24" s="61"/>
      <c r="DQ24" s="61"/>
      <c r="DR24" s="61"/>
      <c r="DS24" s="61"/>
      <c r="DT24" s="61"/>
      <c r="DU24" s="61"/>
      <c r="DV24" s="61"/>
      <c r="DW24" s="61"/>
      <c r="DX24" s="61"/>
      <c r="DY24" s="61"/>
      <c r="DZ24" s="61"/>
      <c r="EA24" s="61"/>
      <c r="EB24" s="61"/>
      <c r="EC24" s="61"/>
      <c r="ED24" s="61"/>
      <c r="EE24" s="61"/>
      <c r="EF24" s="61"/>
      <c r="EG24" s="61"/>
      <c r="EH24" s="61"/>
      <c r="EI24" s="61"/>
      <c r="EJ24" s="61"/>
      <c r="EK24" s="61"/>
      <c r="EL24" s="61"/>
      <c r="EM24" s="61"/>
      <c r="EN24" s="61"/>
      <c r="EO24" s="61"/>
      <c r="EP24" s="61"/>
      <c r="EQ24" s="61"/>
      <c r="ER24" s="61"/>
      <c r="ES24" s="61"/>
      <c r="ET24" s="61"/>
      <c r="EU24" s="61"/>
      <c r="EV24" s="61"/>
      <c r="EW24" s="61"/>
      <c r="EX24" s="61"/>
      <c r="EY24" s="61"/>
      <c r="EZ24" s="61"/>
      <c r="FA24" s="61"/>
      <c r="FB24" s="61"/>
      <c r="FC24" s="61"/>
      <c r="FD24" s="61"/>
      <c r="FE24" s="61"/>
      <c r="FF24" s="61"/>
      <c r="FG24" s="61"/>
      <c r="FH24" s="61"/>
      <c r="FI24" s="61"/>
      <c r="FJ24" s="61"/>
      <c r="FK24" s="61"/>
      <c r="FL24" s="61"/>
      <c r="FM24" s="61"/>
      <c r="FN24" s="61"/>
      <c r="FO24" s="61"/>
      <c r="FP24" s="61"/>
      <c r="FQ24" s="61"/>
      <c r="FR24" s="61"/>
      <c r="FS24" s="61"/>
      <c r="FT24" s="61"/>
      <c r="FU24" s="61"/>
      <c r="FV24" s="61"/>
      <c r="FW24" s="61"/>
      <c r="FX24" s="61"/>
      <c r="FY24" s="61"/>
      <c r="FZ24" s="61"/>
      <c r="GA24" s="61"/>
      <c r="GB24" s="61"/>
      <c r="GC24" s="61"/>
      <c r="GD24" s="61"/>
      <c r="GE24" s="61"/>
      <c r="GF24" s="61"/>
      <c r="GG24" s="61"/>
      <c r="GH24" s="61"/>
      <c r="GI24" s="61"/>
      <c r="GJ24" s="61"/>
      <c r="GK24" s="61"/>
      <c r="GL24" s="61"/>
      <c r="GM24" s="61"/>
      <c r="GN24" s="61"/>
      <c r="GO24" s="61"/>
      <c r="GP24" s="61"/>
      <c r="GQ24" s="61"/>
      <c r="GR24" s="61"/>
      <c r="GS24" s="61"/>
      <c r="GT24" s="61"/>
      <c r="GU24" s="61"/>
      <c r="GV24" s="61"/>
      <c r="GW24" s="61"/>
      <c r="GX24" s="61"/>
      <c r="GY24" s="61"/>
      <c r="GZ24" s="61"/>
      <c r="HA24" s="61"/>
      <c r="HB24" s="61"/>
      <c r="HC24" s="61"/>
      <c r="HD24" s="61"/>
      <c r="HE24" s="61"/>
      <c r="HF24" s="61"/>
      <c r="HG24" s="61"/>
      <c r="HH24" s="61"/>
      <c r="HI24" s="61"/>
      <c r="HJ24" s="61"/>
      <c r="HK24" s="61"/>
      <c r="HL24" s="61"/>
      <c r="HM24" s="61"/>
      <c r="HN24" s="61"/>
      <c r="HO24" s="61"/>
      <c r="HP24" s="61"/>
      <c r="HQ24" s="61"/>
      <c r="HR24" s="61"/>
      <c r="HS24" s="61"/>
      <c r="HT24" s="61"/>
      <c r="HU24" s="61"/>
      <c r="HV24" s="61"/>
      <c r="HW24" s="61"/>
      <c r="HX24" s="61"/>
      <c r="HY24" s="61"/>
      <c r="HZ24" s="61"/>
      <c r="IA24" s="61"/>
      <c r="IB24" s="61"/>
      <c r="IC24" s="61"/>
      <c r="ID24" s="61"/>
      <c r="IE24" s="61"/>
      <c r="IF24" s="61"/>
      <c r="IG24" s="61"/>
      <c r="IH24" s="61"/>
      <c r="II24" s="61"/>
      <c r="IJ24" s="61"/>
      <c r="IK24" s="61"/>
      <c r="IL24" s="61"/>
      <c r="IM24" s="61"/>
      <c r="IN24" s="61"/>
      <c r="IO24" s="61"/>
      <c r="IP24" s="61"/>
      <c r="IQ24" s="61"/>
      <c r="IR24" s="61"/>
      <c r="IS24" s="61"/>
    </row>
    <row r="25" spans="1:253" s="314" customFormat="1" x14ac:dyDescent="0.3">
      <c r="A25" s="307">
        <v>8</v>
      </c>
      <c r="B25" s="308" t="s">
        <v>187</v>
      </c>
      <c r="C25" s="309" t="s">
        <v>16</v>
      </c>
      <c r="D25" s="310">
        <v>423</v>
      </c>
      <c r="E25" s="311">
        <v>80.510000000000005</v>
      </c>
      <c r="F25" s="312">
        <f t="shared" si="0"/>
        <v>34055.730000000003</v>
      </c>
      <c r="G25" s="313">
        <v>350</v>
      </c>
      <c r="H25" s="322"/>
      <c r="I25" s="327">
        <v>73</v>
      </c>
    </row>
    <row r="26" spans="1:253" s="314" customFormat="1" x14ac:dyDescent="0.3">
      <c r="A26" s="307">
        <v>9</v>
      </c>
      <c r="B26" s="308" t="s">
        <v>133</v>
      </c>
      <c r="C26" s="309" t="s">
        <v>16</v>
      </c>
      <c r="D26" s="310">
        <v>1</v>
      </c>
      <c r="E26" s="311">
        <v>78.81</v>
      </c>
      <c r="F26" s="312">
        <f t="shared" si="0"/>
        <v>78.81</v>
      </c>
      <c r="G26" s="313"/>
      <c r="H26" s="322"/>
      <c r="I26" s="327"/>
      <c r="J26" s="313" t="s">
        <v>31</v>
      </c>
    </row>
    <row r="27" spans="1:253" x14ac:dyDescent="0.3">
      <c r="A27" s="198">
        <v>10</v>
      </c>
      <c r="B27" s="56" t="s">
        <v>169</v>
      </c>
      <c r="C27" s="57" t="s">
        <v>56</v>
      </c>
      <c r="D27" s="65">
        <v>6</v>
      </c>
      <c r="E27" s="83">
        <v>19.63</v>
      </c>
      <c r="F27" s="74">
        <f t="shared" si="0"/>
        <v>117.78</v>
      </c>
      <c r="J27" s="61"/>
      <c r="K27" s="61"/>
      <c r="L27" s="61" t="s">
        <v>31</v>
      </c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  <c r="DO27" s="61"/>
      <c r="DP27" s="61"/>
      <c r="DQ27" s="61"/>
      <c r="DR27" s="61"/>
      <c r="DS27" s="61"/>
      <c r="DT27" s="61"/>
      <c r="DU27" s="61"/>
      <c r="DV27" s="61"/>
      <c r="DW27" s="61"/>
      <c r="DX27" s="61"/>
      <c r="DY27" s="61"/>
      <c r="DZ27" s="61"/>
      <c r="EA27" s="61"/>
      <c r="EB27" s="61"/>
      <c r="EC27" s="61"/>
      <c r="ED27" s="61"/>
      <c r="EE27" s="61"/>
      <c r="EF27" s="61"/>
      <c r="EG27" s="61"/>
      <c r="EH27" s="61"/>
      <c r="EI27" s="61"/>
      <c r="EJ27" s="61"/>
      <c r="EK27" s="61"/>
      <c r="EL27" s="61"/>
      <c r="EM27" s="61"/>
      <c r="EN27" s="61"/>
      <c r="EO27" s="61"/>
      <c r="EP27" s="61"/>
      <c r="EQ27" s="61"/>
      <c r="ER27" s="61"/>
      <c r="ES27" s="61"/>
      <c r="ET27" s="61"/>
      <c r="EU27" s="61"/>
      <c r="EV27" s="61"/>
      <c r="EW27" s="61"/>
      <c r="EX27" s="61"/>
      <c r="EY27" s="61"/>
      <c r="EZ27" s="61"/>
      <c r="FA27" s="61"/>
      <c r="FB27" s="61"/>
      <c r="FC27" s="61"/>
      <c r="FD27" s="61"/>
      <c r="FE27" s="61"/>
      <c r="FF27" s="61"/>
      <c r="FG27" s="61"/>
      <c r="FH27" s="61"/>
      <c r="FI27" s="61"/>
      <c r="FJ27" s="61"/>
      <c r="FK27" s="61"/>
      <c r="FL27" s="61"/>
      <c r="FM27" s="61"/>
      <c r="FN27" s="61"/>
      <c r="FO27" s="61"/>
      <c r="FP27" s="61"/>
      <c r="FQ27" s="61"/>
      <c r="FR27" s="61"/>
      <c r="FS27" s="61"/>
      <c r="FT27" s="61"/>
      <c r="FU27" s="61"/>
      <c r="FV27" s="61"/>
      <c r="FW27" s="61"/>
      <c r="FX27" s="61"/>
      <c r="FY27" s="61"/>
      <c r="FZ27" s="61"/>
      <c r="GA27" s="61"/>
      <c r="GB27" s="61"/>
      <c r="GC27" s="61"/>
      <c r="GD27" s="61"/>
      <c r="GE27" s="61"/>
      <c r="GF27" s="61"/>
      <c r="GG27" s="61"/>
      <c r="GH27" s="61"/>
      <c r="GI27" s="61"/>
      <c r="GJ27" s="61"/>
      <c r="GK27" s="61"/>
      <c r="GL27" s="61"/>
      <c r="GM27" s="61"/>
      <c r="GN27" s="61"/>
      <c r="GO27" s="61"/>
      <c r="GP27" s="61"/>
      <c r="GQ27" s="61"/>
      <c r="GR27" s="61"/>
      <c r="GS27" s="61"/>
      <c r="GT27" s="61"/>
      <c r="GU27" s="61"/>
      <c r="GV27" s="61"/>
      <c r="GW27" s="61"/>
      <c r="GX27" s="61"/>
      <c r="GY27" s="61"/>
      <c r="GZ27" s="61"/>
      <c r="HA27" s="61"/>
      <c r="HB27" s="61"/>
      <c r="HC27" s="61"/>
      <c r="HD27" s="61"/>
      <c r="HE27" s="61"/>
      <c r="HF27" s="61"/>
      <c r="HG27" s="61"/>
      <c r="HH27" s="61"/>
      <c r="HI27" s="61"/>
      <c r="HJ27" s="61"/>
      <c r="HK27" s="61"/>
      <c r="HL27" s="61"/>
      <c r="HM27" s="61"/>
      <c r="HN27" s="61"/>
      <c r="HO27" s="61"/>
      <c r="HP27" s="61"/>
      <c r="HQ27" s="61"/>
      <c r="HR27" s="61"/>
      <c r="HS27" s="61"/>
      <c r="HT27" s="61"/>
      <c r="HU27" s="61"/>
      <c r="HV27" s="61"/>
      <c r="HW27" s="61"/>
      <c r="HX27" s="61"/>
      <c r="HY27" s="61"/>
      <c r="HZ27" s="61"/>
      <c r="IA27" s="61"/>
      <c r="IB27" s="61"/>
      <c r="IC27" s="61"/>
      <c r="ID27" s="61"/>
      <c r="IE27" s="61"/>
      <c r="IF27" s="61"/>
      <c r="IG27" s="61"/>
      <c r="IH27" s="61"/>
      <c r="II27" s="61"/>
      <c r="IJ27" s="61"/>
      <c r="IK27" s="61"/>
      <c r="IL27" s="61"/>
      <c r="IM27" s="61"/>
      <c r="IN27" s="61"/>
      <c r="IO27" s="61"/>
      <c r="IP27" s="61"/>
      <c r="IQ27" s="61"/>
      <c r="IR27" s="61"/>
      <c r="IS27" s="61"/>
    </row>
    <row r="28" spans="1:253" x14ac:dyDescent="0.3">
      <c r="A28" s="198">
        <v>11</v>
      </c>
      <c r="B28" s="56" t="s">
        <v>58</v>
      </c>
      <c r="C28" s="57" t="s">
        <v>56</v>
      </c>
      <c r="D28" s="65">
        <v>2</v>
      </c>
      <c r="E28" s="83">
        <v>12.7</v>
      </c>
      <c r="F28" s="74">
        <f t="shared" si="0"/>
        <v>25.4</v>
      </c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  <c r="DI28" s="61"/>
      <c r="DJ28" s="61"/>
      <c r="DK28" s="61"/>
      <c r="DL28" s="61"/>
      <c r="DM28" s="61"/>
      <c r="DN28" s="61"/>
      <c r="DO28" s="61"/>
      <c r="DP28" s="61"/>
      <c r="DQ28" s="61"/>
      <c r="DR28" s="61"/>
      <c r="DS28" s="61"/>
      <c r="DT28" s="61"/>
      <c r="DU28" s="61"/>
      <c r="DV28" s="61"/>
      <c r="DW28" s="61"/>
      <c r="DX28" s="61"/>
      <c r="DY28" s="61"/>
      <c r="DZ28" s="61"/>
      <c r="EA28" s="61"/>
      <c r="EB28" s="61"/>
      <c r="EC28" s="61"/>
      <c r="ED28" s="61"/>
      <c r="EE28" s="61"/>
      <c r="EF28" s="61"/>
      <c r="EG28" s="61"/>
      <c r="EH28" s="61"/>
      <c r="EI28" s="61"/>
      <c r="EJ28" s="61"/>
      <c r="EK28" s="61"/>
      <c r="EL28" s="61"/>
      <c r="EM28" s="61"/>
      <c r="EN28" s="61"/>
      <c r="EO28" s="61"/>
      <c r="EP28" s="61"/>
      <c r="EQ28" s="61"/>
      <c r="ER28" s="61"/>
      <c r="ES28" s="61"/>
      <c r="ET28" s="61"/>
      <c r="EU28" s="61"/>
      <c r="EV28" s="61"/>
      <c r="EW28" s="61"/>
      <c r="EX28" s="61"/>
      <c r="EY28" s="61"/>
      <c r="EZ28" s="61"/>
      <c r="FA28" s="61"/>
      <c r="FB28" s="61"/>
      <c r="FC28" s="61"/>
      <c r="FD28" s="61"/>
      <c r="FE28" s="61"/>
      <c r="FF28" s="61"/>
      <c r="FG28" s="61"/>
      <c r="FH28" s="61"/>
      <c r="FI28" s="61"/>
      <c r="FJ28" s="61"/>
      <c r="FK28" s="61"/>
      <c r="FL28" s="61"/>
      <c r="FM28" s="61"/>
      <c r="FN28" s="61"/>
      <c r="FO28" s="61"/>
      <c r="FP28" s="61"/>
      <c r="FQ28" s="61"/>
      <c r="FR28" s="61"/>
      <c r="FS28" s="61"/>
      <c r="FT28" s="61"/>
      <c r="FU28" s="61"/>
      <c r="FV28" s="61"/>
      <c r="FW28" s="61"/>
      <c r="FX28" s="61"/>
      <c r="FY28" s="61"/>
      <c r="FZ28" s="61"/>
      <c r="GA28" s="61"/>
      <c r="GB28" s="61"/>
      <c r="GC28" s="61"/>
      <c r="GD28" s="61"/>
      <c r="GE28" s="61"/>
      <c r="GF28" s="61"/>
      <c r="GG28" s="61"/>
      <c r="GH28" s="61"/>
      <c r="GI28" s="61"/>
      <c r="GJ28" s="61"/>
      <c r="GK28" s="61"/>
      <c r="GL28" s="61"/>
      <c r="GM28" s="61"/>
      <c r="GN28" s="61"/>
      <c r="GO28" s="61"/>
      <c r="GP28" s="61"/>
      <c r="GQ28" s="61"/>
      <c r="GR28" s="61"/>
      <c r="GS28" s="61"/>
      <c r="GT28" s="61"/>
      <c r="GU28" s="61"/>
      <c r="GV28" s="61"/>
      <c r="GW28" s="61"/>
      <c r="GX28" s="61"/>
      <c r="GY28" s="61"/>
      <c r="GZ28" s="61"/>
      <c r="HA28" s="61"/>
      <c r="HB28" s="61"/>
      <c r="HC28" s="61"/>
      <c r="HD28" s="61"/>
      <c r="HE28" s="61"/>
      <c r="HF28" s="61"/>
      <c r="HG28" s="61"/>
      <c r="HH28" s="61"/>
      <c r="HI28" s="61"/>
      <c r="HJ28" s="61"/>
      <c r="HK28" s="61"/>
      <c r="HL28" s="61"/>
      <c r="HM28" s="61"/>
      <c r="HN28" s="61"/>
      <c r="HO28" s="61"/>
      <c r="HP28" s="61"/>
      <c r="HQ28" s="61"/>
      <c r="HR28" s="61"/>
      <c r="HS28" s="61"/>
      <c r="HT28" s="61"/>
      <c r="HU28" s="61"/>
      <c r="HV28" s="61"/>
      <c r="HW28" s="61"/>
      <c r="HX28" s="61"/>
      <c r="HY28" s="61"/>
      <c r="HZ28" s="61"/>
      <c r="IA28" s="61"/>
      <c r="IB28" s="61"/>
      <c r="IC28" s="61"/>
      <c r="ID28" s="61"/>
      <c r="IE28" s="61"/>
      <c r="IF28" s="61"/>
      <c r="IG28" s="61"/>
      <c r="IH28" s="61"/>
      <c r="II28" s="61"/>
      <c r="IJ28" s="61"/>
      <c r="IK28" s="61"/>
      <c r="IL28" s="61"/>
      <c r="IM28" s="61"/>
      <c r="IN28" s="61"/>
      <c r="IO28" s="61"/>
      <c r="IP28" s="61"/>
      <c r="IQ28" s="61"/>
      <c r="IR28" s="61"/>
      <c r="IS28" s="61"/>
    </row>
    <row r="29" spans="1:253" x14ac:dyDescent="0.3">
      <c r="A29" s="198">
        <v>12</v>
      </c>
      <c r="B29" s="56" t="s">
        <v>127</v>
      </c>
      <c r="C29" s="57" t="s">
        <v>56</v>
      </c>
      <c r="D29" s="65">
        <v>3</v>
      </c>
      <c r="E29" s="83">
        <v>10</v>
      </c>
      <c r="F29" s="74">
        <f t="shared" si="0"/>
        <v>30</v>
      </c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  <c r="DO29" s="61"/>
      <c r="DP29" s="61"/>
      <c r="DQ29" s="61"/>
      <c r="DR29" s="61"/>
      <c r="DS29" s="61"/>
      <c r="DT29" s="61"/>
      <c r="DU29" s="61"/>
      <c r="DV29" s="61"/>
      <c r="DW29" s="61"/>
      <c r="DX29" s="61"/>
      <c r="DY29" s="61"/>
      <c r="DZ29" s="61"/>
      <c r="EA29" s="61"/>
      <c r="EB29" s="61"/>
      <c r="EC29" s="61"/>
      <c r="ED29" s="61"/>
      <c r="EE29" s="61"/>
      <c r="EF29" s="61"/>
      <c r="EG29" s="61"/>
      <c r="EH29" s="61"/>
      <c r="EI29" s="61"/>
      <c r="EJ29" s="61"/>
      <c r="EK29" s="61"/>
      <c r="EL29" s="61"/>
      <c r="EM29" s="61"/>
      <c r="EN29" s="61"/>
      <c r="EO29" s="61"/>
      <c r="EP29" s="61"/>
      <c r="EQ29" s="61"/>
      <c r="ER29" s="61"/>
      <c r="ES29" s="61"/>
      <c r="ET29" s="61"/>
      <c r="EU29" s="61"/>
      <c r="EV29" s="61"/>
      <c r="EW29" s="61"/>
      <c r="EX29" s="61"/>
      <c r="EY29" s="61"/>
      <c r="EZ29" s="61"/>
      <c r="FA29" s="61"/>
      <c r="FB29" s="61"/>
      <c r="FC29" s="61"/>
      <c r="FD29" s="61"/>
      <c r="FE29" s="61"/>
      <c r="FF29" s="61"/>
      <c r="FG29" s="61"/>
      <c r="FH29" s="61"/>
      <c r="FI29" s="61"/>
      <c r="FJ29" s="61"/>
      <c r="FK29" s="61"/>
      <c r="FL29" s="61"/>
      <c r="FM29" s="61"/>
      <c r="FN29" s="61"/>
      <c r="FO29" s="61"/>
      <c r="FP29" s="61"/>
      <c r="FQ29" s="61"/>
      <c r="FR29" s="61"/>
      <c r="FS29" s="61"/>
      <c r="FT29" s="61"/>
      <c r="FU29" s="61"/>
      <c r="FV29" s="61"/>
      <c r="FW29" s="61"/>
      <c r="FX29" s="61"/>
      <c r="FY29" s="61"/>
      <c r="FZ29" s="61"/>
      <c r="GA29" s="61"/>
      <c r="GB29" s="61"/>
      <c r="GC29" s="61"/>
      <c r="GD29" s="61"/>
      <c r="GE29" s="61"/>
      <c r="GF29" s="61"/>
      <c r="GG29" s="61"/>
      <c r="GH29" s="61"/>
      <c r="GI29" s="61"/>
      <c r="GJ29" s="61"/>
      <c r="GK29" s="61"/>
      <c r="GL29" s="61"/>
      <c r="GM29" s="61"/>
      <c r="GN29" s="61"/>
      <c r="GO29" s="61"/>
      <c r="GP29" s="61"/>
      <c r="GQ29" s="61"/>
      <c r="GR29" s="61"/>
      <c r="GS29" s="61"/>
      <c r="GT29" s="61"/>
      <c r="GU29" s="61"/>
      <c r="GV29" s="61"/>
      <c r="GW29" s="61"/>
      <c r="GX29" s="61"/>
      <c r="GY29" s="61"/>
      <c r="GZ29" s="61"/>
      <c r="HA29" s="61"/>
      <c r="HB29" s="61"/>
      <c r="HC29" s="61"/>
      <c r="HD29" s="61"/>
      <c r="HE29" s="61"/>
      <c r="HF29" s="61"/>
      <c r="HG29" s="61"/>
      <c r="HH29" s="61"/>
      <c r="HI29" s="61"/>
      <c r="HJ29" s="61"/>
      <c r="HK29" s="61"/>
      <c r="HL29" s="61"/>
      <c r="HM29" s="61"/>
      <c r="HN29" s="61"/>
      <c r="HO29" s="61"/>
      <c r="HP29" s="61"/>
      <c r="HQ29" s="61"/>
      <c r="HR29" s="61"/>
      <c r="HS29" s="61"/>
      <c r="HT29" s="61"/>
      <c r="HU29" s="61"/>
      <c r="HV29" s="61"/>
      <c r="HW29" s="61"/>
      <c r="HX29" s="61"/>
      <c r="HY29" s="61"/>
      <c r="HZ29" s="61"/>
      <c r="IA29" s="61"/>
      <c r="IB29" s="61"/>
      <c r="IC29" s="61"/>
      <c r="ID29" s="61"/>
      <c r="IE29" s="61"/>
      <c r="IF29" s="61"/>
      <c r="IG29" s="61"/>
      <c r="IH29" s="61"/>
      <c r="II29" s="61"/>
      <c r="IJ29" s="61"/>
      <c r="IK29" s="61"/>
      <c r="IL29" s="61"/>
      <c r="IM29" s="61"/>
      <c r="IN29" s="61"/>
      <c r="IO29" s="61"/>
      <c r="IP29" s="61"/>
      <c r="IQ29" s="61"/>
      <c r="IR29" s="61"/>
      <c r="IS29" s="61"/>
    </row>
    <row r="30" spans="1:253" x14ac:dyDescent="0.3">
      <c r="A30" s="198">
        <v>13</v>
      </c>
      <c r="B30" s="56" t="s">
        <v>188</v>
      </c>
      <c r="C30" s="57" t="s">
        <v>2</v>
      </c>
      <c r="D30" s="65">
        <v>3</v>
      </c>
      <c r="E30" s="83">
        <v>2.2999999999999998</v>
      </c>
      <c r="F30" s="74">
        <f t="shared" si="0"/>
        <v>6.8999999999999995</v>
      </c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  <c r="DI30" s="61"/>
      <c r="DJ30" s="61"/>
      <c r="DK30" s="61"/>
      <c r="DL30" s="61"/>
      <c r="DM30" s="61"/>
      <c r="DN30" s="61"/>
      <c r="DO30" s="61"/>
      <c r="DP30" s="61"/>
      <c r="DQ30" s="61"/>
      <c r="DR30" s="61"/>
      <c r="DS30" s="61"/>
      <c r="DT30" s="61"/>
      <c r="DU30" s="61"/>
      <c r="DV30" s="61"/>
      <c r="DW30" s="61"/>
      <c r="DX30" s="61"/>
      <c r="DY30" s="61"/>
      <c r="DZ30" s="61"/>
      <c r="EA30" s="61"/>
      <c r="EB30" s="61"/>
      <c r="EC30" s="61"/>
      <c r="ED30" s="61"/>
      <c r="EE30" s="61"/>
      <c r="EF30" s="61"/>
      <c r="EG30" s="61"/>
      <c r="EH30" s="61"/>
      <c r="EI30" s="61"/>
      <c r="EJ30" s="61"/>
      <c r="EK30" s="61"/>
      <c r="EL30" s="61"/>
      <c r="EM30" s="61"/>
      <c r="EN30" s="61"/>
      <c r="EO30" s="61"/>
      <c r="EP30" s="61"/>
      <c r="EQ30" s="61"/>
      <c r="ER30" s="61"/>
      <c r="ES30" s="61"/>
      <c r="ET30" s="61"/>
      <c r="EU30" s="61"/>
      <c r="EV30" s="61"/>
      <c r="EW30" s="61"/>
      <c r="EX30" s="61"/>
      <c r="EY30" s="61"/>
      <c r="EZ30" s="61"/>
      <c r="FA30" s="61"/>
      <c r="FB30" s="61"/>
      <c r="FC30" s="61"/>
      <c r="FD30" s="61"/>
      <c r="FE30" s="61"/>
      <c r="FF30" s="61"/>
      <c r="FG30" s="61"/>
      <c r="FH30" s="61"/>
      <c r="FI30" s="61"/>
      <c r="FJ30" s="61"/>
      <c r="FK30" s="61"/>
      <c r="FL30" s="61"/>
      <c r="FM30" s="61"/>
      <c r="FN30" s="61"/>
      <c r="FO30" s="61"/>
      <c r="FP30" s="61"/>
      <c r="FQ30" s="61"/>
      <c r="FR30" s="61"/>
      <c r="FS30" s="61"/>
      <c r="FT30" s="61"/>
      <c r="FU30" s="61"/>
      <c r="FV30" s="61"/>
      <c r="FW30" s="61"/>
      <c r="FX30" s="61"/>
      <c r="FY30" s="61"/>
      <c r="FZ30" s="61"/>
      <c r="GA30" s="61"/>
      <c r="GB30" s="61"/>
      <c r="GC30" s="61"/>
      <c r="GD30" s="61"/>
      <c r="GE30" s="61"/>
      <c r="GF30" s="61"/>
      <c r="GG30" s="61"/>
      <c r="GH30" s="61"/>
      <c r="GI30" s="61"/>
      <c r="GJ30" s="61"/>
      <c r="GK30" s="61"/>
      <c r="GL30" s="61"/>
      <c r="GM30" s="61"/>
      <c r="GN30" s="61"/>
      <c r="GO30" s="61"/>
      <c r="GP30" s="61"/>
      <c r="GQ30" s="61"/>
      <c r="GR30" s="61"/>
      <c r="GS30" s="61"/>
      <c r="GT30" s="61"/>
      <c r="GU30" s="61"/>
      <c r="GV30" s="61"/>
      <c r="GW30" s="61"/>
      <c r="GX30" s="61"/>
      <c r="GY30" s="61"/>
      <c r="GZ30" s="61"/>
      <c r="HA30" s="61"/>
      <c r="HB30" s="61"/>
      <c r="HC30" s="61"/>
      <c r="HD30" s="61"/>
      <c r="HE30" s="61"/>
      <c r="HF30" s="61"/>
      <c r="HG30" s="61"/>
      <c r="HH30" s="61"/>
      <c r="HI30" s="61"/>
      <c r="HJ30" s="61"/>
      <c r="HK30" s="61"/>
      <c r="HL30" s="61"/>
      <c r="HM30" s="61"/>
      <c r="HN30" s="61"/>
      <c r="HO30" s="61"/>
      <c r="HP30" s="61"/>
      <c r="HQ30" s="61"/>
      <c r="HR30" s="61"/>
      <c r="HS30" s="61"/>
      <c r="HT30" s="61"/>
      <c r="HU30" s="61"/>
      <c r="HV30" s="61"/>
      <c r="HW30" s="61"/>
      <c r="HX30" s="61"/>
      <c r="HY30" s="61"/>
      <c r="HZ30" s="61"/>
      <c r="IA30" s="61"/>
      <c r="IB30" s="61"/>
      <c r="IC30" s="61"/>
      <c r="ID30" s="61"/>
      <c r="IE30" s="61"/>
      <c r="IF30" s="61"/>
      <c r="IG30" s="61"/>
      <c r="IH30" s="61"/>
      <c r="II30" s="61"/>
      <c r="IJ30" s="61"/>
      <c r="IK30" s="61"/>
      <c r="IL30" s="61"/>
      <c r="IM30" s="61"/>
      <c r="IN30" s="61"/>
      <c r="IO30" s="61"/>
      <c r="IP30" s="61"/>
      <c r="IQ30" s="61"/>
      <c r="IR30" s="61"/>
      <c r="IS30" s="61"/>
    </row>
    <row r="31" spans="1:253" x14ac:dyDescent="0.3">
      <c r="A31" s="198">
        <v>14</v>
      </c>
      <c r="B31" s="56" t="s">
        <v>189</v>
      </c>
      <c r="C31" s="57" t="s">
        <v>2</v>
      </c>
      <c r="D31" s="65">
        <v>5</v>
      </c>
      <c r="E31" s="83">
        <v>0.3</v>
      </c>
      <c r="F31" s="74">
        <f t="shared" si="0"/>
        <v>1.5</v>
      </c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  <c r="DO31" s="61"/>
      <c r="DP31" s="61"/>
      <c r="DQ31" s="61"/>
      <c r="DR31" s="61"/>
      <c r="DS31" s="61"/>
      <c r="DT31" s="61"/>
      <c r="DU31" s="61"/>
      <c r="DV31" s="61"/>
      <c r="DW31" s="61"/>
      <c r="DX31" s="61"/>
      <c r="DY31" s="61"/>
      <c r="DZ31" s="61"/>
      <c r="EA31" s="61"/>
      <c r="EB31" s="61"/>
      <c r="EC31" s="61"/>
      <c r="ED31" s="61"/>
      <c r="EE31" s="61"/>
      <c r="EF31" s="61"/>
      <c r="EG31" s="61"/>
      <c r="EH31" s="61"/>
      <c r="EI31" s="61"/>
      <c r="EJ31" s="61"/>
      <c r="EK31" s="61"/>
      <c r="EL31" s="61"/>
      <c r="EM31" s="61"/>
      <c r="EN31" s="61"/>
      <c r="EO31" s="61"/>
      <c r="EP31" s="61"/>
      <c r="EQ31" s="61"/>
      <c r="ER31" s="61"/>
      <c r="ES31" s="61"/>
      <c r="ET31" s="61"/>
      <c r="EU31" s="61"/>
      <c r="EV31" s="61"/>
      <c r="EW31" s="61"/>
      <c r="EX31" s="61"/>
      <c r="EY31" s="61"/>
      <c r="EZ31" s="61"/>
      <c r="FA31" s="61"/>
      <c r="FB31" s="61"/>
      <c r="FC31" s="61"/>
      <c r="FD31" s="61"/>
      <c r="FE31" s="61"/>
      <c r="FF31" s="61"/>
      <c r="FG31" s="61"/>
      <c r="FH31" s="61"/>
      <c r="FI31" s="61"/>
      <c r="FJ31" s="61"/>
      <c r="FK31" s="61"/>
      <c r="FL31" s="61"/>
      <c r="FM31" s="61"/>
      <c r="FN31" s="61"/>
      <c r="FO31" s="61"/>
      <c r="FP31" s="61"/>
      <c r="FQ31" s="61"/>
      <c r="FR31" s="61"/>
      <c r="FS31" s="61"/>
      <c r="FT31" s="61"/>
      <c r="FU31" s="61"/>
      <c r="FV31" s="61"/>
      <c r="FW31" s="61"/>
      <c r="FX31" s="61"/>
      <c r="FY31" s="61"/>
      <c r="FZ31" s="61"/>
      <c r="GA31" s="61"/>
      <c r="GB31" s="61"/>
      <c r="GC31" s="61"/>
      <c r="GD31" s="61"/>
      <c r="GE31" s="61"/>
      <c r="GF31" s="61"/>
      <c r="GG31" s="61"/>
      <c r="GH31" s="61"/>
      <c r="GI31" s="61"/>
      <c r="GJ31" s="61"/>
      <c r="GK31" s="61"/>
      <c r="GL31" s="61"/>
      <c r="GM31" s="61"/>
      <c r="GN31" s="61"/>
      <c r="GO31" s="61"/>
      <c r="GP31" s="61"/>
      <c r="GQ31" s="61"/>
      <c r="GR31" s="61"/>
      <c r="GS31" s="61"/>
      <c r="GT31" s="61"/>
      <c r="GU31" s="61"/>
      <c r="GV31" s="61"/>
      <c r="GW31" s="61"/>
      <c r="GX31" s="61"/>
      <c r="GY31" s="61"/>
      <c r="GZ31" s="61"/>
      <c r="HA31" s="61"/>
      <c r="HB31" s="61"/>
      <c r="HC31" s="61"/>
      <c r="HD31" s="61"/>
      <c r="HE31" s="61"/>
      <c r="HF31" s="61"/>
      <c r="HG31" s="61"/>
      <c r="HH31" s="61"/>
      <c r="HI31" s="61"/>
      <c r="HJ31" s="61"/>
      <c r="HK31" s="61"/>
      <c r="HL31" s="61"/>
      <c r="HM31" s="61"/>
      <c r="HN31" s="61"/>
      <c r="HO31" s="61"/>
      <c r="HP31" s="61"/>
      <c r="HQ31" s="61"/>
      <c r="HR31" s="61"/>
      <c r="HS31" s="61"/>
      <c r="HT31" s="61"/>
      <c r="HU31" s="61"/>
      <c r="HV31" s="61"/>
      <c r="HW31" s="61"/>
      <c r="HX31" s="61"/>
      <c r="HY31" s="61"/>
      <c r="HZ31" s="61"/>
      <c r="IA31" s="61"/>
      <c r="IB31" s="61"/>
      <c r="IC31" s="61"/>
      <c r="ID31" s="61"/>
      <c r="IE31" s="61"/>
      <c r="IF31" s="61"/>
      <c r="IG31" s="61"/>
      <c r="IH31" s="61"/>
      <c r="II31" s="61"/>
      <c r="IJ31" s="61"/>
      <c r="IK31" s="61"/>
      <c r="IL31" s="61"/>
      <c r="IM31" s="61"/>
      <c r="IN31" s="61"/>
      <c r="IO31" s="61"/>
      <c r="IP31" s="61"/>
      <c r="IQ31" s="61"/>
      <c r="IR31" s="61"/>
      <c r="IS31" s="61"/>
    </row>
    <row r="32" spans="1:253" x14ac:dyDescent="0.3">
      <c r="A32" s="198">
        <v>15</v>
      </c>
      <c r="B32" s="56" t="s">
        <v>190</v>
      </c>
      <c r="C32" s="57" t="s">
        <v>2</v>
      </c>
      <c r="D32" s="65">
        <v>5</v>
      </c>
      <c r="E32" s="83">
        <v>0.5</v>
      </c>
      <c r="F32" s="74">
        <f t="shared" si="0"/>
        <v>2.5</v>
      </c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  <c r="DI32" s="61"/>
      <c r="DJ32" s="61"/>
      <c r="DK32" s="61"/>
      <c r="DL32" s="61"/>
      <c r="DM32" s="61"/>
      <c r="DN32" s="61"/>
      <c r="DO32" s="61"/>
      <c r="DP32" s="61"/>
      <c r="DQ32" s="61"/>
      <c r="DR32" s="61"/>
      <c r="DS32" s="61"/>
      <c r="DT32" s="61"/>
      <c r="DU32" s="61"/>
      <c r="DV32" s="61"/>
      <c r="DW32" s="61"/>
      <c r="DX32" s="61"/>
      <c r="DY32" s="61"/>
      <c r="DZ32" s="61"/>
      <c r="EA32" s="61"/>
      <c r="EB32" s="61"/>
      <c r="EC32" s="61"/>
      <c r="ED32" s="61"/>
      <c r="EE32" s="61"/>
      <c r="EF32" s="61"/>
      <c r="EG32" s="61"/>
      <c r="EH32" s="61"/>
      <c r="EI32" s="61"/>
      <c r="EJ32" s="61"/>
      <c r="EK32" s="61"/>
      <c r="EL32" s="61"/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  <c r="GH32" s="61"/>
      <c r="GI32" s="61"/>
      <c r="GJ32" s="61"/>
      <c r="GK32" s="61"/>
      <c r="GL32" s="61"/>
      <c r="GM32" s="61"/>
      <c r="GN32" s="61"/>
      <c r="GO32" s="61"/>
      <c r="GP32" s="61"/>
      <c r="GQ32" s="61"/>
      <c r="GR32" s="61"/>
      <c r="GS32" s="61"/>
      <c r="GT32" s="61"/>
      <c r="GU32" s="61"/>
      <c r="GV32" s="61"/>
      <c r="GW32" s="61"/>
      <c r="GX32" s="61"/>
      <c r="GY32" s="61"/>
      <c r="GZ32" s="61"/>
      <c r="HA32" s="61"/>
      <c r="HB32" s="61"/>
      <c r="HC32" s="61"/>
      <c r="HD32" s="61"/>
      <c r="HE32" s="61"/>
      <c r="HF32" s="61"/>
      <c r="HG32" s="61"/>
      <c r="HH32" s="61"/>
      <c r="HI32" s="61"/>
      <c r="HJ32" s="61"/>
      <c r="HK32" s="61"/>
      <c r="HL32" s="61"/>
      <c r="HM32" s="61"/>
      <c r="HN32" s="61"/>
      <c r="HO32" s="61"/>
      <c r="HP32" s="61"/>
      <c r="HQ32" s="61"/>
      <c r="HR32" s="61"/>
      <c r="HS32" s="61"/>
      <c r="HT32" s="61"/>
      <c r="HU32" s="61"/>
      <c r="HV32" s="61"/>
      <c r="HW32" s="61"/>
      <c r="HX32" s="61"/>
      <c r="HY32" s="61"/>
      <c r="HZ32" s="61"/>
      <c r="IA32" s="61"/>
      <c r="IB32" s="61"/>
      <c r="IC32" s="61"/>
      <c r="ID32" s="61"/>
      <c r="IE32" s="61"/>
      <c r="IF32" s="61"/>
      <c r="IG32" s="61"/>
      <c r="IH32" s="61"/>
      <c r="II32" s="61"/>
      <c r="IJ32" s="61"/>
      <c r="IK32" s="61"/>
      <c r="IL32" s="61"/>
      <c r="IM32" s="61"/>
      <c r="IN32" s="61"/>
      <c r="IO32" s="61"/>
      <c r="IP32" s="61"/>
      <c r="IQ32" s="61"/>
      <c r="IR32" s="61"/>
      <c r="IS32" s="61"/>
    </row>
    <row r="33" spans="1:253" x14ac:dyDescent="0.3">
      <c r="A33" s="198">
        <v>16</v>
      </c>
      <c r="B33" s="56" t="s">
        <v>143</v>
      </c>
      <c r="C33" s="57" t="s">
        <v>2</v>
      </c>
      <c r="D33" s="65">
        <v>4</v>
      </c>
      <c r="E33" s="83">
        <v>0.8</v>
      </c>
      <c r="F33" s="74">
        <f t="shared" si="0"/>
        <v>3.2</v>
      </c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  <c r="DO33" s="61"/>
      <c r="DP33" s="61"/>
      <c r="DQ33" s="61"/>
      <c r="DR33" s="61"/>
      <c r="DS33" s="61"/>
      <c r="DT33" s="61"/>
      <c r="DU33" s="61"/>
      <c r="DV33" s="61"/>
      <c r="DW33" s="61"/>
      <c r="DX33" s="61"/>
      <c r="DY33" s="61"/>
      <c r="DZ33" s="61"/>
      <c r="EA33" s="61"/>
      <c r="EB33" s="61"/>
      <c r="EC33" s="61"/>
      <c r="ED33" s="61"/>
      <c r="EE33" s="61"/>
      <c r="EF33" s="61"/>
      <c r="EG33" s="61"/>
      <c r="EH33" s="61"/>
      <c r="EI33" s="61"/>
      <c r="EJ33" s="61"/>
      <c r="EK33" s="61"/>
      <c r="EL33" s="61"/>
      <c r="EM33" s="61"/>
      <c r="EN33" s="61"/>
      <c r="EO33" s="61"/>
      <c r="EP33" s="61"/>
      <c r="EQ33" s="61"/>
      <c r="ER33" s="61"/>
      <c r="ES33" s="61"/>
      <c r="ET33" s="61"/>
      <c r="EU33" s="61"/>
      <c r="EV33" s="61"/>
      <c r="EW33" s="61"/>
      <c r="EX33" s="61"/>
      <c r="EY33" s="61"/>
      <c r="EZ33" s="61"/>
      <c r="FA33" s="61"/>
      <c r="FB33" s="61"/>
      <c r="FC33" s="61"/>
      <c r="FD33" s="61"/>
      <c r="FE33" s="61"/>
      <c r="FF33" s="61"/>
      <c r="FG33" s="61"/>
      <c r="FH33" s="61"/>
      <c r="FI33" s="61"/>
      <c r="FJ33" s="61"/>
      <c r="FK33" s="61"/>
      <c r="FL33" s="61"/>
      <c r="FM33" s="61"/>
      <c r="FN33" s="61"/>
      <c r="FO33" s="61"/>
      <c r="FP33" s="61"/>
      <c r="FQ33" s="61"/>
      <c r="FR33" s="61"/>
      <c r="FS33" s="61"/>
      <c r="FT33" s="61"/>
      <c r="FU33" s="61"/>
      <c r="FV33" s="61"/>
      <c r="FW33" s="61"/>
      <c r="FX33" s="61"/>
      <c r="FY33" s="61"/>
      <c r="FZ33" s="61"/>
      <c r="GA33" s="61"/>
      <c r="GB33" s="61"/>
      <c r="GC33" s="61"/>
      <c r="GD33" s="61"/>
      <c r="GE33" s="61"/>
      <c r="GF33" s="61"/>
      <c r="GG33" s="61"/>
      <c r="GH33" s="61"/>
      <c r="GI33" s="61"/>
      <c r="GJ33" s="61"/>
      <c r="GK33" s="61"/>
      <c r="GL33" s="61"/>
      <c r="GM33" s="61"/>
      <c r="GN33" s="61"/>
      <c r="GO33" s="61"/>
      <c r="GP33" s="61"/>
      <c r="GQ33" s="61"/>
      <c r="GR33" s="61"/>
      <c r="GS33" s="61"/>
      <c r="GT33" s="61"/>
      <c r="GU33" s="61"/>
      <c r="GV33" s="61"/>
      <c r="GW33" s="61"/>
      <c r="GX33" s="61"/>
      <c r="GY33" s="61"/>
      <c r="GZ33" s="61"/>
      <c r="HA33" s="61"/>
      <c r="HB33" s="61"/>
      <c r="HC33" s="61"/>
      <c r="HD33" s="61"/>
      <c r="HE33" s="61"/>
      <c r="HF33" s="61"/>
      <c r="HG33" s="61"/>
      <c r="HH33" s="61"/>
      <c r="HI33" s="61"/>
      <c r="HJ33" s="61"/>
      <c r="HK33" s="61"/>
      <c r="HL33" s="61"/>
      <c r="HM33" s="61"/>
      <c r="HN33" s="61"/>
      <c r="HO33" s="61"/>
      <c r="HP33" s="61"/>
      <c r="HQ33" s="61"/>
      <c r="HR33" s="61"/>
      <c r="HS33" s="61"/>
      <c r="HT33" s="61"/>
      <c r="HU33" s="61"/>
      <c r="HV33" s="61"/>
      <c r="HW33" s="61"/>
      <c r="HX33" s="61"/>
      <c r="HY33" s="61"/>
      <c r="HZ33" s="61"/>
      <c r="IA33" s="61"/>
      <c r="IB33" s="61"/>
      <c r="IC33" s="61"/>
      <c r="ID33" s="61"/>
      <c r="IE33" s="61"/>
      <c r="IF33" s="61"/>
      <c r="IG33" s="61"/>
      <c r="IH33" s="61"/>
      <c r="II33" s="61"/>
      <c r="IJ33" s="61"/>
      <c r="IK33" s="61"/>
      <c r="IL33" s="61"/>
      <c r="IM33" s="61"/>
      <c r="IN33" s="61"/>
      <c r="IO33" s="61"/>
      <c r="IP33" s="61"/>
      <c r="IQ33" s="61"/>
      <c r="IR33" s="61"/>
      <c r="IS33" s="61"/>
    </row>
    <row r="34" spans="1:253" x14ac:dyDescent="0.3">
      <c r="A34" s="198">
        <v>17</v>
      </c>
      <c r="B34" s="56" t="s">
        <v>144</v>
      </c>
      <c r="C34" s="57" t="s">
        <v>2</v>
      </c>
      <c r="D34" s="65">
        <v>800</v>
      </c>
      <c r="E34" s="83">
        <v>0.3</v>
      </c>
      <c r="F34" s="74">
        <f t="shared" si="0"/>
        <v>240</v>
      </c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  <c r="DO34" s="61"/>
      <c r="DP34" s="61"/>
      <c r="DQ34" s="61"/>
      <c r="DR34" s="61"/>
      <c r="DS34" s="61"/>
      <c r="DT34" s="61"/>
      <c r="DU34" s="61"/>
      <c r="DV34" s="61"/>
      <c r="DW34" s="61"/>
      <c r="DX34" s="61"/>
      <c r="DY34" s="61"/>
      <c r="DZ34" s="61"/>
      <c r="EA34" s="61"/>
      <c r="EB34" s="61"/>
      <c r="EC34" s="61"/>
      <c r="ED34" s="61"/>
      <c r="EE34" s="61"/>
      <c r="EF34" s="61"/>
      <c r="EG34" s="61"/>
      <c r="EH34" s="61"/>
      <c r="EI34" s="61"/>
      <c r="EJ34" s="61"/>
      <c r="EK34" s="61"/>
      <c r="EL34" s="61"/>
      <c r="EM34" s="61"/>
      <c r="EN34" s="61"/>
      <c r="EO34" s="61"/>
      <c r="EP34" s="61"/>
      <c r="EQ34" s="61"/>
      <c r="ER34" s="61"/>
      <c r="ES34" s="61"/>
      <c r="ET34" s="61"/>
      <c r="EU34" s="61"/>
      <c r="EV34" s="61"/>
      <c r="EW34" s="61"/>
      <c r="EX34" s="61"/>
      <c r="EY34" s="61"/>
      <c r="EZ34" s="61"/>
      <c r="FA34" s="61"/>
      <c r="FB34" s="61"/>
      <c r="FC34" s="61"/>
      <c r="FD34" s="61"/>
      <c r="FE34" s="61"/>
      <c r="FF34" s="61"/>
      <c r="FG34" s="61"/>
      <c r="FH34" s="61"/>
      <c r="FI34" s="61"/>
      <c r="FJ34" s="61"/>
      <c r="FK34" s="61"/>
      <c r="FL34" s="61"/>
      <c r="FM34" s="61"/>
      <c r="FN34" s="61"/>
      <c r="FO34" s="61"/>
      <c r="FP34" s="61"/>
      <c r="FQ34" s="61"/>
      <c r="FR34" s="61"/>
      <c r="FS34" s="61"/>
      <c r="FT34" s="61"/>
      <c r="FU34" s="61"/>
      <c r="FV34" s="61"/>
      <c r="FW34" s="61"/>
      <c r="FX34" s="61"/>
      <c r="FY34" s="61"/>
      <c r="FZ34" s="61"/>
      <c r="GA34" s="61"/>
      <c r="GB34" s="61"/>
      <c r="GC34" s="61"/>
      <c r="GD34" s="61"/>
      <c r="GE34" s="61"/>
      <c r="GF34" s="61"/>
      <c r="GG34" s="61"/>
      <c r="GH34" s="61"/>
      <c r="GI34" s="61"/>
      <c r="GJ34" s="61"/>
      <c r="GK34" s="61"/>
      <c r="GL34" s="61"/>
      <c r="GM34" s="61"/>
      <c r="GN34" s="61"/>
      <c r="GO34" s="61"/>
      <c r="GP34" s="61"/>
      <c r="GQ34" s="61"/>
      <c r="GR34" s="61"/>
      <c r="GS34" s="61"/>
      <c r="GT34" s="61"/>
      <c r="GU34" s="61"/>
      <c r="GV34" s="61"/>
      <c r="GW34" s="61"/>
      <c r="GX34" s="61"/>
      <c r="GY34" s="61"/>
      <c r="GZ34" s="61"/>
      <c r="HA34" s="61"/>
      <c r="HB34" s="61"/>
      <c r="HC34" s="61"/>
      <c r="HD34" s="61"/>
      <c r="HE34" s="61"/>
      <c r="HF34" s="61"/>
      <c r="HG34" s="61"/>
      <c r="HH34" s="61"/>
      <c r="HI34" s="61"/>
      <c r="HJ34" s="61"/>
      <c r="HK34" s="61"/>
      <c r="HL34" s="61"/>
      <c r="HM34" s="61"/>
      <c r="HN34" s="61"/>
      <c r="HO34" s="61"/>
      <c r="HP34" s="61"/>
      <c r="HQ34" s="61"/>
      <c r="HR34" s="61"/>
      <c r="HS34" s="61"/>
      <c r="HT34" s="61"/>
      <c r="HU34" s="61"/>
      <c r="HV34" s="61"/>
      <c r="HW34" s="61"/>
      <c r="HX34" s="61"/>
      <c r="HY34" s="61"/>
      <c r="HZ34" s="61"/>
      <c r="IA34" s="61"/>
      <c r="IB34" s="61"/>
      <c r="IC34" s="61"/>
      <c r="ID34" s="61"/>
      <c r="IE34" s="61"/>
      <c r="IF34" s="61"/>
      <c r="IG34" s="61"/>
      <c r="IH34" s="61"/>
      <c r="II34" s="61"/>
      <c r="IJ34" s="61"/>
      <c r="IK34" s="61"/>
      <c r="IL34" s="61"/>
      <c r="IM34" s="61"/>
      <c r="IN34" s="61"/>
      <c r="IO34" s="61"/>
      <c r="IP34" s="61"/>
      <c r="IQ34" s="61"/>
      <c r="IR34" s="61"/>
      <c r="IS34" s="61"/>
    </row>
    <row r="35" spans="1:253" x14ac:dyDescent="0.3">
      <c r="A35" s="198">
        <v>18</v>
      </c>
      <c r="B35" s="56" t="s">
        <v>145</v>
      </c>
      <c r="C35" s="57" t="s">
        <v>2</v>
      </c>
      <c r="D35" s="65">
        <v>33</v>
      </c>
      <c r="E35" s="83">
        <v>1.1000000000000001</v>
      </c>
      <c r="F35" s="74">
        <f t="shared" si="0"/>
        <v>36.300000000000004</v>
      </c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  <c r="DO35" s="61"/>
      <c r="DP35" s="61"/>
      <c r="DQ35" s="61"/>
      <c r="DR35" s="61"/>
      <c r="DS35" s="61"/>
      <c r="DT35" s="61"/>
      <c r="DU35" s="61"/>
      <c r="DV35" s="61"/>
      <c r="DW35" s="61"/>
      <c r="DX35" s="61"/>
      <c r="DY35" s="61"/>
      <c r="DZ35" s="61"/>
      <c r="EA35" s="61"/>
      <c r="EB35" s="61"/>
      <c r="EC35" s="61"/>
      <c r="ED35" s="61"/>
      <c r="EE35" s="61"/>
      <c r="EF35" s="61"/>
      <c r="EG35" s="61"/>
      <c r="EH35" s="61"/>
      <c r="EI35" s="61"/>
      <c r="EJ35" s="61"/>
      <c r="EK35" s="61"/>
      <c r="EL35" s="61"/>
      <c r="EM35" s="61"/>
      <c r="EN35" s="61"/>
      <c r="EO35" s="61"/>
      <c r="EP35" s="61"/>
      <c r="EQ35" s="61"/>
      <c r="ER35" s="61"/>
      <c r="ES35" s="61"/>
      <c r="ET35" s="61"/>
      <c r="EU35" s="61"/>
      <c r="EV35" s="61"/>
      <c r="EW35" s="61"/>
      <c r="EX35" s="61"/>
      <c r="EY35" s="61"/>
      <c r="EZ35" s="61"/>
      <c r="FA35" s="61"/>
      <c r="FB35" s="61"/>
      <c r="FC35" s="61"/>
      <c r="FD35" s="61"/>
      <c r="FE35" s="61"/>
      <c r="FF35" s="61"/>
      <c r="FG35" s="61"/>
      <c r="FH35" s="61"/>
      <c r="FI35" s="61"/>
      <c r="FJ35" s="61"/>
      <c r="FK35" s="61"/>
      <c r="FL35" s="61"/>
      <c r="FM35" s="61"/>
      <c r="FN35" s="61"/>
      <c r="FO35" s="61"/>
      <c r="FP35" s="61"/>
      <c r="FQ35" s="61"/>
      <c r="FR35" s="61"/>
      <c r="FS35" s="61"/>
      <c r="FT35" s="61"/>
      <c r="FU35" s="61"/>
      <c r="FV35" s="61"/>
      <c r="FW35" s="61"/>
      <c r="FX35" s="61"/>
      <c r="FY35" s="61"/>
      <c r="FZ35" s="61"/>
      <c r="GA35" s="61"/>
      <c r="GB35" s="61"/>
      <c r="GC35" s="61"/>
      <c r="GD35" s="61"/>
      <c r="GE35" s="61"/>
      <c r="GF35" s="61"/>
      <c r="GG35" s="61"/>
      <c r="GH35" s="61"/>
      <c r="GI35" s="61"/>
      <c r="GJ35" s="61"/>
      <c r="GK35" s="61"/>
      <c r="GL35" s="61"/>
      <c r="GM35" s="61"/>
      <c r="GN35" s="61"/>
      <c r="GO35" s="61"/>
      <c r="GP35" s="61"/>
      <c r="GQ35" s="61"/>
      <c r="GR35" s="61"/>
      <c r="GS35" s="61"/>
      <c r="GT35" s="61"/>
      <c r="GU35" s="61"/>
      <c r="GV35" s="61"/>
      <c r="GW35" s="61"/>
      <c r="GX35" s="61"/>
      <c r="GY35" s="61"/>
      <c r="GZ35" s="61"/>
      <c r="HA35" s="61"/>
      <c r="HB35" s="61"/>
      <c r="HC35" s="61"/>
      <c r="HD35" s="61"/>
      <c r="HE35" s="61"/>
      <c r="HF35" s="61"/>
      <c r="HG35" s="61"/>
      <c r="HH35" s="61"/>
      <c r="HI35" s="61"/>
      <c r="HJ35" s="61"/>
      <c r="HK35" s="61"/>
      <c r="HL35" s="61"/>
      <c r="HM35" s="61"/>
      <c r="HN35" s="61"/>
      <c r="HO35" s="61"/>
      <c r="HP35" s="61"/>
      <c r="HQ35" s="61"/>
      <c r="HR35" s="61"/>
      <c r="HS35" s="61"/>
      <c r="HT35" s="61"/>
      <c r="HU35" s="61"/>
      <c r="HV35" s="61"/>
      <c r="HW35" s="61"/>
      <c r="HX35" s="61"/>
      <c r="HY35" s="61"/>
      <c r="HZ35" s="61"/>
      <c r="IA35" s="61"/>
      <c r="IB35" s="61"/>
      <c r="IC35" s="61"/>
      <c r="ID35" s="61"/>
      <c r="IE35" s="61"/>
      <c r="IF35" s="61"/>
      <c r="IG35" s="61"/>
      <c r="IH35" s="61"/>
      <c r="II35" s="61"/>
      <c r="IJ35" s="61"/>
      <c r="IK35" s="61"/>
      <c r="IL35" s="61"/>
      <c r="IM35" s="61"/>
      <c r="IN35" s="61"/>
      <c r="IO35" s="61"/>
      <c r="IP35" s="61"/>
      <c r="IQ35" s="61"/>
      <c r="IR35" s="61"/>
      <c r="IS35" s="61"/>
    </row>
    <row r="36" spans="1:253" x14ac:dyDescent="0.3">
      <c r="A36" s="198">
        <v>19</v>
      </c>
      <c r="B36" s="56" t="s">
        <v>146</v>
      </c>
      <c r="C36" s="57" t="s">
        <v>2</v>
      </c>
      <c r="D36" s="65">
        <v>33</v>
      </c>
      <c r="E36" s="83">
        <v>2.4</v>
      </c>
      <c r="F36" s="74">
        <f t="shared" si="0"/>
        <v>79.2</v>
      </c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  <c r="CC36" s="61"/>
      <c r="CD36" s="61"/>
      <c r="CE36" s="61"/>
      <c r="CF36" s="61"/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  <c r="DI36" s="61"/>
      <c r="DJ36" s="61"/>
      <c r="DK36" s="61"/>
      <c r="DL36" s="61"/>
      <c r="DM36" s="61"/>
      <c r="DN36" s="61"/>
      <c r="DO36" s="61"/>
      <c r="DP36" s="61"/>
      <c r="DQ36" s="61"/>
      <c r="DR36" s="61"/>
      <c r="DS36" s="61"/>
      <c r="DT36" s="61"/>
      <c r="DU36" s="61"/>
      <c r="DV36" s="61"/>
      <c r="DW36" s="61"/>
      <c r="DX36" s="61"/>
      <c r="DY36" s="61"/>
      <c r="DZ36" s="61"/>
      <c r="EA36" s="61"/>
      <c r="EB36" s="61"/>
      <c r="EC36" s="61"/>
      <c r="ED36" s="61"/>
      <c r="EE36" s="61"/>
      <c r="EF36" s="61"/>
      <c r="EG36" s="61"/>
      <c r="EH36" s="61"/>
      <c r="EI36" s="61"/>
      <c r="EJ36" s="61"/>
      <c r="EK36" s="61"/>
      <c r="EL36" s="61"/>
      <c r="EM36" s="61"/>
      <c r="EN36" s="61"/>
      <c r="EO36" s="61"/>
      <c r="EP36" s="61"/>
      <c r="EQ36" s="61"/>
      <c r="ER36" s="61"/>
      <c r="ES36" s="61"/>
      <c r="ET36" s="61"/>
      <c r="EU36" s="61"/>
      <c r="EV36" s="61"/>
      <c r="EW36" s="61"/>
      <c r="EX36" s="61"/>
      <c r="EY36" s="61"/>
      <c r="EZ36" s="61"/>
      <c r="FA36" s="61"/>
      <c r="FB36" s="61"/>
      <c r="FC36" s="61"/>
      <c r="FD36" s="61"/>
      <c r="FE36" s="61"/>
      <c r="FF36" s="61"/>
      <c r="FG36" s="61"/>
      <c r="FH36" s="61"/>
      <c r="FI36" s="61"/>
      <c r="FJ36" s="61"/>
      <c r="FK36" s="61"/>
      <c r="FL36" s="61"/>
      <c r="FM36" s="61"/>
      <c r="FN36" s="61"/>
      <c r="FO36" s="61"/>
      <c r="FP36" s="61"/>
      <c r="FQ36" s="61"/>
      <c r="FR36" s="61"/>
      <c r="FS36" s="61"/>
      <c r="FT36" s="61"/>
      <c r="FU36" s="61"/>
      <c r="FV36" s="61"/>
      <c r="FW36" s="61"/>
      <c r="FX36" s="61"/>
      <c r="FY36" s="61"/>
      <c r="FZ36" s="61"/>
      <c r="GA36" s="61"/>
      <c r="GB36" s="61"/>
      <c r="GC36" s="61"/>
      <c r="GD36" s="61"/>
      <c r="GE36" s="61"/>
      <c r="GF36" s="61"/>
      <c r="GG36" s="61"/>
      <c r="GH36" s="61"/>
      <c r="GI36" s="61"/>
      <c r="GJ36" s="61"/>
      <c r="GK36" s="61"/>
      <c r="GL36" s="61"/>
      <c r="GM36" s="61"/>
      <c r="GN36" s="61"/>
      <c r="GO36" s="61"/>
      <c r="GP36" s="61"/>
      <c r="GQ36" s="61"/>
      <c r="GR36" s="61"/>
      <c r="GS36" s="61"/>
      <c r="GT36" s="61"/>
      <c r="GU36" s="61"/>
      <c r="GV36" s="61"/>
      <c r="GW36" s="61"/>
      <c r="GX36" s="61"/>
      <c r="GY36" s="61"/>
      <c r="GZ36" s="61"/>
      <c r="HA36" s="61"/>
      <c r="HB36" s="61"/>
      <c r="HC36" s="61"/>
      <c r="HD36" s="61"/>
      <c r="HE36" s="61"/>
      <c r="HF36" s="61"/>
      <c r="HG36" s="61"/>
      <c r="HH36" s="61"/>
      <c r="HI36" s="61"/>
      <c r="HJ36" s="61"/>
      <c r="HK36" s="61"/>
      <c r="HL36" s="61"/>
      <c r="HM36" s="61"/>
      <c r="HN36" s="61"/>
      <c r="HO36" s="61"/>
      <c r="HP36" s="61"/>
      <c r="HQ36" s="61"/>
      <c r="HR36" s="61"/>
      <c r="HS36" s="61"/>
      <c r="HT36" s="61"/>
      <c r="HU36" s="61"/>
      <c r="HV36" s="61"/>
      <c r="HW36" s="61"/>
      <c r="HX36" s="61"/>
      <c r="HY36" s="61"/>
      <c r="HZ36" s="61"/>
      <c r="IA36" s="61"/>
      <c r="IB36" s="61"/>
      <c r="IC36" s="61"/>
      <c r="ID36" s="61"/>
      <c r="IE36" s="61"/>
      <c r="IF36" s="61"/>
      <c r="IG36" s="61"/>
      <c r="IH36" s="61"/>
      <c r="II36" s="61"/>
      <c r="IJ36" s="61"/>
      <c r="IK36" s="61"/>
      <c r="IL36" s="61"/>
      <c r="IM36" s="61"/>
      <c r="IN36" s="61"/>
      <c r="IO36" s="61"/>
      <c r="IP36" s="61"/>
      <c r="IQ36" s="61"/>
      <c r="IR36" s="61"/>
      <c r="IS36" s="61"/>
    </row>
    <row r="37" spans="1:253" x14ac:dyDescent="0.3">
      <c r="A37" s="198">
        <v>20</v>
      </c>
      <c r="B37" s="56" t="s">
        <v>147</v>
      </c>
      <c r="C37" s="57" t="s">
        <v>26</v>
      </c>
      <c r="D37" s="65">
        <v>140</v>
      </c>
      <c r="E37" s="83">
        <v>1.85</v>
      </c>
      <c r="F37" s="74">
        <f t="shared" si="0"/>
        <v>259</v>
      </c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  <c r="DI37" s="61"/>
      <c r="DJ37" s="61"/>
      <c r="DK37" s="61"/>
      <c r="DL37" s="61"/>
      <c r="DM37" s="61"/>
      <c r="DN37" s="61"/>
      <c r="DO37" s="61"/>
      <c r="DP37" s="61"/>
      <c r="DQ37" s="61"/>
      <c r="DR37" s="61"/>
      <c r="DS37" s="61"/>
      <c r="DT37" s="61"/>
      <c r="DU37" s="61"/>
      <c r="DV37" s="61"/>
      <c r="DW37" s="61"/>
      <c r="DX37" s="61"/>
      <c r="DY37" s="61"/>
      <c r="DZ37" s="61"/>
      <c r="EA37" s="61"/>
      <c r="EB37" s="61"/>
      <c r="EC37" s="61"/>
      <c r="ED37" s="61"/>
      <c r="EE37" s="61"/>
      <c r="EF37" s="61"/>
      <c r="EG37" s="61"/>
      <c r="EH37" s="61"/>
      <c r="EI37" s="61"/>
      <c r="EJ37" s="61"/>
      <c r="EK37" s="61"/>
      <c r="EL37" s="61"/>
      <c r="EM37" s="61"/>
      <c r="EN37" s="61"/>
      <c r="EO37" s="61"/>
      <c r="EP37" s="61"/>
      <c r="EQ37" s="61"/>
      <c r="ER37" s="61"/>
      <c r="ES37" s="61"/>
      <c r="ET37" s="61"/>
      <c r="EU37" s="61"/>
      <c r="EV37" s="61"/>
      <c r="EW37" s="61"/>
      <c r="EX37" s="61"/>
      <c r="EY37" s="61"/>
      <c r="EZ37" s="61"/>
      <c r="FA37" s="61"/>
      <c r="FB37" s="61"/>
      <c r="FC37" s="61"/>
      <c r="FD37" s="61"/>
      <c r="FE37" s="61"/>
      <c r="FF37" s="61"/>
      <c r="FG37" s="61"/>
      <c r="FH37" s="61"/>
      <c r="FI37" s="61"/>
      <c r="FJ37" s="61"/>
      <c r="FK37" s="61"/>
      <c r="FL37" s="61"/>
      <c r="FM37" s="61"/>
      <c r="FN37" s="61"/>
      <c r="FO37" s="61"/>
      <c r="FP37" s="61"/>
      <c r="FQ37" s="61"/>
      <c r="FR37" s="61"/>
      <c r="FS37" s="61"/>
      <c r="FT37" s="61"/>
      <c r="FU37" s="61"/>
      <c r="FV37" s="61"/>
      <c r="FW37" s="61"/>
      <c r="FX37" s="61"/>
      <c r="FY37" s="61"/>
      <c r="FZ37" s="61"/>
      <c r="GA37" s="61"/>
      <c r="GB37" s="61"/>
      <c r="GC37" s="61"/>
      <c r="GD37" s="61"/>
      <c r="GE37" s="61"/>
      <c r="GF37" s="61"/>
      <c r="GG37" s="61"/>
      <c r="GH37" s="61"/>
      <c r="GI37" s="61"/>
      <c r="GJ37" s="61"/>
      <c r="GK37" s="61"/>
      <c r="GL37" s="61"/>
      <c r="GM37" s="61"/>
      <c r="GN37" s="61"/>
      <c r="GO37" s="61"/>
      <c r="GP37" s="61"/>
      <c r="GQ37" s="61"/>
      <c r="GR37" s="61"/>
      <c r="GS37" s="61"/>
      <c r="GT37" s="61"/>
      <c r="GU37" s="61"/>
      <c r="GV37" s="61"/>
      <c r="GW37" s="61"/>
      <c r="GX37" s="61"/>
      <c r="GY37" s="61"/>
      <c r="GZ37" s="61"/>
      <c r="HA37" s="61"/>
      <c r="HB37" s="61"/>
      <c r="HC37" s="61"/>
      <c r="HD37" s="61"/>
      <c r="HE37" s="61"/>
      <c r="HF37" s="61"/>
      <c r="HG37" s="61"/>
      <c r="HH37" s="61"/>
      <c r="HI37" s="61"/>
      <c r="HJ37" s="61"/>
      <c r="HK37" s="61"/>
      <c r="HL37" s="61"/>
      <c r="HM37" s="61"/>
      <c r="HN37" s="61"/>
      <c r="HO37" s="61"/>
      <c r="HP37" s="61"/>
      <c r="HQ37" s="61"/>
      <c r="HR37" s="61"/>
      <c r="HS37" s="61"/>
      <c r="HT37" s="61"/>
      <c r="HU37" s="61"/>
      <c r="HV37" s="61"/>
      <c r="HW37" s="61"/>
      <c r="HX37" s="61"/>
      <c r="HY37" s="61"/>
      <c r="HZ37" s="61"/>
      <c r="IA37" s="61"/>
      <c r="IB37" s="61"/>
      <c r="IC37" s="61"/>
      <c r="ID37" s="61"/>
      <c r="IE37" s="61"/>
      <c r="IF37" s="61"/>
      <c r="IG37" s="61"/>
      <c r="IH37" s="61"/>
      <c r="II37" s="61"/>
      <c r="IJ37" s="61"/>
      <c r="IK37" s="61"/>
      <c r="IL37" s="61"/>
      <c r="IM37" s="61"/>
      <c r="IN37" s="61"/>
      <c r="IO37" s="61"/>
      <c r="IP37" s="61"/>
      <c r="IQ37" s="61"/>
      <c r="IR37" s="61"/>
      <c r="IS37" s="61"/>
    </row>
    <row r="38" spans="1:253" x14ac:dyDescent="0.3">
      <c r="A38" s="198">
        <v>21</v>
      </c>
      <c r="B38" s="56" t="s">
        <v>165</v>
      </c>
      <c r="C38" s="57" t="s">
        <v>26</v>
      </c>
      <c r="D38" s="65">
        <v>0</v>
      </c>
      <c r="E38" s="83">
        <v>4.8</v>
      </c>
      <c r="F38" s="74">
        <f t="shared" si="0"/>
        <v>0</v>
      </c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1"/>
      <c r="DK38" s="61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1"/>
      <c r="DW38" s="61"/>
      <c r="DX38" s="61"/>
      <c r="DY38" s="61"/>
      <c r="DZ38" s="61"/>
      <c r="EA38" s="61"/>
      <c r="EB38" s="61"/>
      <c r="EC38" s="61"/>
      <c r="ED38" s="61"/>
      <c r="EE38" s="61"/>
      <c r="EF38" s="61"/>
      <c r="EG38" s="61"/>
      <c r="EH38" s="61"/>
      <c r="EI38" s="61"/>
      <c r="EJ38" s="61"/>
      <c r="EK38" s="61"/>
      <c r="EL38" s="61"/>
      <c r="EM38" s="61"/>
      <c r="EN38" s="61"/>
      <c r="EO38" s="61"/>
      <c r="EP38" s="61"/>
      <c r="EQ38" s="61"/>
      <c r="ER38" s="61"/>
      <c r="ES38" s="61"/>
      <c r="ET38" s="61"/>
      <c r="EU38" s="61"/>
      <c r="EV38" s="61"/>
      <c r="EW38" s="61"/>
      <c r="EX38" s="61"/>
      <c r="EY38" s="61"/>
      <c r="EZ38" s="61"/>
      <c r="FA38" s="61"/>
      <c r="FB38" s="61"/>
      <c r="FC38" s="61"/>
      <c r="FD38" s="61"/>
      <c r="FE38" s="61"/>
      <c r="FF38" s="61"/>
      <c r="FG38" s="61"/>
      <c r="FH38" s="61"/>
      <c r="FI38" s="61"/>
      <c r="FJ38" s="61"/>
      <c r="FK38" s="61"/>
      <c r="FL38" s="61"/>
      <c r="FM38" s="61"/>
      <c r="FN38" s="61"/>
      <c r="FO38" s="61"/>
      <c r="FP38" s="61"/>
      <c r="FQ38" s="61"/>
      <c r="FR38" s="61"/>
      <c r="FS38" s="61"/>
      <c r="FT38" s="61"/>
      <c r="FU38" s="61"/>
      <c r="FV38" s="61"/>
      <c r="FW38" s="61"/>
      <c r="FX38" s="61"/>
      <c r="FY38" s="61"/>
      <c r="FZ38" s="61"/>
      <c r="GA38" s="61"/>
      <c r="GB38" s="61"/>
      <c r="GC38" s="61"/>
      <c r="GD38" s="61"/>
      <c r="GE38" s="61"/>
      <c r="GF38" s="61"/>
      <c r="GG38" s="61"/>
      <c r="GH38" s="61"/>
      <c r="GI38" s="61"/>
      <c r="GJ38" s="61"/>
      <c r="GK38" s="61"/>
      <c r="GL38" s="61"/>
      <c r="GM38" s="61"/>
      <c r="GN38" s="61"/>
      <c r="GO38" s="61"/>
      <c r="GP38" s="61"/>
      <c r="GQ38" s="61"/>
      <c r="GR38" s="61"/>
      <c r="GS38" s="61"/>
      <c r="GT38" s="61"/>
      <c r="GU38" s="61"/>
      <c r="GV38" s="61"/>
      <c r="GW38" s="61"/>
      <c r="GX38" s="61"/>
      <c r="GY38" s="61"/>
      <c r="GZ38" s="61"/>
      <c r="HA38" s="61"/>
      <c r="HB38" s="61"/>
      <c r="HC38" s="61"/>
      <c r="HD38" s="61"/>
      <c r="HE38" s="61"/>
      <c r="HF38" s="61"/>
      <c r="HG38" s="61"/>
      <c r="HH38" s="61"/>
      <c r="HI38" s="61"/>
      <c r="HJ38" s="61"/>
      <c r="HK38" s="61"/>
      <c r="HL38" s="61"/>
      <c r="HM38" s="61"/>
      <c r="HN38" s="61"/>
      <c r="HO38" s="61"/>
      <c r="HP38" s="61"/>
      <c r="HQ38" s="61"/>
      <c r="HR38" s="61"/>
      <c r="HS38" s="61"/>
      <c r="HT38" s="61"/>
      <c r="HU38" s="61"/>
      <c r="HV38" s="61"/>
      <c r="HW38" s="61"/>
      <c r="HX38" s="61"/>
      <c r="HY38" s="61"/>
      <c r="HZ38" s="61"/>
      <c r="IA38" s="61"/>
      <c r="IB38" s="61"/>
      <c r="IC38" s="61"/>
      <c r="ID38" s="61"/>
      <c r="IE38" s="61"/>
      <c r="IF38" s="61"/>
      <c r="IG38" s="61"/>
      <c r="IH38" s="61"/>
      <c r="II38" s="61"/>
      <c r="IJ38" s="61"/>
      <c r="IK38" s="61"/>
      <c r="IL38" s="61"/>
      <c r="IM38" s="61"/>
      <c r="IN38" s="61"/>
      <c r="IO38" s="61"/>
      <c r="IP38" s="61"/>
      <c r="IQ38" s="61"/>
      <c r="IR38" s="61"/>
      <c r="IS38" s="61"/>
    </row>
    <row r="39" spans="1:253" x14ac:dyDescent="0.3">
      <c r="A39" s="198">
        <v>22</v>
      </c>
      <c r="B39" s="56" t="s">
        <v>166</v>
      </c>
      <c r="C39" s="57" t="s">
        <v>26</v>
      </c>
      <c r="D39" s="65">
        <v>17</v>
      </c>
      <c r="E39" s="83">
        <v>4.8</v>
      </c>
      <c r="F39" s="74">
        <f t="shared" si="0"/>
        <v>81.599999999999994</v>
      </c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  <c r="DI39" s="61"/>
      <c r="DJ39" s="61"/>
      <c r="DK39" s="61"/>
      <c r="DL39" s="61"/>
      <c r="DM39" s="61"/>
      <c r="DN39" s="61"/>
      <c r="DO39" s="61"/>
      <c r="DP39" s="61"/>
      <c r="DQ39" s="61"/>
      <c r="DR39" s="61"/>
      <c r="DS39" s="61"/>
      <c r="DT39" s="61"/>
      <c r="DU39" s="61"/>
      <c r="DV39" s="61"/>
      <c r="DW39" s="61"/>
      <c r="DX39" s="61"/>
      <c r="DY39" s="61"/>
      <c r="DZ39" s="61"/>
      <c r="EA39" s="61"/>
      <c r="EB39" s="61"/>
      <c r="EC39" s="61"/>
      <c r="ED39" s="61"/>
      <c r="EE39" s="61"/>
      <c r="EF39" s="61"/>
      <c r="EG39" s="61"/>
      <c r="EH39" s="61"/>
      <c r="EI39" s="61"/>
      <c r="EJ39" s="61"/>
      <c r="EK39" s="61"/>
      <c r="EL39" s="61"/>
      <c r="EM39" s="61"/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1"/>
      <c r="FX39" s="61"/>
      <c r="FY39" s="61"/>
      <c r="FZ39" s="61"/>
      <c r="GA39" s="61"/>
      <c r="GB39" s="61"/>
      <c r="GC39" s="61"/>
      <c r="GD39" s="61"/>
      <c r="GE39" s="61"/>
      <c r="GF39" s="61"/>
      <c r="GG39" s="61"/>
      <c r="GH39" s="61"/>
      <c r="GI39" s="61"/>
      <c r="GJ39" s="61"/>
      <c r="GK39" s="61"/>
      <c r="GL39" s="61"/>
      <c r="GM39" s="61"/>
      <c r="GN39" s="61"/>
      <c r="GO39" s="61"/>
      <c r="GP39" s="61"/>
      <c r="GQ39" s="61"/>
      <c r="GR39" s="61"/>
      <c r="GS39" s="61"/>
      <c r="GT39" s="61"/>
      <c r="GU39" s="61"/>
      <c r="GV39" s="61"/>
      <c r="GW39" s="61"/>
      <c r="GX39" s="61"/>
      <c r="GY39" s="61"/>
      <c r="GZ39" s="61"/>
      <c r="HA39" s="61"/>
      <c r="HB39" s="61"/>
      <c r="HC39" s="61"/>
      <c r="HD39" s="61"/>
      <c r="HE39" s="61"/>
      <c r="HF39" s="61"/>
      <c r="HG39" s="61"/>
      <c r="HH39" s="61"/>
      <c r="HI39" s="61"/>
      <c r="HJ39" s="61"/>
      <c r="HK39" s="61"/>
      <c r="HL39" s="61"/>
      <c r="HM39" s="61"/>
      <c r="HN39" s="61"/>
      <c r="HO39" s="61"/>
      <c r="HP39" s="61"/>
      <c r="HQ39" s="61"/>
      <c r="HR39" s="61"/>
      <c r="HS39" s="61"/>
      <c r="HT39" s="61"/>
      <c r="HU39" s="61"/>
      <c r="HV39" s="61"/>
      <c r="HW39" s="61"/>
      <c r="HX39" s="61"/>
      <c r="HY39" s="61"/>
      <c r="HZ39" s="61"/>
      <c r="IA39" s="61"/>
      <c r="IB39" s="61"/>
      <c r="IC39" s="61"/>
      <c r="ID39" s="61"/>
      <c r="IE39" s="61"/>
      <c r="IF39" s="61"/>
      <c r="IG39" s="61"/>
      <c r="IH39" s="61"/>
      <c r="II39" s="61"/>
      <c r="IJ39" s="61"/>
      <c r="IK39" s="61"/>
      <c r="IL39" s="61"/>
      <c r="IM39" s="61"/>
      <c r="IN39" s="61"/>
      <c r="IO39" s="61"/>
      <c r="IP39" s="61"/>
      <c r="IQ39" s="61"/>
      <c r="IR39" s="61"/>
      <c r="IS39" s="61"/>
    </row>
    <row r="40" spans="1:253" x14ac:dyDescent="0.3">
      <c r="A40" s="198">
        <v>23</v>
      </c>
      <c r="B40" s="56" t="s">
        <v>148</v>
      </c>
      <c r="C40" s="57" t="s">
        <v>26</v>
      </c>
      <c r="D40" s="65">
        <v>138</v>
      </c>
      <c r="E40" s="83">
        <v>1.85</v>
      </c>
      <c r="F40" s="74">
        <f t="shared" si="0"/>
        <v>255.3</v>
      </c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  <c r="DO40" s="61"/>
      <c r="DP40" s="61"/>
      <c r="DQ40" s="61"/>
      <c r="DR40" s="61"/>
      <c r="DS40" s="61"/>
      <c r="DT40" s="61"/>
      <c r="DU40" s="61"/>
      <c r="DV40" s="61"/>
      <c r="DW40" s="61"/>
      <c r="DX40" s="61"/>
      <c r="DY40" s="61"/>
      <c r="DZ40" s="61"/>
      <c r="EA40" s="61"/>
      <c r="EB40" s="61"/>
      <c r="EC40" s="61"/>
      <c r="ED40" s="61"/>
      <c r="EE40" s="61"/>
      <c r="EF40" s="61"/>
      <c r="EG40" s="61"/>
      <c r="EH40" s="61"/>
      <c r="EI40" s="61"/>
      <c r="EJ40" s="61"/>
      <c r="EK40" s="61"/>
      <c r="EL40" s="61"/>
      <c r="EM40" s="61"/>
      <c r="EN40" s="61"/>
      <c r="EO40" s="61"/>
      <c r="EP40" s="61"/>
      <c r="EQ40" s="61"/>
      <c r="ER40" s="61"/>
      <c r="ES40" s="61"/>
      <c r="ET40" s="61"/>
      <c r="EU40" s="61"/>
      <c r="EV40" s="61"/>
      <c r="EW40" s="61"/>
      <c r="EX40" s="61"/>
      <c r="EY40" s="61"/>
      <c r="EZ40" s="61"/>
      <c r="FA40" s="61"/>
      <c r="FB40" s="61"/>
      <c r="FC40" s="61"/>
      <c r="FD40" s="61"/>
      <c r="FE40" s="61"/>
      <c r="FF40" s="61"/>
      <c r="FG40" s="61"/>
      <c r="FH40" s="61"/>
      <c r="FI40" s="61"/>
      <c r="FJ40" s="61"/>
      <c r="FK40" s="61"/>
      <c r="FL40" s="61"/>
      <c r="FM40" s="61"/>
      <c r="FN40" s="61"/>
      <c r="FO40" s="61"/>
      <c r="FP40" s="61"/>
      <c r="FQ40" s="61"/>
      <c r="FR40" s="61"/>
      <c r="FS40" s="61"/>
      <c r="FT40" s="61"/>
      <c r="FU40" s="61"/>
      <c r="FV40" s="61"/>
      <c r="FW40" s="61"/>
      <c r="FX40" s="61"/>
      <c r="FY40" s="61"/>
      <c r="FZ40" s="61"/>
      <c r="GA40" s="61"/>
      <c r="GB40" s="61"/>
      <c r="GC40" s="61"/>
      <c r="GD40" s="61"/>
      <c r="GE40" s="61"/>
      <c r="GF40" s="61"/>
      <c r="GG40" s="61"/>
      <c r="GH40" s="61"/>
      <c r="GI40" s="61"/>
      <c r="GJ40" s="61"/>
      <c r="GK40" s="61"/>
      <c r="GL40" s="61"/>
      <c r="GM40" s="61"/>
      <c r="GN40" s="61"/>
      <c r="GO40" s="61"/>
      <c r="GP40" s="61"/>
      <c r="GQ40" s="61"/>
      <c r="GR40" s="61"/>
      <c r="GS40" s="61"/>
      <c r="GT40" s="61"/>
      <c r="GU40" s="61"/>
      <c r="GV40" s="61"/>
      <c r="GW40" s="61"/>
      <c r="GX40" s="61"/>
      <c r="GY40" s="61"/>
      <c r="GZ40" s="61"/>
      <c r="HA40" s="61"/>
      <c r="HB40" s="61"/>
      <c r="HC40" s="61"/>
      <c r="HD40" s="61"/>
      <c r="HE40" s="61"/>
      <c r="HF40" s="61"/>
      <c r="HG40" s="61"/>
      <c r="HH40" s="61"/>
      <c r="HI40" s="61"/>
      <c r="HJ40" s="61"/>
      <c r="HK40" s="61"/>
      <c r="HL40" s="61"/>
      <c r="HM40" s="61"/>
      <c r="HN40" s="61"/>
      <c r="HO40" s="61"/>
      <c r="HP40" s="61"/>
      <c r="HQ40" s="61"/>
      <c r="HR40" s="61"/>
      <c r="HS40" s="61"/>
      <c r="HT40" s="61"/>
      <c r="HU40" s="61"/>
      <c r="HV40" s="61"/>
      <c r="HW40" s="61"/>
      <c r="HX40" s="61"/>
      <c r="HY40" s="61"/>
      <c r="HZ40" s="61"/>
      <c r="IA40" s="61"/>
      <c r="IB40" s="61"/>
      <c r="IC40" s="61"/>
      <c r="ID40" s="61"/>
      <c r="IE40" s="61"/>
      <c r="IF40" s="61"/>
      <c r="IG40" s="61"/>
      <c r="IH40" s="61"/>
      <c r="II40" s="61"/>
      <c r="IJ40" s="61"/>
      <c r="IK40" s="61"/>
      <c r="IL40" s="61"/>
      <c r="IM40" s="61"/>
      <c r="IN40" s="61"/>
      <c r="IO40" s="61"/>
      <c r="IP40" s="61"/>
      <c r="IQ40" s="61"/>
      <c r="IR40" s="61"/>
      <c r="IS40" s="61"/>
    </row>
    <row r="41" spans="1:253" x14ac:dyDescent="0.3">
      <c r="A41" s="198">
        <v>24</v>
      </c>
      <c r="B41" s="56" t="s">
        <v>149</v>
      </c>
      <c r="C41" s="57" t="s">
        <v>26</v>
      </c>
      <c r="D41" s="65">
        <v>63</v>
      </c>
      <c r="E41" s="83">
        <v>1.85</v>
      </c>
      <c r="F41" s="74">
        <f t="shared" si="0"/>
        <v>116.55000000000001</v>
      </c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  <c r="CC41" s="61"/>
      <c r="CD41" s="61"/>
      <c r="CE41" s="61"/>
      <c r="CF41" s="61"/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  <c r="DI41" s="61"/>
      <c r="DJ41" s="61"/>
      <c r="DK41" s="61"/>
      <c r="DL41" s="61"/>
      <c r="DM41" s="61"/>
      <c r="DN41" s="61"/>
      <c r="DO41" s="61"/>
      <c r="DP41" s="61"/>
      <c r="DQ41" s="61"/>
      <c r="DR41" s="61"/>
      <c r="DS41" s="61"/>
      <c r="DT41" s="61"/>
      <c r="DU41" s="61"/>
      <c r="DV41" s="61"/>
      <c r="DW41" s="61"/>
      <c r="DX41" s="61"/>
      <c r="DY41" s="61"/>
      <c r="DZ41" s="61"/>
      <c r="EA41" s="61"/>
      <c r="EB41" s="61"/>
      <c r="EC41" s="61"/>
      <c r="ED41" s="61"/>
      <c r="EE41" s="61"/>
      <c r="EF41" s="61"/>
      <c r="EG41" s="61"/>
      <c r="EH41" s="61"/>
      <c r="EI41" s="61"/>
      <c r="EJ41" s="61"/>
      <c r="EK41" s="61"/>
      <c r="EL41" s="61"/>
      <c r="EM41" s="61"/>
      <c r="EN41" s="61"/>
      <c r="EO41" s="61"/>
      <c r="EP41" s="61"/>
      <c r="EQ41" s="61"/>
      <c r="ER41" s="61"/>
      <c r="ES41" s="61"/>
      <c r="ET41" s="61"/>
      <c r="EU41" s="61"/>
      <c r="EV41" s="61"/>
      <c r="EW41" s="61"/>
      <c r="EX41" s="61"/>
      <c r="EY41" s="61"/>
      <c r="EZ41" s="61"/>
      <c r="FA41" s="61"/>
      <c r="FB41" s="61"/>
      <c r="FC41" s="61"/>
      <c r="FD41" s="61"/>
      <c r="FE41" s="61"/>
      <c r="FF41" s="61"/>
      <c r="FG41" s="61"/>
      <c r="FH41" s="61"/>
      <c r="FI41" s="61"/>
      <c r="FJ41" s="61"/>
      <c r="FK41" s="61"/>
      <c r="FL41" s="61"/>
      <c r="FM41" s="61"/>
      <c r="FN41" s="61"/>
      <c r="FO41" s="61"/>
      <c r="FP41" s="61"/>
      <c r="FQ41" s="61"/>
      <c r="FR41" s="61"/>
      <c r="FS41" s="61"/>
      <c r="FT41" s="61"/>
      <c r="FU41" s="61"/>
      <c r="FV41" s="61"/>
      <c r="FW41" s="61"/>
      <c r="FX41" s="61"/>
      <c r="FY41" s="61"/>
      <c r="FZ41" s="61"/>
      <c r="GA41" s="61"/>
      <c r="GB41" s="61"/>
      <c r="GC41" s="61"/>
      <c r="GD41" s="61"/>
      <c r="GE41" s="61"/>
      <c r="GF41" s="61"/>
      <c r="GG41" s="61"/>
      <c r="GH41" s="61"/>
      <c r="GI41" s="61"/>
      <c r="GJ41" s="61"/>
      <c r="GK41" s="61"/>
      <c r="GL41" s="61"/>
      <c r="GM41" s="61"/>
      <c r="GN41" s="61"/>
      <c r="GO41" s="61"/>
      <c r="GP41" s="61"/>
      <c r="GQ41" s="61"/>
      <c r="GR41" s="61"/>
      <c r="GS41" s="61"/>
      <c r="GT41" s="61"/>
      <c r="GU41" s="61"/>
      <c r="GV41" s="61"/>
      <c r="GW41" s="61"/>
      <c r="GX41" s="61"/>
      <c r="GY41" s="61"/>
      <c r="GZ41" s="61"/>
      <c r="HA41" s="61"/>
      <c r="HB41" s="61"/>
      <c r="HC41" s="61"/>
      <c r="HD41" s="61"/>
      <c r="HE41" s="61"/>
      <c r="HF41" s="61"/>
      <c r="HG41" s="61"/>
      <c r="HH41" s="61"/>
      <c r="HI41" s="61"/>
      <c r="HJ41" s="61"/>
      <c r="HK41" s="61"/>
      <c r="HL41" s="61"/>
      <c r="HM41" s="61"/>
      <c r="HN41" s="61"/>
      <c r="HO41" s="61"/>
      <c r="HP41" s="61"/>
      <c r="HQ41" s="61"/>
      <c r="HR41" s="61"/>
      <c r="HS41" s="61"/>
      <c r="HT41" s="61"/>
      <c r="HU41" s="61"/>
      <c r="HV41" s="61"/>
      <c r="HW41" s="61"/>
      <c r="HX41" s="61"/>
      <c r="HY41" s="61"/>
      <c r="HZ41" s="61"/>
      <c r="IA41" s="61"/>
      <c r="IB41" s="61"/>
      <c r="IC41" s="61"/>
      <c r="ID41" s="61"/>
      <c r="IE41" s="61"/>
      <c r="IF41" s="61"/>
      <c r="IG41" s="61"/>
      <c r="IH41" s="61"/>
      <c r="II41" s="61"/>
      <c r="IJ41" s="61"/>
      <c r="IK41" s="61"/>
      <c r="IL41" s="61"/>
      <c r="IM41" s="61"/>
      <c r="IN41" s="61"/>
      <c r="IO41" s="61"/>
      <c r="IP41" s="61"/>
      <c r="IQ41" s="61"/>
      <c r="IR41" s="61"/>
      <c r="IS41" s="61"/>
    </row>
    <row r="42" spans="1:253" x14ac:dyDescent="0.3">
      <c r="A42" s="198">
        <v>25</v>
      </c>
      <c r="B42" s="56" t="s">
        <v>191</v>
      </c>
      <c r="C42" s="57" t="s">
        <v>2</v>
      </c>
      <c r="D42" s="65">
        <v>1</v>
      </c>
      <c r="E42" s="83">
        <v>14</v>
      </c>
      <c r="F42" s="74">
        <f t="shared" si="0"/>
        <v>14</v>
      </c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  <c r="DO42" s="61"/>
      <c r="DP42" s="61"/>
      <c r="DQ42" s="61"/>
      <c r="DR42" s="61"/>
      <c r="DS42" s="61"/>
      <c r="DT42" s="61"/>
      <c r="DU42" s="61"/>
      <c r="DV42" s="61"/>
      <c r="DW42" s="61"/>
      <c r="DX42" s="61"/>
      <c r="DY42" s="61"/>
      <c r="DZ42" s="61"/>
      <c r="EA42" s="61"/>
      <c r="EB42" s="61"/>
      <c r="EC42" s="61"/>
      <c r="ED42" s="61"/>
      <c r="EE42" s="61"/>
      <c r="EF42" s="61"/>
      <c r="EG42" s="61"/>
      <c r="EH42" s="61"/>
      <c r="EI42" s="61"/>
      <c r="EJ42" s="61"/>
      <c r="EK42" s="61"/>
      <c r="EL42" s="61"/>
      <c r="EM42" s="61"/>
      <c r="EN42" s="61"/>
      <c r="EO42" s="61"/>
      <c r="EP42" s="61"/>
      <c r="EQ42" s="61"/>
      <c r="ER42" s="61"/>
      <c r="ES42" s="61"/>
      <c r="ET42" s="61"/>
      <c r="EU42" s="61"/>
      <c r="EV42" s="61"/>
      <c r="EW42" s="61"/>
      <c r="EX42" s="61"/>
      <c r="EY42" s="61"/>
      <c r="EZ42" s="61"/>
      <c r="FA42" s="61"/>
      <c r="FB42" s="61"/>
      <c r="FC42" s="61"/>
      <c r="FD42" s="61"/>
      <c r="FE42" s="61"/>
      <c r="FF42" s="61"/>
      <c r="FG42" s="61"/>
      <c r="FH42" s="61"/>
      <c r="FI42" s="61"/>
      <c r="FJ42" s="61"/>
      <c r="FK42" s="61"/>
      <c r="FL42" s="61"/>
      <c r="FM42" s="61"/>
      <c r="FN42" s="61"/>
      <c r="FO42" s="61"/>
      <c r="FP42" s="61"/>
      <c r="FQ42" s="61"/>
      <c r="FR42" s="61"/>
      <c r="FS42" s="61"/>
      <c r="FT42" s="61"/>
      <c r="FU42" s="61"/>
      <c r="FV42" s="61"/>
      <c r="FW42" s="61"/>
      <c r="FX42" s="61"/>
      <c r="FY42" s="61"/>
      <c r="FZ42" s="61"/>
      <c r="GA42" s="61"/>
      <c r="GB42" s="61"/>
      <c r="GC42" s="61"/>
      <c r="GD42" s="61"/>
      <c r="GE42" s="61"/>
      <c r="GF42" s="61"/>
      <c r="GG42" s="61"/>
      <c r="GH42" s="61"/>
      <c r="GI42" s="61"/>
      <c r="GJ42" s="61"/>
      <c r="GK42" s="61"/>
      <c r="GL42" s="61"/>
      <c r="GM42" s="61"/>
      <c r="GN42" s="61"/>
      <c r="GO42" s="61"/>
      <c r="GP42" s="61"/>
      <c r="GQ42" s="61"/>
      <c r="GR42" s="61"/>
      <c r="GS42" s="61"/>
      <c r="GT42" s="61"/>
      <c r="GU42" s="61"/>
      <c r="GV42" s="61"/>
      <c r="GW42" s="61"/>
      <c r="GX42" s="61"/>
      <c r="GY42" s="61"/>
      <c r="GZ42" s="61"/>
      <c r="HA42" s="61"/>
      <c r="HB42" s="61"/>
      <c r="HC42" s="61"/>
      <c r="HD42" s="61"/>
      <c r="HE42" s="61"/>
      <c r="HF42" s="61"/>
      <c r="HG42" s="61"/>
      <c r="HH42" s="61"/>
      <c r="HI42" s="61"/>
      <c r="HJ42" s="61"/>
      <c r="HK42" s="61"/>
      <c r="HL42" s="61"/>
      <c r="HM42" s="61"/>
      <c r="HN42" s="61"/>
      <c r="HO42" s="61"/>
      <c r="HP42" s="61"/>
      <c r="HQ42" s="61"/>
      <c r="HR42" s="61"/>
      <c r="HS42" s="61"/>
      <c r="HT42" s="61"/>
      <c r="HU42" s="61"/>
      <c r="HV42" s="61"/>
      <c r="HW42" s="61"/>
      <c r="HX42" s="61"/>
      <c r="HY42" s="61"/>
      <c r="HZ42" s="61"/>
      <c r="IA42" s="61"/>
      <c r="IB42" s="61"/>
      <c r="IC42" s="61"/>
      <c r="ID42" s="61"/>
      <c r="IE42" s="61"/>
      <c r="IF42" s="61"/>
      <c r="IG42" s="61"/>
      <c r="IH42" s="61"/>
      <c r="II42" s="61"/>
      <c r="IJ42" s="61"/>
      <c r="IK42" s="61"/>
      <c r="IL42" s="61"/>
      <c r="IM42" s="61"/>
      <c r="IN42" s="61"/>
      <c r="IO42" s="61"/>
      <c r="IP42" s="61"/>
      <c r="IQ42" s="61"/>
      <c r="IR42" s="61"/>
      <c r="IS42" s="61"/>
    </row>
    <row r="43" spans="1:253" x14ac:dyDescent="0.3">
      <c r="A43" s="198">
        <v>26</v>
      </c>
      <c r="B43" s="56" t="s">
        <v>371</v>
      </c>
      <c r="C43" s="57" t="s">
        <v>2</v>
      </c>
      <c r="D43" s="65">
        <v>5</v>
      </c>
      <c r="E43" s="83">
        <v>4.5</v>
      </c>
      <c r="F43" s="74">
        <f t="shared" si="0"/>
        <v>22.5</v>
      </c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  <c r="DO43" s="61"/>
      <c r="DP43" s="61"/>
      <c r="DQ43" s="61"/>
      <c r="DR43" s="61"/>
      <c r="DS43" s="61"/>
      <c r="DT43" s="61"/>
      <c r="DU43" s="61"/>
      <c r="DV43" s="61"/>
      <c r="DW43" s="61"/>
      <c r="DX43" s="61"/>
      <c r="DY43" s="61"/>
      <c r="DZ43" s="61"/>
      <c r="EA43" s="61"/>
      <c r="EB43" s="61"/>
      <c r="EC43" s="61"/>
      <c r="ED43" s="61"/>
      <c r="EE43" s="61"/>
      <c r="EF43" s="61"/>
      <c r="EG43" s="61"/>
      <c r="EH43" s="61"/>
      <c r="EI43" s="61"/>
      <c r="EJ43" s="61"/>
      <c r="EK43" s="61"/>
      <c r="EL43" s="61"/>
      <c r="EM43" s="61"/>
      <c r="EN43" s="61"/>
      <c r="EO43" s="61"/>
      <c r="EP43" s="61"/>
      <c r="EQ43" s="61"/>
      <c r="ER43" s="61"/>
      <c r="ES43" s="61"/>
      <c r="ET43" s="61"/>
      <c r="EU43" s="61"/>
      <c r="EV43" s="61"/>
      <c r="EW43" s="61"/>
      <c r="EX43" s="61"/>
      <c r="EY43" s="61"/>
      <c r="EZ43" s="61"/>
      <c r="FA43" s="61"/>
      <c r="FB43" s="61"/>
      <c r="FC43" s="61"/>
      <c r="FD43" s="61"/>
      <c r="FE43" s="61"/>
      <c r="FF43" s="61"/>
      <c r="FG43" s="61"/>
      <c r="FH43" s="61"/>
      <c r="FI43" s="61"/>
      <c r="FJ43" s="61"/>
      <c r="FK43" s="61"/>
      <c r="FL43" s="61"/>
      <c r="FM43" s="61"/>
      <c r="FN43" s="61"/>
      <c r="FO43" s="61"/>
      <c r="FP43" s="61"/>
      <c r="FQ43" s="61"/>
      <c r="FR43" s="61"/>
      <c r="FS43" s="61"/>
      <c r="FT43" s="61"/>
      <c r="FU43" s="61"/>
      <c r="FV43" s="61"/>
      <c r="FW43" s="61"/>
      <c r="FX43" s="61"/>
      <c r="FY43" s="61"/>
      <c r="FZ43" s="61"/>
      <c r="GA43" s="61"/>
      <c r="GB43" s="61"/>
      <c r="GC43" s="61"/>
      <c r="GD43" s="61"/>
      <c r="GE43" s="61"/>
      <c r="GF43" s="61"/>
      <c r="GG43" s="61"/>
      <c r="GH43" s="61"/>
      <c r="GI43" s="61"/>
      <c r="GJ43" s="61"/>
      <c r="GK43" s="61"/>
      <c r="GL43" s="61"/>
      <c r="GM43" s="61"/>
      <c r="GN43" s="61"/>
      <c r="GO43" s="61"/>
      <c r="GP43" s="61"/>
      <c r="GQ43" s="61"/>
      <c r="GR43" s="61"/>
      <c r="GS43" s="61"/>
      <c r="GT43" s="61"/>
      <c r="GU43" s="61"/>
      <c r="GV43" s="61"/>
      <c r="GW43" s="61"/>
      <c r="GX43" s="61"/>
      <c r="GY43" s="61"/>
      <c r="GZ43" s="61"/>
      <c r="HA43" s="61"/>
      <c r="HB43" s="61"/>
      <c r="HC43" s="61"/>
      <c r="HD43" s="61"/>
      <c r="HE43" s="61"/>
      <c r="HF43" s="61"/>
      <c r="HG43" s="61"/>
      <c r="HH43" s="61"/>
      <c r="HI43" s="61"/>
      <c r="HJ43" s="61"/>
      <c r="HK43" s="61"/>
      <c r="HL43" s="61"/>
      <c r="HM43" s="61"/>
      <c r="HN43" s="61"/>
      <c r="HO43" s="61"/>
      <c r="HP43" s="61"/>
      <c r="HQ43" s="61"/>
      <c r="HR43" s="61"/>
      <c r="HS43" s="61"/>
      <c r="HT43" s="61"/>
      <c r="HU43" s="61"/>
      <c r="HV43" s="61"/>
      <c r="HW43" s="61"/>
      <c r="HX43" s="61"/>
      <c r="HY43" s="61"/>
      <c r="HZ43" s="61"/>
      <c r="IA43" s="61"/>
      <c r="IB43" s="61"/>
      <c r="IC43" s="61"/>
      <c r="ID43" s="61"/>
      <c r="IE43" s="61"/>
      <c r="IF43" s="61"/>
      <c r="IG43" s="61"/>
      <c r="IH43" s="61"/>
      <c r="II43" s="61"/>
      <c r="IJ43" s="61"/>
      <c r="IK43" s="61"/>
      <c r="IL43" s="61"/>
      <c r="IM43" s="61"/>
      <c r="IN43" s="61"/>
      <c r="IO43" s="61"/>
      <c r="IP43" s="61"/>
      <c r="IQ43" s="61"/>
      <c r="IR43" s="61"/>
      <c r="IS43" s="61"/>
    </row>
    <row r="44" spans="1:253" x14ac:dyDescent="0.3">
      <c r="A44" s="198">
        <v>27</v>
      </c>
      <c r="B44" s="56" t="s">
        <v>372</v>
      </c>
      <c r="C44" s="57" t="s">
        <v>2</v>
      </c>
      <c r="D44" s="65">
        <v>5</v>
      </c>
      <c r="E44" s="83">
        <v>4.5</v>
      </c>
      <c r="F44" s="74">
        <f t="shared" si="0"/>
        <v>22.5</v>
      </c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  <c r="DO44" s="61"/>
      <c r="DP44" s="61"/>
      <c r="DQ44" s="61"/>
      <c r="DR44" s="61"/>
      <c r="DS44" s="61"/>
      <c r="DT44" s="61"/>
      <c r="DU44" s="61"/>
      <c r="DV44" s="61"/>
      <c r="DW44" s="61"/>
      <c r="DX44" s="61"/>
      <c r="DY44" s="61"/>
      <c r="DZ44" s="61"/>
      <c r="EA44" s="61"/>
      <c r="EB44" s="61"/>
      <c r="EC44" s="61"/>
      <c r="ED44" s="61"/>
      <c r="EE44" s="61"/>
      <c r="EF44" s="61"/>
      <c r="EG44" s="61"/>
      <c r="EH44" s="61"/>
      <c r="EI44" s="61"/>
      <c r="EJ44" s="61"/>
      <c r="EK44" s="61"/>
      <c r="EL44" s="61"/>
      <c r="EM44" s="61"/>
      <c r="EN44" s="61"/>
      <c r="EO44" s="61"/>
      <c r="EP44" s="61"/>
      <c r="EQ44" s="61"/>
      <c r="ER44" s="61"/>
      <c r="ES44" s="61"/>
      <c r="ET44" s="61"/>
      <c r="EU44" s="61"/>
      <c r="EV44" s="61"/>
      <c r="EW44" s="61"/>
      <c r="EX44" s="61"/>
      <c r="EY44" s="61"/>
      <c r="EZ44" s="61"/>
      <c r="FA44" s="61"/>
      <c r="FB44" s="61"/>
      <c r="FC44" s="61"/>
      <c r="FD44" s="61"/>
      <c r="FE44" s="61"/>
      <c r="FF44" s="61"/>
      <c r="FG44" s="61"/>
      <c r="FH44" s="61"/>
      <c r="FI44" s="61"/>
      <c r="FJ44" s="61"/>
      <c r="FK44" s="61"/>
      <c r="FL44" s="61"/>
      <c r="FM44" s="61"/>
      <c r="FN44" s="61"/>
      <c r="FO44" s="61"/>
      <c r="FP44" s="61"/>
      <c r="FQ44" s="61"/>
      <c r="FR44" s="61"/>
      <c r="FS44" s="61"/>
      <c r="FT44" s="61"/>
      <c r="FU44" s="61"/>
      <c r="FV44" s="61"/>
      <c r="FW44" s="61"/>
      <c r="FX44" s="61"/>
      <c r="FY44" s="61"/>
      <c r="FZ44" s="61"/>
      <c r="GA44" s="61"/>
      <c r="GB44" s="61"/>
      <c r="GC44" s="61"/>
      <c r="GD44" s="61"/>
      <c r="GE44" s="61"/>
      <c r="GF44" s="61"/>
      <c r="GG44" s="61"/>
      <c r="GH44" s="61"/>
      <c r="GI44" s="61"/>
      <c r="GJ44" s="61"/>
      <c r="GK44" s="61"/>
      <c r="GL44" s="61"/>
      <c r="GM44" s="61"/>
      <c r="GN44" s="61"/>
      <c r="GO44" s="61"/>
      <c r="GP44" s="61"/>
      <c r="GQ44" s="61"/>
      <c r="GR44" s="61"/>
      <c r="GS44" s="61"/>
      <c r="GT44" s="61"/>
      <c r="GU44" s="61"/>
      <c r="GV44" s="61"/>
      <c r="GW44" s="61"/>
      <c r="GX44" s="61"/>
      <c r="GY44" s="61"/>
      <c r="GZ44" s="61"/>
      <c r="HA44" s="61"/>
      <c r="HB44" s="61"/>
      <c r="HC44" s="61"/>
      <c r="HD44" s="61"/>
      <c r="HE44" s="61"/>
      <c r="HF44" s="61"/>
      <c r="HG44" s="61"/>
      <c r="HH44" s="61"/>
      <c r="HI44" s="61"/>
      <c r="HJ44" s="61"/>
      <c r="HK44" s="61"/>
      <c r="HL44" s="61"/>
      <c r="HM44" s="61"/>
      <c r="HN44" s="61"/>
      <c r="HO44" s="61"/>
      <c r="HP44" s="61"/>
      <c r="HQ44" s="61"/>
      <c r="HR44" s="61"/>
      <c r="HS44" s="61"/>
      <c r="HT44" s="61"/>
      <c r="HU44" s="61"/>
      <c r="HV44" s="61"/>
      <c r="HW44" s="61"/>
      <c r="HX44" s="61"/>
      <c r="HY44" s="61"/>
      <c r="HZ44" s="61"/>
      <c r="IA44" s="61"/>
      <c r="IB44" s="61"/>
      <c r="IC44" s="61"/>
      <c r="ID44" s="61"/>
      <c r="IE44" s="61"/>
      <c r="IF44" s="61"/>
      <c r="IG44" s="61"/>
      <c r="IH44" s="61"/>
      <c r="II44" s="61"/>
      <c r="IJ44" s="61"/>
      <c r="IK44" s="61"/>
      <c r="IL44" s="61"/>
      <c r="IM44" s="61"/>
      <c r="IN44" s="61"/>
      <c r="IO44" s="61"/>
      <c r="IP44" s="61"/>
      <c r="IQ44" s="61"/>
      <c r="IR44" s="61"/>
      <c r="IS44" s="61"/>
    </row>
    <row r="45" spans="1:253" x14ac:dyDescent="0.3">
      <c r="A45" s="198">
        <v>28</v>
      </c>
      <c r="B45" s="56" t="s">
        <v>192</v>
      </c>
      <c r="C45" s="57" t="s">
        <v>2</v>
      </c>
      <c r="D45" s="65">
        <v>1</v>
      </c>
      <c r="E45" s="83">
        <v>14</v>
      </c>
      <c r="F45" s="74">
        <f t="shared" si="0"/>
        <v>14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1"/>
      <c r="CA45" s="61"/>
      <c r="CB45" s="61"/>
      <c r="CC45" s="61"/>
      <c r="CD45" s="61"/>
      <c r="CE45" s="61"/>
      <c r="CF45" s="61"/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  <c r="DO45" s="61"/>
      <c r="DP45" s="61"/>
      <c r="DQ45" s="61"/>
      <c r="DR45" s="61"/>
      <c r="DS45" s="61"/>
      <c r="DT45" s="61"/>
      <c r="DU45" s="61"/>
      <c r="DV45" s="61"/>
      <c r="DW45" s="61"/>
      <c r="DX45" s="61"/>
      <c r="DY45" s="61"/>
      <c r="DZ45" s="61"/>
      <c r="EA45" s="61"/>
      <c r="EB45" s="61"/>
      <c r="EC45" s="61"/>
      <c r="ED45" s="61"/>
      <c r="EE45" s="61"/>
      <c r="EF45" s="61"/>
      <c r="EG45" s="61"/>
      <c r="EH45" s="61"/>
      <c r="EI45" s="61"/>
      <c r="EJ45" s="61"/>
      <c r="EK45" s="61"/>
      <c r="EL45" s="61"/>
      <c r="EM45" s="61"/>
      <c r="EN45" s="61"/>
      <c r="EO45" s="61"/>
      <c r="EP45" s="61"/>
      <c r="EQ45" s="61"/>
      <c r="ER45" s="61"/>
      <c r="ES45" s="61"/>
      <c r="ET45" s="61"/>
      <c r="EU45" s="61"/>
      <c r="EV45" s="61"/>
      <c r="EW45" s="61"/>
      <c r="EX45" s="61"/>
      <c r="EY45" s="61"/>
      <c r="EZ45" s="61"/>
      <c r="FA45" s="61"/>
      <c r="FB45" s="61"/>
      <c r="FC45" s="61"/>
      <c r="FD45" s="61"/>
      <c r="FE45" s="61"/>
      <c r="FF45" s="61"/>
      <c r="FG45" s="61"/>
      <c r="FH45" s="61"/>
      <c r="FI45" s="61"/>
      <c r="FJ45" s="61"/>
      <c r="FK45" s="61"/>
      <c r="FL45" s="61"/>
      <c r="FM45" s="61"/>
      <c r="FN45" s="61"/>
      <c r="FO45" s="61"/>
      <c r="FP45" s="61"/>
      <c r="FQ45" s="61"/>
      <c r="FR45" s="61"/>
      <c r="FS45" s="61"/>
      <c r="FT45" s="61"/>
      <c r="FU45" s="61"/>
      <c r="FV45" s="61"/>
      <c r="FW45" s="61"/>
      <c r="FX45" s="61"/>
      <c r="FY45" s="61"/>
      <c r="FZ45" s="61"/>
      <c r="GA45" s="61"/>
      <c r="GB45" s="61"/>
      <c r="GC45" s="61"/>
      <c r="GD45" s="61"/>
      <c r="GE45" s="61"/>
      <c r="GF45" s="61"/>
      <c r="GG45" s="61"/>
      <c r="GH45" s="61"/>
      <c r="GI45" s="61"/>
      <c r="GJ45" s="61"/>
      <c r="GK45" s="61"/>
      <c r="GL45" s="61"/>
      <c r="GM45" s="61"/>
      <c r="GN45" s="61"/>
      <c r="GO45" s="61"/>
      <c r="GP45" s="61"/>
      <c r="GQ45" s="61"/>
      <c r="GR45" s="61"/>
      <c r="GS45" s="61"/>
      <c r="GT45" s="61"/>
      <c r="GU45" s="61"/>
      <c r="GV45" s="61"/>
      <c r="GW45" s="61"/>
      <c r="GX45" s="61"/>
      <c r="GY45" s="61"/>
      <c r="GZ45" s="61"/>
      <c r="HA45" s="61"/>
      <c r="HB45" s="61"/>
      <c r="HC45" s="61"/>
      <c r="HD45" s="61"/>
      <c r="HE45" s="61"/>
      <c r="HF45" s="61"/>
      <c r="HG45" s="61"/>
      <c r="HH45" s="61"/>
      <c r="HI45" s="61"/>
      <c r="HJ45" s="61"/>
      <c r="HK45" s="61"/>
      <c r="HL45" s="61"/>
      <c r="HM45" s="61"/>
      <c r="HN45" s="61"/>
      <c r="HO45" s="61"/>
      <c r="HP45" s="61"/>
      <c r="HQ45" s="61"/>
      <c r="HR45" s="61"/>
      <c r="HS45" s="61"/>
      <c r="HT45" s="61"/>
      <c r="HU45" s="61"/>
      <c r="HV45" s="61"/>
      <c r="HW45" s="61"/>
      <c r="HX45" s="61"/>
      <c r="HY45" s="61"/>
      <c r="HZ45" s="61"/>
      <c r="IA45" s="61"/>
      <c r="IB45" s="61"/>
      <c r="IC45" s="61"/>
      <c r="ID45" s="61"/>
      <c r="IE45" s="61"/>
      <c r="IF45" s="61"/>
      <c r="IG45" s="61"/>
      <c r="IH45" s="61"/>
      <c r="II45" s="61"/>
      <c r="IJ45" s="61"/>
      <c r="IK45" s="61"/>
      <c r="IL45" s="61"/>
      <c r="IM45" s="61"/>
      <c r="IN45" s="61"/>
      <c r="IO45" s="61"/>
      <c r="IP45" s="61"/>
      <c r="IQ45" s="61"/>
      <c r="IR45" s="61"/>
      <c r="IS45" s="61"/>
    </row>
    <row r="46" spans="1:253" x14ac:dyDescent="0.3">
      <c r="A46" s="198">
        <v>29</v>
      </c>
      <c r="B46" s="56" t="s">
        <v>154</v>
      </c>
      <c r="C46" s="57" t="s">
        <v>2</v>
      </c>
      <c r="D46" s="65">
        <v>4</v>
      </c>
      <c r="E46" s="83">
        <v>0.9</v>
      </c>
      <c r="F46" s="74">
        <f t="shared" si="0"/>
        <v>3.6</v>
      </c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  <c r="CC46" s="61"/>
      <c r="CD46" s="61"/>
      <c r="CE46" s="61"/>
      <c r="CF46" s="61"/>
      <c r="CG46" s="61"/>
      <c r="CH46" s="61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  <c r="DO46" s="61"/>
      <c r="DP46" s="61"/>
      <c r="DQ46" s="61"/>
      <c r="DR46" s="61"/>
      <c r="DS46" s="61"/>
      <c r="DT46" s="61"/>
      <c r="DU46" s="61"/>
      <c r="DV46" s="61"/>
      <c r="DW46" s="61"/>
      <c r="DX46" s="61"/>
      <c r="DY46" s="61"/>
      <c r="DZ46" s="61"/>
      <c r="EA46" s="61"/>
      <c r="EB46" s="61"/>
      <c r="EC46" s="61"/>
      <c r="ED46" s="61"/>
      <c r="EE46" s="61"/>
      <c r="EF46" s="61"/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  <c r="GH46" s="61"/>
      <c r="GI46" s="61"/>
      <c r="GJ46" s="61"/>
      <c r="GK46" s="61"/>
      <c r="GL46" s="61"/>
      <c r="GM46" s="61"/>
      <c r="GN46" s="61"/>
      <c r="GO46" s="61"/>
      <c r="GP46" s="61"/>
      <c r="GQ46" s="61"/>
      <c r="GR46" s="61"/>
      <c r="GS46" s="61"/>
      <c r="GT46" s="61"/>
      <c r="GU46" s="61"/>
      <c r="GV46" s="61"/>
      <c r="GW46" s="61"/>
      <c r="GX46" s="61"/>
      <c r="GY46" s="61"/>
      <c r="GZ46" s="61"/>
      <c r="HA46" s="61"/>
      <c r="HB46" s="61"/>
      <c r="HC46" s="61"/>
      <c r="HD46" s="61"/>
      <c r="HE46" s="61"/>
      <c r="HF46" s="61"/>
      <c r="HG46" s="61"/>
      <c r="HH46" s="61"/>
      <c r="HI46" s="61"/>
      <c r="HJ46" s="61"/>
      <c r="HK46" s="61"/>
      <c r="HL46" s="61"/>
      <c r="HM46" s="61"/>
      <c r="HN46" s="61"/>
      <c r="HO46" s="61"/>
      <c r="HP46" s="61"/>
      <c r="HQ46" s="61"/>
      <c r="HR46" s="61"/>
      <c r="HS46" s="61"/>
      <c r="HT46" s="61"/>
      <c r="HU46" s="61"/>
      <c r="HV46" s="61"/>
      <c r="HW46" s="61"/>
      <c r="HX46" s="61"/>
      <c r="HY46" s="61"/>
      <c r="HZ46" s="61"/>
      <c r="IA46" s="61"/>
      <c r="IB46" s="61"/>
      <c r="IC46" s="61"/>
      <c r="ID46" s="61"/>
      <c r="IE46" s="61"/>
      <c r="IF46" s="61"/>
      <c r="IG46" s="61"/>
      <c r="IH46" s="61"/>
      <c r="II46" s="61"/>
      <c r="IJ46" s="61"/>
      <c r="IK46" s="61"/>
      <c r="IL46" s="61"/>
      <c r="IM46" s="61"/>
      <c r="IN46" s="61"/>
      <c r="IO46" s="61"/>
      <c r="IP46" s="61"/>
      <c r="IQ46" s="61"/>
      <c r="IR46" s="61"/>
      <c r="IS46" s="61"/>
    </row>
    <row r="47" spans="1:253" x14ac:dyDescent="0.3">
      <c r="A47" s="198">
        <v>30</v>
      </c>
      <c r="B47" s="56" t="s">
        <v>193</v>
      </c>
      <c r="C47" s="57" t="s">
        <v>2</v>
      </c>
      <c r="D47" s="65">
        <v>5</v>
      </c>
      <c r="E47" s="83">
        <v>0.7</v>
      </c>
      <c r="F47" s="74">
        <f t="shared" si="0"/>
        <v>3.5</v>
      </c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1"/>
      <c r="DY47" s="61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1"/>
      <c r="EO47" s="61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1"/>
      <c r="FE47" s="61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1"/>
      <c r="FU47" s="61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1"/>
      <c r="GK47" s="61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1"/>
      <c r="HA47" s="61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1"/>
      <c r="HQ47" s="61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1"/>
      <c r="IG47" s="61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</row>
    <row r="48" spans="1:253" x14ac:dyDescent="0.3">
      <c r="A48" s="198">
        <v>31</v>
      </c>
      <c r="B48" s="56" t="s">
        <v>194</v>
      </c>
      <c r="C48" s="57" t="s">
        <v>2</v>
      </c>
      <c r="D48" s="65"/>
      <c r="E48" s="83"/>
      <c r="F48" s="74">
        <f t="shared" si="0"/>
        <v>0</v>
      </c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61"/>
      <c r="CB48" s="61"/>
      <c r="CC48" s="61"/>
      <c r="CD48" s="61"/>
      <c r="CE48" s="61"/>
      <c r="CF48" s="61"/>
      <c r="CG48" s="61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  <c r="DO48" s="61"/>
      <c r="DP48" s="61"/>
      <c r="DQ48" s="61"/>
      <c r="DR48" s="61"/>
      <c r="DS48" s="61"/>
      <c r="DT48" s="61"/>
      <c r="DU48" s="61"/>
      <c r="DV48" s="61"/>
      <c r="DW48" s="61"/>
      <c r="DX48" s="61"/>
      <c r="DY48" s="61"/>
      <c r="DZ48" s="61"/>
      <c r="EA48" s="61"/>
      <c r="EB48" s="61"/>
      <c r="EC48" s="61"/>
      <c r="ED48" s="61"/>
      <c r="EE48" s="61"/>
      <c r="EF48" s="61"/>
      <c r="EG48" s="61"/>
      <c r="EH48" s="61"/>
      <c r="EI48" s="61"/>
      <c r="EJ48" s="61"/>
      <c r="EK48" s="61"/>
      <c r="EL48" s="61"/>
      <c r="EM48" s="61"/>
      <c r="EN48" s="61"/>
      <c r="EO48" s="61"/>
      <c r="EP48" s="61"/>
      <c r="EQ48" s="61"/>
      <c r="ER48" s="61"/>
      <c r="ES48" s="61"/>
      <c r="ET48" s="61"/>
      <c r="EU48" s="61"/>
      <c r="EV48" s="61"/>
      <c r="EW48" s="61"/>
      <c r="EX48" s="61"/>
      <c r="EY48" s="61"/>
      <c r="EZ48" s="61"/>
      <c r="FA48" s="61"/>
      <c r="FB48" s="61"/>
      <c r="FC48" s="61"/>
      <c r="FD48" s="61"/>
      <c r="FE48" s="61"/>
      <c r="FF48" s="61"/>
      <c r="FG48" s="61"/>
      <c r="FH48" s="61"/>
      <c r="FI48" s="61"/>
      <c r="FJ48" s="61"/>
      <c r="FK48" s="61"/>
      <c r="FL48" s="61"/>
      <c r="FM48" s="61"/>
      <c r="FN48" s="61"/>
      <c r="FO48" s="61"/>
      <c r="FP48" s="61"/>
      <c r="FQ48" s="61"/>
      <c r="FR48" s="61"/>
      <c r="FS48" s="61"/>
      <c r="FT48" s="61"/>
      <c r="FU48" s="61"/>
      <c r="FV48" s="61"/>
      <c r="FW48" s="61"/>
      <c r="FX48" s="61"/>
      <c r="FY48" s="61"/>
      <c r="FZ48" s="61"/>
      <c r="GA48" s="61"/>
      <c r="GB48" s="61"/>
      <c r="GC48" s="61"/>
      <c r="GD48" s="61"/>
      <c r="GE48" s="61"/>
      <c r="GF48" s="61"/>
      <c r="GG48" s="61"/>
      <c r="GH48" s="61"/>
      <c r="GI48" s="61"/>
      <c r="GJ48" s="61"/>
      <c r="GK48" s="61"/>
      <c r="GL48" s="61"/>
      <c r="GM48" s="61"/>
      <c r="GN48" s="61"/>
      <c r="GO48" s="61"/>
      <c r="GP48" s="61"/>
      <c r="GQ48" s="61"/>
      <c r="GR48" s="61"/>
      <c r="GS48" s="61"/>
      <c r="GT48" s="61"/>
      <c r="GU48" s="61"/>
      <c r="GV48" s="61"/>
      <c r="GW48" s="61"/>
      <c r="GX48" s="61"/>
      <c r="GY48" s="61"/>
      <c r="GZ48" s="61"/>
      <c r="HA48" s="61"/>
      <c r="HB48" s="61"/>
      <c r="HC48" s="61"/>
      <c r="HD48" s="61"/>
      <c r="HE48" s="61"/>
      <c r="HF48" s="61"/>
      <c r="HG48" s="61"/>
      <c r="HH48" s="61"/>
      <c r="HI48" s="61"/>
      <c r="HJ48" s="61"/>
      <c r="HK48" s="61"/>
      <c r="HL48" s="61"/>
      <c r="HM48" s="61"/>
      <c r="HN48" s="61"/>
      <c r="HO48" s="61"/>
      <c r="HP48" s="61"/>
      <c r="HQ48" s="61"/>
      <c r="HR48" s="61"/>
      <c r="HS48" s="61"/>
      <c r="HT48" s="61"/>
      <c r="HU48" s="61"/>
      <c r="HV48" s="61"/>
      <c r="HW48" s="61"/>
      <c r="HX48" s="61"/>
      <c r="HY48" s="61"/>
      <c r="HZ48" s="61"/>
      <c r="IA48" s="61"/>
      <c r="IB48" s="61"/>
      <c r="IC48" s="61"/>
      <c r="ID48" s="61"/>
      <c r="IE48" s="61"/>
      <c r="IF48" s="61"/>
      <c r="IG48" s="61"/>
      <c r="IH48" s="61"/>
      <c r="II48" s="61"/>
      <c r="IJ48" s="61"/>
      <c r="IK48" s="61"/>
      <c r="IL48" s="61"/>
      <c r="IM48" s="61"/>
      <c r="IN48" s="61"/>
      <c r="IO48" s="61"/>
      <c r="IP48" s="61"/>
      <c r="IQ48" s="61"/>
      <c r="IR48" s="61"/>
      <c r="IS48" s="61"/>
    </row>
    <row r="49" spans="1:253" x14ac:dyDescent="0.3">
      <c r="A49" s="198"/>
      <c r="B49" s="204"/>
      <c r="C49" s="57"/>
      <c r="D49" s="65"/>
      <c r="E49" s="83"/>
      <c r="F49" s="74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  <c r="CC49" s="61"/>
      <c r="CD49" s="61"/>
      <c r="CE49" s="61"/>
      <c r="CF49" s="61"/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  <c r="DK49" s="61"/>
      <c r="DL49" s="61"/>
      <c r="DM49" s="61"/>
      <c r="DN49" s="61"/>
      <c r="DO49" s="61"/>
      <c r="DP49" s="61"/>
      <c r="DQ49" s="61"/>
      <c r="DR49" s="61"/>
      <c r="DS49" s="61"/>
      <c r="DT49" s="61"/>
      <c r="DU49" s="61"/>
      <c r="DV49" s="61"/>
      <c r="DW49" s="61"/>
      <c r="DX49" s="61"/>
      <c r="DY49" s="61"/>
      <c r="DZ49" s="61"/>
      <c r="EA49" s="61"/>
      <c r="EB49" s="61"/>
      <c r="EC49" s="61"/>
      <c r="ED49" s="61"/>
      <c r="EE49" s="61"/>
      <c r="EF49" s="61"/>
      <c r="EG49" s="61"/>
      <c r="EH49" s="61"/>
      <c r="EI49" s="61"/>
      <c r="EJ49" s="61"/>
      <c r="EK49" s="61"/>
      <c r="EL49" s="61"/>
      <c r="EM49" s="61"/>
      <c r="EN49" s="61"/>
      <c r="EO49" s="61"/>
      <c r="EP49" s="61"/>
      <c r="EQ49" s="61"/>
      <c r="ER49" s="61"/>
      <c r="ES49" s="61"/>
      <c r="ET49" s="61"/>
      <c r="EU49" s="61"/>
      <c r="EV49" s="61"/>
      <c r="EW49" s="61"/>
      <c r="EX49" s="61"/>
      <c r="EY49" s="61"/>
      <c r="EZ49" s="61"/>
      <c r="FA49" s="61"/>
      <c r="FB49" s="61"/>
      <c r="FC49" s="61"/>
      <c r="FD49" s="61"/>
      <c r="FE49" s="61"/>
      <c r="FF49" s="61"/>
      <c r="FG49" s="61"/>
      <c r="FH49" s="61"/>
      <c r="FI49" s="61"/>
      <c r="FJ49" s="61"/>
      <c r="FK49" s="61"/>
      <c r="FL49" s="61"/>
      <c r="FM49" s="61"/>
      <c r="FN49" s="61"/>
      <c r="FO49" s="61"/>
      <c r="FP49" s="61"/>
      <c r="FQ49" s="61"/>
      <c r="FR49" s="61"/>
      <c r="FS49" s="61"/>
      <c r="FT49" s="61"/>
      <c r="FU49" s="61"/>
      <c r="FV49" s="61"/>
      <c r="FW49" s="61"/>
      <c r="FX49" s="61"/>
      <c r="FY49" s="61"/>
      <c r="FZ49" s="61"/>
      <c r="GA49" s="61"/>
      <c r="GB49" s="61"/>
      <c r="GC49" s="61"/>
      <c r="GD49" s="61"/>
      <c r="GE49" s="61"/>
      <c r="GF49" s="61"/>
      <c r="GG49" s="61"/>
      <c r="GH49" s="61"/>
      <c r="GI49" s="61"/>
      <c r="GJ49" s="61"/>
      <c r="GK49" s="61"/>
      <c r="GL49" s="61"/>
      <c r="GM49" s="61"/>
      <c r="GN49" s="61"/>
      <c r="GO49" s="61"/>
      <c r="GP49" s="61"/>
      <c r="GQ49" s="61"/>
      <c r="GR49" s="61"/>
      <c r="GS49" s="61"/>
      <c r="GT49" s="61"/>
      <c r="GU49" s="61"/>
      <c r="GV49" s="61"/>
      <c r="GW49" s="61"/>
      <c r="GX49" s="61"/>
      <c r="GY49" s="61"/>
      <c r="GZ49" s="61"/>
      <c r="HA49" s="61"/>
      <c r="HB49" s="61"/>
      <c r="HC49" s="61"/>
      <c r="HD49" s="61"/>
      <c r="HE49" s="61"/>
      <c r="HF49" s="61"/>
      <c r="HG49" s="61"/>
      <c r="HH49" s="61"/>
      <c r="HI49" s="61"/>
      <c r="HJ49" s="61"/>
      <c r="HK49" s="61"/>
      <c r="HL49" s="61"/>
      <c r="HM49" s="61"/>
      <c r="HN49" s="61"/>
      <c r="HO49" s="61"/>
      <c r="HP49" s="61"/>
      <c r="HQ49" s="61"/>
      <c r="HR49" s="61"/>
      <c r="HS49" s="61"/>
      <c r="HT49" s="61"/>
      <c r="HU49" s="61"/>
      <c r="HV49" s="61"/>
      <c r="HW49" s="61"/>
      <c r="HX49" s="61"/>
      <c r="HY49" s="61"/>
      <c r="HZ49" s="61"/>
      <c r="IA49" s="61"/>
      <c r="IB49" s="61"/>
      <c r="IC49" s="61"/>
      <c r="ID49" s="61"/>
      <c r="IE49" s="61"/>
      <c r="IF49" s="61"/>
      <c r="IG49" s="61"/>
      <c r="IH49" s="61"/>
      <c r="II49" s="61"/>
      <c r="IJ49" s="61"/>
      <c r="IK49" s="61"/>
      <c r="IL49" s="61"/>
      <c r="IM49" s="61"/>
      <c r="IN49" s="61"/>
      <c r="IO49" s="61"/>
      <c r="IP49" s="61"/>
      <c r="IQ49" s="61"/>
      <c r="IR49" s="61"/>
      <c r="IS49" s="61"/>
    </row>
    <row r="50" spans="1:253" ht="37.5" x14ac:dyDescent="0.3">
      <c r="A50" s="197">
        <v>2</v>
      </c>
      <c r="B50" s="120" t="s">
        <v>368</v>
      </c>
      <c r="C50" s="57"/>
      <c r="D50" s="58"/>
      <c r="E50" s="63"/>
      <c r="F50" s="74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61"/>
      <c r="CC50" s="61"/>
      <c r="CD50" s="61"/>
      <c r="CE50" s="61"/>
      <c r="CF50" s="61"/>
      <c r="CG50" s="61"/>
      <c r="CH50" s="61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  <c r="DN50" s="61"/>
      <c r="DO50" s="61"/>
      <c r="DP50" s="61"/>
      <c r="DQ50" s="61"/>
      <c r="DR50" s="61"/>
      <c r="DS50" s="61"/>
      <c r="DT50" s="61"/>
      <c r="DU50" s="61"/>
      <c r="DV50" s="61"/>
      <c r="DW50" s="61"/>
      <c r="DX50" s="61"/>
      <c r="DY50" s="61"/>
      <c r="DZ50" s="61"/>
      <c r="EA50" s="61"/>
      <c r="EB50" s="61"/>
      <c r="EC50" s="61"/>
      <c r="ED50" s="61"/>
      <c r="EE50" s="61"/>
      <c r="EF50" s="61"/>
      <c r="EG50" s="61"/>
      <c r="EH50" s="61"/>
      <c r="EI50" s="61"/>
      <c r="EJ50" s="61"/>
      <c r="EK50" s="61"/>
      <c r="EL50" s="61"/>
      <c r="EM50" s="61"/>
      <c r="EN50" s="61"/>
      <c r="EO50" s="61"/>
      <c r="EP50" s="61"/>
      <c r="EQ50" s="61"/>
      <c r="ER50" s="61"/>
      <c r="ES50" s="61"/>
      <c r="ET50" s="61"/>
      <c r="EU50" s="61"/>
      <c r="EV50" s="61"/>
      <c r="EW50" s="61"/>
      <c r="EX50" s="61"/>
      <c r="EY50" s="61"/>
      <c r="EZ50" s="61"/>
      <c r="FA50" s="61"/>
      <c r="FB50" s="61"/>
      <c r="FC50" s="61"/>
      <c r="FD50" s="61"/>
      <c r="FE50" s="61"/>
      <c r="FF50" s="61"/>
      <c r="FG50" s="61"/>
      <c r="FH50" s="61"/>
      <c r="FI50" s="61"/>
      <c r="FJ50" s="61"/>
      <c r="FK50" s="61"/>
      <c r="FL50" s="61"/>
      <c r="FM50" s="61"/>
      <c r="FN50" s="61"/>
      <c r="FO50" s="61"/>
      <c r="FP50" s="61"/>
      <c r="FQ50" s="61"/>
      <c r="FR50" s="61"/>
      <c r="FS50" s="61"/>
      <c r="FT50" s="61"/>
      <c r="FU50" s="61"/>
      <c r="FV50" s="61"/>
      <c r="FW50" s="61"/>
      <c r="FX50" s="61"/>
      <c r="FY50" s="61"/>
      <c r="FZ50" s="61"/>
      <c r="GA50" s="61"/>
      <c r="GB50" s="61"/>
      <c r="GC50" s="61"/>
      <c r="GD50" s="61"/>
      <c r="GE50" s="61"/>
      <c r="GF50" s="61"/>
      <c r="GG50" s="61"/>
      <c r="GH50" s="61"/>
      <c r="GI50" s="61"/>
      <c r="GJ50" s="61"/>
      <c r="GK50" s="61"/>
      <c r="GL50" s="61"/>
      <c r="GM50" s="61"/>
      <c r="GN50" s="61"/>
      <c r="GO50" s="61"/>
      <c r="GP50" s="61"/>
      <c r="GQ50" s="61"/>
      <c r="GR50" s="61"/>
      <c r="GS50" s="61"/>
      <c r="GT50" s="61"/>
      <c r="GU50" s="61"/>
      <c r="GV50" s="61"/>
      <c r="GW50" s="61"/>
      <c r="GX50" s="61"/>
      <c r="GY50" s="61"/>
      <c r="GZ50" s="61"/>
      <c r="HA50" s="61"/>
      <c r="HB50" s="61"/>
      <c r="HC50" s="61"/>
      <c r="HD50" s="61"/>
      <c r="HE50" s="61"/>
      <c r="HF50" s="61"/>
      <c r="HG50" s="61"/>
      <c r="HH50" s="61"/>
      <c r="HI50" s="61"/>
      <c r="HJ50" s="61"/>
      <c r="HK50" s="61"/>
      <c r="HL50" s="61"/>
      <c r="HM50" s="61"/>
      <c r="HN50" s="61"/>
      <c r="HO50" s="61"/>
      <c r="HP50" s="61"/>
      <c r="HQ50" s="61"/>
      <c r="HR50" s="61"/>
      <c r="HS50" s="61"/>
      <c r="HT50" s="61"/>
      <c r="HU50" s="61"/>
      <c r="HV50" s="61"/>
      <c r="HW50" s="61"/>
      <c r="HX50" s="61"/>
      <c r="HY50" s="61"/>
      <c r="HZ50" s="61"/>
      <c r="IA50" s="61"/>
      <c r="IB50" s="61"/>
      <c r="IC50" s="61"/>
      <c r="ID50" s="61"/>
      <c r="IE50" s="61"/>
      <c r="IF50" s="61"/>
      <c r="IG50" s="61"/>
      <c r="IH50" s="61"/>
      <c r="II50" s="61"/>
      <c r="IJ50" s="61"/>
      <c r="IK50" s="61"/>
      <c r="IL50" s="61"/>
      <c r="IM50" s="61"/>
      <c r="IN50" s="61"/>
      <c r="IO50" s="61"/>
      <c r="IP50" s="61"/>
      <c r="IQ50" s="61"/>
      <c r="IR50" s="61"/>
      <c r="IS50" s="61"/>
    </row>
    <row r="51" spans="1:253" x14ac:dyDescent="0.3">
      <c r="A51" s="198">
        <v>1</v>
      </c>
      <c r="B51" s="64" t="s">
        <v>185</v>
      </c>
      <c r="C51" s="57" t="s">
        <v>22</v>
      </c>
      <c r="D51" s="58">
        <v>720</v>
      </c>
      <c r="E51" s="73">
        <v>0</v>
      </c>
      <c r="F51" s="74">
        <f t="shared" ref="F51:F81" si="1">D51*E51</f>
        <v>0</v>
      </c>
      <c r="I51" s="327" t="s">
        <v>89</v>
      </c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  <c r="DN51" s="61"/>
      <c r="DO51" s="61"/>
      <c r="DP51" s="61"/>
      <c r="DQ51" s="61"/>
      <c r="DR51" s="61"/>
      <c r="DS51" s="61"/>
      <c r="DT51" s="61"/>
      <c r="DU51" s="61"/>
      <c r="DV51" s="61"/>
      <c r="DW51" s="61"/>
      <c r="DX51" s="61"/>
      <c r="DY51" s="61"/>
      <c r="DZ51" s="61"/>
      <c r="EA51" s="61"/>
      <c r="EB51" s="61"/>
      <c r="EC51" s="61"/>
      <c r="ED51" s="61"/>
      <c r="EE51" s="61"/>
      <c r="EF51" s="61"/>
      <c r="EG51" s="61"/>
      <c r="EH51" s="61"/>
      <c r="EI51" s="61"/>
      <c r="EJ51" s="61"/>
      <c r="EK51" s="61"/>
      <c r="EL51" s="61"/>
      <c r="EM51" s="61"/>
      <c r="EN51" s="61"/>
      <c r="EO51" s="61"/>
      <c r="EP51" s="61"/>
      <c r="EQ51" s="61"/>
      <c r="ER51" s="61"/>
      <c r="ES51" s="61"/>
      <c r="ET51" s="61"/>
      <c r="EU51" s="61"/>
      <c r="EV51" s="61"/>
      <c r="EW51" s="61"/>
      <c r="EX51" s="61"/>
      <c r="EY51" s="61"/>
      <c r="EZ51" s="61"/>
      <c r="FA51" s="61"/>
      <c r="FB51" s="61"/>
      <c r="FC51" s="61"/>
      <c r="FD51" s="61"/>
      <c r="FE51" s="61"/>
      <c r="FF51" s="61"/>
      <c r="FG51" s="61"/>
      <c r="FH51" s="61"/>
      <c r="FI51" s="61"/>
      <c r="FJ51" s="61"/>
      <c r="FK51" s="61"/>
      <c r="FL51" s="61"/>
      <c r="FM51" s="61"/>
      <c r="FN51" s="61"/>
      <c r="FO51" s="61"/>
      <c r="FP51" s="61"/>
      <c r="FQ51" s="61"/>
      <c r="FR51" s="61"/>
      <c r="FS51" s="61"/>
      <c r="FT51" s="61"/>
      <c r="FU51" s="61"/>
      <c r="FV51" s="61"/>
      <c r="FW51" s="61"/>
      <c r="FX51" s="61"/>
      <c r="FY51" s="61"/>
      <c r="FZ51" s="61"/>
      <c r="GA51" s="61"/>
      <c r="GB51" s="61"/>
      <c r="GC51" s="61"/>
      <c r="GD51" s="61"/>
      <c r="GE51" s="61"/>
      <c r="GF51" s="61"/>
      <c r="GG51" s="61"/>
      <c r="GH51" s="61"/>
      <c r="GI51" s="61"/>
      <c r="GJ51" s="61"/>
      <c r="GK51" s="61"/>
      <c r="GL51" s="61"/>
      <c r="GM51" s="61"/>
      <c r="GN51" s="61"/>
      <c r="GO51" s="61"/>
      <c r="GP51" s="61"/>
      <c r="GQ51" s="61"/>
      <c r="GR51" s="61"/>
      <c r="GS51" s="61"/>
      <c r="GT51" s="61"/>
      <c r="GU51" s="61"/>
      <c r="GV51" s="61"/>
      <c r="GW51" s="61"/>
      <c r="GX51" s="61"/>
      <c r="GY51" s="61"/>
      <c r="GZ51" s="61"/>
      <c r="HA51" s="61"/>
      <c r="HB51" s="61"/>
      <c r="HC51" s="61"/>
      <c r="HD51" s="61"/>
      <c r="HE51" s="61"/>
      <c r="HF51" s="61"/>
      <c r="HG51" s="61"/>
      <c r="HH51" s="61"/>
      <c r="HI51" s="61"/>
      <c r="HJ51" s="61"/>
      <c r="HK51" s="61"/>
      <c r="HL51" s="61"/>
      <c r="HM51" s="61"/>
      <c r="HN51" s="61"/>
      <c r="HO51" s="61"/>
      <c r="HP51" s="61"/>
      <c r="HQ51" s="61"/>
      <c r="HR51" s="61"/>
      <c r="HS51" s="61"/>
      <c r="HT51" s="61"/>
      <c r="HU51" s="61"/>
      <c r="HV51" s="61"/>
      <c r="HW51" s="61"/>
      <c r="HX51" s="61"/>
      <c r="HY51" s="61"/>
      <c r="HZ51" s="61"/>
      <c r="IA51" s="61"/>
      <c r="IB51" s="61"/>
      <c r="IC51" s="61"/>
      <c r="ID51" s="61"/>
      <c r="IE51" s="61"/>
      <c r="IF51" s="61"/>
      <c r="IG51" s="61"/>
      <c r="IH51" s="61"/>
      <c r="II51" s="61"/>
      <c r="IJ51" s="61"/>
      <c r="IK51" s="61"/>
      <c r="IL51" s="61"/>
      <c r="IM51" s="61"/>
      <c r="IN51" s="61"/>
      <c r="IO51" s="61"/>
      <c r="IP51" s="61"/>
      <c r="IQ51" s="61"/>
      <c r="IR51" s="61"/>
      <c r="IS51" s="61"/>
    </row>
    <row r="52" spans="1:253" x14ac:dyDescent="0.3">
      <c r="A52" s="198">
        <v>2</v>
      </c>
      <c r="B52" s="56" t="s">
        <v>186</v>
      </c>
      <c r="C52" s="57" t="s">
        <v>16</v>
      </c>
      <c r="D52" s="65">
        <v>8</v>
      </c>
      <c r="E52" s="83">
        <v>72.03</v>
      </c>
      <c r="F52" s="74">
        <f t="shared" si="1"/>
        <v>576.24</v>
      </c>
    </row>
    <row r="53" spans="1:253" x14ac:dyDescent="0.3">
      <c r="A53" s="198">
        <v>3</v>
      </c>
      <c r="B53" s="56" t="s">
        <v>159</v>
      </c>
      <c r="C53" s="57" t="s">
        <v>2</v>
      </c>
      <c r="D53" s="65">
        <v>3</v>
      </c>
      <c r="E53" s="83">
        <v>38</v>
      </c>
      <c r="F53" s="74">
        <f t="shared" si="1"/>
        <v>114</v>
      </c>
    </row>
    <row r="54" spans="1:253" s="314" customFormat="1" x14ac:dyDescent="0.3">
      <c r="A54" s="307">
        <v>4</v>
      </c>
      <c r="B54" s="308" t="s">
        <v>113</v>
      </c>
      <c r="C54" s="309" t="s">
        <v>3</v>
      </c>
      <c r="D54" s="310">
        <v>11.8</v>
      </c>
      <c r="E54" s="311">
        <v>1470</v>
      </c>
      <c r="F54" s="312">
        <f t="shared" si="1"/>
        <v>17346</v>
      </c>
      <c r="G54" s="313"/>
      <c r="H54" s="322"/>
      <c r="I54" s="327"/>
    </row>
    <row r="55" spans="1:253" s="314" customFormat="1" x14ac:dyDescent="0.3">
      <c r="A55" s="307">
        <v>5</v>
      </c>
      <c r="B55" s="308" t="s">
        <v>113</v>
      </c>
      <c r="C55" s="309" t="s">
        <v>3</v>
      </c>
      <c r="D55" s="310">
        <v>90.26</v>
      </c>
      <c r="E55" s="311">
        <v>1320</v>
      </c>
      <c r="F55" s="312">
        <f t="shared" si="1"/>
        <v>119143.20000000001</v>
      </c>
      <c r="G55" s="313">
        <v>81</v>
      </c>
      <c r="H55" s="322">
        <v>21.06</v>
      </c>
      <c r="I55" s="327"/>
    </row>
    <row r="56" spans="1:253" x14ac:dyDescent="0.3">
      <c r="A56" s="198">
        <v>6</v>
      </c>
      <c r="B56" s="56" t="s">
        <v>136</v>
      </c>
      <c r="C56" s="57" t="s">
        <v>2</v>
      </c>
      <c r="D56" s="65">
        <v>2300</v>
      </c>
      <c r="E56" s="244">
        <v>2.5000000000000001E-2</v>
      </c>
      <c r="F56" s="74">
        <f t="shared" si="1"/>
        <v>57.5</v>
      </c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  <c r="DN56" s="61"/>
      <c r="DO56" s="61"/>
      <c r="DP56" s="61"/>
      <c r="DQ56" s="61"/>
      <c r="DR56" s="61"/>
      <c r="DS56" s="61"/>
      <c r="DT56" s="61"/>
      <c r="DU56" s="61"/>
      <c r="DV56" s="61"/>
      <c r="DW56" s="61"/>
      <c r="DX56" s="61"/>
      <c r="DY56" s="61"/>
      <c r="DZ56" s="61"/>
      <c r="EA56" s="61"/>
      <c r="EB56" s="61"/>
      <c r="EC56" s="61"/>
      <c r="ED56" s="61"/>
      <c r="EE56" s="61"/>
      <c r="EF56" s="61"/>
      <c r="EG56" s="61"/>
      <c r="EH56" s="61"/>
      <c r="EI56" s="61"/>
      <c r="EJ56" s="61"/>
      <c r="EK56" s="61"/>
      <c r="EL56" s="61"/>
      <c r="EM56" s="61"/>
      <c r="EN56" s="61"/>
      <c r="EO56" s="61"/>
      <c r="EP56" s="61"/>
      <c r="EQ56" s="61"/>
      <c r="ER56" s="61"/>
      <c r="ES56" s="61"/>
      <c r="ET56" s="61"/>
      <c r="EU56" s="61"/>
      <c r="EV56" s="61"/>
      <c r="EW56" s="61"/>
      <c r="EX56" s="61"/>
      <c r="EY56" s="61"/>
      <c r="EZ56" s="61"/>
      <c r="FA56" s="61"/>
      <c r="FB56" s="61"/>
      <c r="FC56" s="61"/>
      <c r="FD56" s="61"/>
      <c r="FE56" s="61"/>
      <c r="FF56" s="61"/>
      <c r="FG56" s="61"/>
      <c r="FH56" s="61"/>
      <c r="FI56" s="61"/>
      <c r="FJ56" s="61"/>
      <c r="FK56" s="61"/>
      <c r="FL56" s="61"/>
      <c r="FM56" s="61"/>
      <c r="FN56" s="61"/>
      <c r="FO56" s="61"/>
      <c r="FP56" s="61"/>
      <c r="FQ56" s="61"/>
      <c r="FR56" s="61"/>
      <c r="FS56" s="61"/>
      <c r="FT56" s="61"/>
      <c r="FU56" s="61"/>
      <c r="FV56" s="61"/>
      <c r="FW56" s="61"/>
      <c r="FX56" s="61"/>
      <c r="FY56" s="61"/>
      <c r="FZ56" s="61"/>
      <c r="GA56" s="61"/>
      <c r="GB56" s="61"/>
      <c r="GC56" s="61"/>
      <c r="GD56" s="61"/>
      <c r="GE56" s="61"/>
      <c r="GF56" s="61"/>
      <c r="GG56" s="61"/>
      <c r="GH56" s="61"/>
      <c r="GI56" s="61"/>
      <c r="GJ56" s="61"/>
      <c r="GK56" s="61"/>
      <c r="GL56" s="61"/>
      <c r="GM56" s="61"/>
      <c r="GN56" s="61"/>
      <c r="GO56" s="61"/>
      <c r="GP56" s="61"/>
      <c r="GQ56" s="61"/>
      <c r="GR56" s="61"/>
      <c r="GS56" s="61"/>
      <c r="GT56" s="61"/>
      <c r="GU56" s="61"/>
      <c r="GV56" s="61"/>
      <c r="GW56" s="61"/>
      <c r="GX56" s="61"/>
      <c r="GY56" s="61"/>
      <c r="GZ56" s="61"/>
      <c r="HA56" s="61"/>
      <c r="HB56" s="61"/>
      <c r="HC56" s="61"/>
      <c r="HD56" s="61"/>
      <c r="HE56" s="61"/>
      <c r="HF56" s="61"/>
      <c r="HG56" s="61"/>
      <c r="HH56" s="61"/>
      <c r="HI56" s="61"/>
      <c r="HJ56" s="61"/>
      <c r="HK56" s="61"/>
      <c r="HL56" s="61"/>
      <c r="HM56" s="61"/>
      <c r="HN56" s="61"/>
      <c r="HO56" s="61"/>
      <c r="HP56" s="61"/>
      <c r="HQ56" s="61"/>
      <c r="HR56" s="61"/>
      <c r="HS56" s="61"/>
      <c r="HT56" s="61"/>
      <c r="HU56" s="61"/>
      <c r="HV56" s="61"/>
      <c r="HW56" s="61"/>
      <c r="HX56" s="61"/>
      <c r="HY56" s="61"/>
      <c r="HZ56" s="61"/>
      <c r="IA56" s="61"/>
      <c r="IB56" s="61"/>
      <c r="IC56" s="61"/>
      <c r="ID56" s="61"/>
      <c r="IE56" s="61"/>
      <c r="IF56" s="61"/>
      <c r="IG56" s="61"/>
      <c r="IH56" s="61"/>
      <c r="II56" s="61"/>
      <c r="IJ56" s="61"/>
      <c r="IK56" s="61"/>
      <c r="IL56" s="61"/>
      <c r="IM56" s="61"/>
      <c r="IN56" s="61"/>
      <c r="IO56" s="61"/>
      <c r="IP56" s="61"/>
      <c r="IQ56" s="61"/>
      <c r="IR56" s="61"/>
      <c r="IS56" s="61"/>
    </row>
    <row r="57" spans="1:253" x14ac:dyDescent="0.3">
      <c r="A57" s="198">
        <v>7</v>
      </c>
      <c r="B57" s="56" t="s">
        <v>137</v>
      </c>
      <c r="C57" s="57" t="s">
        <v>2</v>
      </c>
      <c r="D57" s="65">
        <v>1000</v>
      </c>
      <c r="E57" s="244">
        <v>3.5000000000000003E-2</v>
      </c>
      <c r="F57" s="74">
        <f t="shared" si="1"/>
        <v>35</v>
      </c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/>
      <c r="BT57" s="61"/>
      <c r="BU57" s="61"/>
      <c r="BV57" s="61"/>
      <c r="BW57" s="61"/>
      <c r="BX57" s="61"/>
      <c r="BY57" s="61"/>
      <c r="BZ57" s="61"/>
      <c r="CA57" s="61"/>
      <c r="CB57" s="61"/>
      <c r="CC57" s="61"/>
      <c r="CD57" s="61"/>
      <c r="CE57" s="61"/>
      <c r="CF57" s="61"/>
      <c r="CG57" s="61"/>
      <c r="CH57" s="61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  <c r="DI57" s="61"/>
      <c r="DJ57" s="61"/>
      <c r="DK57" s="61"/>
      <c r="DL57" s="61"/>
      <c r="DM57" s="61"/>
      <c r="DN57" s="61"/>
      <c r="DO57" s="61"/>
      <c r="DP57" s="61"/>
      <c r="DQ57" s="61"/>
      <c r="DR57" s="61"/>
      <c r="DS57" s="61"/>
      <c r="DT57" s="61"/>
      <c r="DU57" s="61"/>
      <c r="DV57" s="61"/>
      <c r="DW57" s="61"/>
      <c r="DX57" s="61"/>
      <c r="DY57" s="61"/>
      <c r="DZ57" s="61"/>
      <c r="EA57" s="61"/>
      <c r="EB57" s="61"/>
      <c r="EC57" s="61"/>
      <c r="ED57" s="61"/>
      <c r="EE57" s="61"/>
      <c r="EF57" s="61"/>
      <c r="EG57" s="61"/>
      <c r="EH57" s="61"/>
      <c r="EI57" s="61"/>
      <c r="EJ57" s="61"/>
      <c r="EK57" s="61"/>
      <c r="EL57" s="61"/>
      <c r="EM57" s="61"/>
      <c r="EN57" s="61"/>
      <c r="EO57" s="61"/>
      <c r="EP57" s="61"/>
      <c r="EQ57" s="61"/>
      <c r="ER57" s="61"/>
      <c r="ES57" s="61"/>
      <c r="ET57" s="61"/>
      <c r="EU57" s="61"/>
      <c r="EV57" s="61"/>
      <c r="EW57" s="61"/>
      <c r="EX57" s="61"/>
      <c r="EY57" s="61"/>
      <c r="EZ57" s="61"/>
      <c r="FA57" s="61"/>
      <c r="FB57" s="61"/>
      <c r="FC57" s="61"/>
      <c r="FD57" s="61"/>
      <c r="FE57" s="61"/>
      <c r="FF57" s="61"/>
      <c r="FG57" s="61"/>
      <c r="FH57" s="61"/>
      <c r="FI57" s="61"/>
      <c r="FJ57" s="61"/>
      <c r="FK57" s="61"/>
      <c r="FL57" s="61"/>
      <c r="FM57" s="61"/>
      <c r="FN57" s="61"/>
      <c r="FO57" s="61"/>
      <c r="FP57" s="61"/>
      <c r="FQ57" s="61"/>
      <c r="FR57" s="61"/>
      <c r="FS57" s="61"/>
      <c r="FT57" s="61"/>
      <c r="FU57" s="61"/>
      <c r="FV57" s="61"/>
      <c r="FW57" s="61"/>
      <c r="FX57" s="61"/>
      <c r="FY57" s="61"/>
      <c r="FZ57" s="61"/>
      <c r="GA57" s="61"/>
      <c r="GB57" s="61"/>
      <c r="GC57" s="61"/>
      <c r="GD57" s="61"/>
      <c r="GE57" s="61"/>
      <c r="GF57" s="61"/>
      <c r="GG57" s="61"/>
      <c r="GH57" s="61"/>
      <c r="GI57" s="61"/>
      <c r="GJ57" s="61"/>
      <c r="GK57" s="61"/>
      <c r="GL57" s="61"/>
      <c r="GM57" s="61"/>
      <c r="GN57" s="61"/>
      <c r="GO57" s="61"/>
      <c r="GP57" s="61"/>
      <c r="GQ57" s="61"/>
      <c r="GR57" s="61"/>
      <c r="GS57" s="61"/>
      <c r="GT57" s="61"/>
      <c r="GU57" s="61"/>
      <c r="GV57" s="61"/>
      <c r="GW57" s="61"/>
      <c r="GX57" s="61"/>
      <c r="GY57" s="61"/>
      <c r="GZ57" s="61"/>
      <c r="HA57" s="61"/>
      <c r="HB57" s="61"/>
      <c r="HC57" s="61"/>
      <c r="HD57" s="61"/>
      <c r="HE57" s="61"/>
      <c r="HF57" s="61"/>
      <c r="HG57" s="61"/>
      <c r="HH57" s="61"/>
      <c r="HI57" s="61"/>
      <c r="HJ57" s="61"/>
      <c r="HK57" s="61"/>
      <c r="HL57" s="61"/>
      <c r="HM57" s="61"/>
      <c r="HN57" s="61"/>
      <c r="HO57" s="61"/>
      <c r="HP57" s="61"/>
      <c r="HQ57" s="61"/>
      <c r="HR57" s="61"/>
      <c r="HS57" s="61"/>
      <c r="HT57" s="61"/>
      <c r="HU57" s="61"/>
      <c r="HV57" s="61"/>
      <c r="HW57" s="61"/>
      <c r="HX57" s="61"/>
      <c r="HY57" s="61"/>
      <c r="HZ57" s="61"/>
      <c r="IA57" s="61"/>
      <c r="IB57" s="61"/>
      <c r="IC57" s="61"/>
      <c r="ID57" s="61"/>
      <c r="IE57" s="61"/>
      <c r="IF57" s="61"/>
      <c r="IG57" s="61"/>
      <c r="IH57" s="61"/>
      <c r="II57" s="61"/>
      <c r="IJ57" s="61"/>
      <c r="IK57" s="61"/>
      <c r="IL57" s="61"/>
      <c r="IM57" s="61"/>
      <c r="IN57" s="61"/>
      <c r="IO57" s="61"/>
      <c r="IP57" s="61"/>
      <c r="IQ57" s="61"/>
      <c r="IR57" s="61"/>
      <c r="IS57" s="61"/>
    </row>
    <row r="58" spans="1:253" s="314" customFormat="1" x14ac:dyDescent="0.3">
      <c r="A58" s="307">
        <v>8</v>
      </c>
      <c r="B58" s="308" t="s">
        <v>187</v>
      </c>
      <c r="C58" s="309" t="s">
        <v>16</v>
      </c>
      <c r="D58" s="310">
        <v>424</v>
      </c>
      <c r="E58" s="311">
        <v>80.510000000000005</v>
      </c>
      <c r="F58" s="312">
        <f t="shared" si="1"/>
        <v>34136.240000000005</v>
      </c>
      <c r="G58" s="313"/>
      <c r="H58" s="322"/>
      <c r="I58" s="327">
        <v>74</v>
      </c>
    </row>
    <row r="59" spans="1:253" s="314" customFormat="1" x14ac:dyDescent="0.3">
      <c r="A59" s="307">
        <v>9</v>
      </c>
      <c r="B59" s="308" t="s">
        <v>133</v>
      </c>
      <c r="C59" s="309" t="s">
        <v>16</v>
      </c>
      <c r="D59" s="310">
        <v>1</v>
      </c>
      <c r="E59" s="311">
        <v>78.81</v>
      </c>
      <c r="F59" s="312">
        <f t="shared" si="1"/>
        <v>78.81</v>
      </c>
      <c r="G59" s="313">
        <v>350</v>
      </c>
      <c r="H59" s="322"/>
      <c r="I59" s="327"/>
      <c r="J59" s="313" t="s">
        <v>31</v>
      </c>
    </row>
    <row r="60" spans="1:253" x14ac:dyDescent="0.3">
      <c r="A60" s="198">
        <v>10</v>
      </c>
      <c r="B60" s="56" t="s">
        <v>169</v>
      </c>
      <c r="C60" s="57" t="s">
        <v>56</v>
      </c>
      <c r="D60" s="65">
        <v>7</v>
      </c>
      <c r="E60" s="83">
        <v>19.63</v>
      </c>
      <c r="F60" s="74">
        <f t="shared" si="1"/>
        <v>137.41</v>
      </c>
      <c r="J60" s="61"/>
      <c r="K60" s="61"/>
      <c r="L60" s="61" t="s">
        <v>31</v>
      </c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  <c r="DI60" s="61"/>
      <c r="DJ60" s="61"/>
      <c r="DK60" s="61"/>
      <c r="DL60" s="61"/>
      <c r="DM60" s="61"/>
      <c r="DN60" s="61"/>
      <c r="DO60" s="61"/>
      <c r="DP60" s="61"/>
      <c r="DQ60" s="61"/>
      <c r="DR60" s="61"/>
      <c r="DS60" s="61"/>
      <c r="DT60" s="61"/>
      <c r="DU60" s="61"/>
      <c r="DV60" s="61"/>
      <c r="DW60" s="61"/>
      <c r="DX60" s="61"/>
      <c r="DY60" s="61"/>
      <c r="DZ60" s="61"/>
      <c r="EA60" s="61"/>
      <c r="EB60" s="61"/>
      <c r="EC60" s="61"/>
      <c r="ED60" s="61"/>
      <c r="EE60" s="61"/>
      <c r="EF60" s="61"/>
      <c r="EG60" s="61"/>
      <c r="EH60" s="61"/>
      <c r="EI60" s="61"/>
      <c r="EJ60" s="61"/>
      <c r="EK60" s="61"/>
      <c r="EL60" s="61"/>
      <c r="EM60" s="61"/>
      <c r="EN60" s="61"/>
      <c r="EO60" s="61"/>
      <c r="EP60" s="61"/>
      <c r="EQ60" s="61"/>
      <c r="ER60" s="61"/>
      <c r="ES60" s="61"/>
      <c r="ET60" s="61"/>
      <c r="EU60" s="61"/>
      <c r="EV60" s="61"/>
      <c r="EW60" s="61"/>
      <c r="EX60" s="61"/>
      <c r="EY60" s="61"/>
      <c r="EZ60" s="61"/>
      <c r="FA60" s="61"/>
      <c r="FB60" s="61"/>
      <c r="FC60" s="61"/>
      <c r="FD60" s="61"/>
      <c r="FE60" s="61"/>
      <c r="FF60" s="61"/>
      <c r="FG60" s="61"/>
      <c r="FH60" s="61"/>
      <c r="FI60" s="61"/>
      <c r="FJ60" s="61"/>
      <c r="FK60" s="61"/>
      <c r="FL60" s="61"/>
      <c r="FM60" s="61"/>
      <c r="FN60" s="61"/>
      <c r="FO60" s="61"/>
      <c r="FP60" s="61"/>
      <c r="FQ60" s="61"/>
      <c r="FR60" s="61"/>
      <c r="FS60" s="61"/>
      <c r="FT60" s="61"/>
      <c r="FU60" s="61"/>
      <c r="FV60" s="61"/>
      <c r="FW60" s="61"/>
      <c r="FX60" s="61"/>
      <c r="FY60" s="61"/>
      <c r="FZ60" s="61"/>
      <c r="GA60" s="61"/>
      <c r="GB60" s="61"/>
      <c r="GC60" s="61"/>
      <c r="GD60" s="61"/>
      <c r="GE60" s="61"/>
      <c r="GF60" s="61"/>
      <c r="GG60" s="61"/>
      <c r="GH60" s="61"/>
      <c r="GI60" s="61"/>
      <c r="GJ60" s="61"/>
      <c r="GK60" s="61"/>
      <c r="GL60" s="61"/>
      <c r="GM60" s="61"/>
      <c r="GN60" s="61"/>
      <c r="GO60" s="61"/>
      <c r="GP60" s="61"/>
      <c r="GQ60" s="61"/>
      <c r="GR60" s="61"/>
      <c r="GS60" s="61"/>
      <c r="GT60" s="61"/>
      <c r="GU60" s="61"/>
      <c r="GV60" s="61"/>
      <c r="GW60" s="61"/>
      <c r="GX60" s="61"/>
      <c r="GY60" s="61"/>
      <c r="GZ60" s="61"/>
      <c r="HA60" s="61"/>
      <c r="HB60" s="61"/>
      <c r="HC60" s="61"/>
      <c r="HD60" s="61"/>
      <c r="HE60" s="61"/>
      <c r="HF60" s="61"/>
      <c r="HG60" s="61"/>
      <c r="HH60" s="61"/>
      <c r="HI60" s="61"/>
      <c r="HJ60" s="61"/>
      <c r="HK60" s="61"/>
      <c r="HL60" s="61"/>
      <c r="HM60" s="61"/>
      <c r="HN60" s="61"/>
      <c r="HO60" s="61"/>
      <c r="HP60" s="61"/>
      <c r="HQ60" s="61"/>
      <c r="HR60" s="61"/>
      <c r="HS60" s="61"/>
      <c r="HT60" s="61"/>
      <c r="HU60" s="61"/>
      <c r="HV60" s="61"/>
      <c r="HW60" s="61"/>
      <c r="HX60" s="61"/>
      <c r="HY60" s="61"/>
      <c r="HZ60" s="61"/>
      <c r="IA60" s="61"/>
      <c r="IB60" s="61"/>
      <c r="IC60" s="61"/>
      <c r="ID60" s="61"/>
      <c r="IE60" s="61"/>
      <c r="IF60" s="61"/>
      <c r="IG60" s="61"/>
      <c r="IH60" s="61"/>
      <c r="II60" s="61"/>
      <c r="IJ60" s="61"/>
      <c r="IK60" s="61"/>
      <c r="IL60" s="61"/>
      <c r="IM60" s="61"/>
      <c r="IN60" s="61"/>
      <c r="IO60" s="61"/>
      <c r="IP60" s="61"/>
      <c r="IQ60" s="61"/>
      <c r="IR60" s="61"/>
      <c r="IS60" s="61"/>
    </row>
    <row r="61" spans="1:253" x14ac:dyDescent="0.3">
      <c r="A61" s="198">
        <v>11</v>
      </c>
      <c r="B61" s="56" t="s">
        <v>58</v>
      </c>
      <c r="C61" s="57" t="s">
        <v>56</v>
      </c>
      <c r="D61" s="65">
        <v>2</v>
      </c>
      <c r="E61" s="83">
        <v>12.7</v>
      </c>
      <c r="F61" s="74">
        <f t="shared" si="1"/>
        <v>25.4</v>
      </c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  <c r="DK61" s="61"/>
      <c r="DL61" s="61"/>
      <c r="DM61" s="61"/>
      <c r="DN61" s="61"/>
      <c r="DO61" s="61"/>
      <c r="DP61" s="61"/>
      <c r="DQ61" s="61"/>
      <c r="DR61" s="61"/>
      <c r="DS61" s="61"/>
      <c r="DT61" s="61"/>
      <c r="DU61" s="61"/>
      <c r="DV61" s="61"/>
      <c r="DW61" s="61"/>
      <c r="DX61" s="61"/>
      <c r="DY61" s="61"/>
      <c r="DZ61" s="61"/>
      <c r="EA61" s="61"/>
      <c r="EB61" s="61"/>
      <c r="EC61" s="61"/>
      <c r="ED61" s="61"/>
      <c r="EE61" s="61"/>
      <c r="EF61" s="61"/>
      <c r="EG61" s="61"/>
      <c r="EH61" s="61"/>
      <c r="EI61" s="61"/>
      <c r="EJ61" s="61"/>
      <c r="EK61" s="61"/>
      <c r="EL61" s="61"/>
      <c r="EM61" s="61"/>
      <c r="EN61" s="61"/>
      <c r="EO61" s="61"/>
      <c r="EP61" s="61"/>
      <c r="EQ61" s="61"/>
      <c r="ER61" s="61"/>
      <c r="ES61" s="61"/>
      <c r="ET61" s="61"/>
      <c r="EU61" s="61"/>
      <c r="EV61" s="61"/>
      <c r="EW61" s="61"/>
      <c r="EX61" s="61"/>
      <c r="EY61" s="61"/>
      <c r="EZ61" s="61"/>
      <c r="FA61" s="61"/>
      <c r="FB61" s="61"/>
      <c r="FC61" s="61"/>
      <c r="FD61" s="61"/>
      <c r="FE61" s="61"/>
      <c r="FF61" s="61"/>
      <c r="FG61" s="61"/>
      <c r="FH61" s="61"/>
      <c r="FI61" s="61"/>
      <c r="FJ61" s="61"/>
      <c r="FK61" s="61"/>
      <c r="FL61" s="61"/>
      <c r="FM61" s="61"/>
      <c r="FN61" s="61"/>
      <c r="FO61" s="61"/>
      <c r="FP61" s="61"/>
      <c r="FQ61" s="61"/>
      <c r="FR61" s="61"/>
      <c r="FS61" s="61"/>
      <c r="FT61" s="61"/>
      <c r="FU61" s="61"/>
      <c r="FV61" s="61"/>
      <c r="FW61" s="61"/>
      <c r="FX61" s="61"/>
      <c r="FY61" s="61"/>
      <c r="FZ61" s="61"/>
      <c r="GA61" s="61"/>
      <c r="GB61" s="61"/>
      <c r="GC61" s="61"/>
      <c r="GD61" s="61"/>
      <c r="GE61" s="61"/>
      <c r="GF61" s="61"/>
      <c r="GG61" s="61"/>
      <c r="GH61" s="61"/>
      <c r="GI61" s="61"/>
      <c r="GJ61" s="61"/>
      <c r="GK61" s="61"/>
      <c r="GL61" s="61"/>
      <c r="GM61" s="61"/>
      <c r="GN61" s="61"/>
      <c r="GO61" s="61"/>
      <c r="GP61" s="61"/>
      <c r="GQ61" s="61"/>
      <c r="GR61" s="61"/>
      <c r="GS61" s="61"/>
      <c r="GT61" s="61"/>
      <c r="GU61" s="61"/>
      <c r="GV61" s="61"/>
      <c r="GW61" s="61"/>
      <c r="GX61" s="61"/>
      <c r="GY61" s="61"/>
      <c r="GZ61" s="61"/>
      <c r="HA61" s="61"/>
      <c r="HB61" s="61"/>
      <c r="HC61" s="61"/>
      <c r="HD61" s="61"/>
      <c r="HE61" s="61"/>
      <c r="HF61" s="61"/>
      <c r="HG61" s="61"/>
      <c r="HH61" s="61"/>
      <c r="HI61" s="61"/>
      <c r="HJ61" s="61"/>
      <c r="HK61" s="61"/>
      <c r="HL61" s="61"/>
      <c r="HM61" s="61"/>
      <c r="HN61" s="61"/>
      <c r="HO61" s="61"/>
      <c r="HP61" s="61"/>
      <c r="HQ61" s="61"/>
      <c r="HR61" s="61"/>
      <c r="HS61" s="61"/>
      <c r="HT61" s="61"/>
      <c r="HU61" s="61"/>
      <c r="HV61" s="61"/>
      <c r="HW61" s="61"/>
      <c r="HX61" s="61"/>
      <c r="HY61" s="61"/>
      <c r="HZ61" s="61"/>
      <c r="IA61" s="61"/>
      <c r="IB61" s="61"/>
      <c r="IC61" s="61"/>
      <c r="ID61" s="61"/>
      <c r="IE61" s="61"/>
      <c r="IF61" s="61"/>
      <c r="IG61" s="61"/>
      <c r="IH61" s="61"/>
      <c r="II61" s="61"/>
      <c r="IJ61" s="61"/>
      <c r="IK61" s="61"/>
      <c r="IL61" s="61"/>
      <c r="IM61" s="61"/>
      <c r="IN61" s="61"/>
      <c r="IO61" s="61"/>
      <c r="IP61" s="61"/>
      <c r="IQ61" s="61"/>
      <c r="IR61" s="61"/>
      <c r="IS61" s="61"/>
    </row>
    <row r="62" spans="1:253" x14ac:dyDescent="0.3">
      <c r="A62" s="198">
        <v>12</v>
      </c>
      <c r="B62" s="56" t="s">
        <v>127</v>
      </c>
      <c r="C62" s="57" t="s">
        <v>56</v>
      </c>
      <c r="D62" s="65">
        <v>4</v>
      </c>
      <c r="E62" s="83">
        <v>10</v>
      </c>
      <c r="F62" s="74">
        <f t="shared" si="1"/>
        <v>40</v>
      </c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  <c r="DN62" s="61"/>
      <c r="DO62" s="61"/>
      <c r="DP62" s="61"/>
      <c r="DQ62" s="61"/>
      <c r="DR62" s="61"/>
      <c r="DS62" s="61"/>
      <c r="DT62" s="61"/>
      <c r="DU62" s="61"/>
      <c r="DV62" s="61"/>
      <c r="DW62" s="61"/>
      <c r="DX62" s="61"/>
      <c r="DY62" s="61"/>
      <c r="DZ62" s="61"/>
      <c r="EA62" s="61"/>
      <c r="EB62" s="61"/>
      <c r="EC62" s="61"/>
      <c r="ED62" s="61"/>
      <c r="EE62" s="61"/>
      <c r="EF62" s="61"/>
      <c r="EG62" s="61"/>
      <c r="EH62" s="61"/>
      <c r="EI62" s="61"/>
      <c r="EJ62" s="61"/>
      <c r="EK62" s="61"/>
      <c r="EL62" s="61"/>
      <c r="EM62" s="61"/>
      <c r="EN62" s="61"/>
      <c r="EO62" s="61"/>
      <c r="EP62" s="61"/>
      <c r="EQ62" s="61"/>
      <c r="ER62" s="61"/>
      <c r="ES62" s="61"/>
      <c r="ET62" s="61"/>
      <c r="EU62" s="61"/>
      <c r="EV62" s="61"/>
      <c r="EW62" s="61"/>
      <c r="EX62" s="61"/>
      <c r="EY62" s="61"/>
      <c r="EZ62" s="61"/>
      <c r="FA62" s="61"/>
      <c r="FB62" s="61"/>
      <c r="FC62" s="61"/>
      <c r="FD62" s="61"/>
      <c r="FE62" s="61"/>
      <c r="FF62" s="61"/>
      <c r="FG62" s="61"/>
      <c r="FH62" s="61"/>
      <c r="FI62" s="61"/>
      <c r="FJ62" s="61"/>
      <c r="FK62" s="61"/>
      <c r="FL62" s="61"/>
      <c r="FM62" s="61"/>
      <c r="FN62" s="61"/>
      <c r="FO62" s="61"/>
      <c r="FP62" s="61"/>
      <c r="FQ62" s="61"/>
      <c r="FR62" s="61"/>
      <c r="FS62" s="61"/>
      <c r="FT62" s="61"/>
      <c r="FU62" s="61"/>
      <c r="FV62" s="61"/>
      <c r="FW62" s="61"/>
      <c r="FX62" s="61"/>
      <c r="FY62" s="61"/>
      <c r="FZ62" s="61"/>
      <c r="GA62" s="61"/>
      <c r="GB62" s="61"/>
      <c r="GC62" s="61"/>
      <c r="GD62" s="61"/>
      <c r="GE62" s="61"/>
      <c r="GF62" s="61"/>
      <c r="GG62" s="61"/>
      <c r="GH62" s="61"/>
      <c r="GI62" s="61"/>
      <c r="GJ62" s="61"/>
      <c r="GK62" s="61"/>
      <c r="GL62" s="61"/>
      <c r="GM62" s="61"/>
      <c r="GN62" s="61"/>
      <c r="GO62" s="61"/>
      <c r="GP62" s="61"/>
      <c r="GQ62" s="61"/>
      <c r="GR62" s="61"/>
      <c r="GS62" s="61"/>
      <c r="GT62" s="61"/>
      <c r="GU62" s="61"/>
      <c r="GV62" s="61"/>
      <c r="GW62" s="61"/>
      <c r="GX62" s="61"/>
      <c r="GY62" s="61"/>
      <c r="GZ62" s="61"/>
      <c r="HA62" s="61"/>
      <c r="HB62" s="61"/>
      <c r="HC62" s="61"/>
      <c r="HD62" s="61"/>
      <c r="HE62" s="61"/>
      <c r="HF62" s="61"/>
      <c r="HG62" s="61"/>
      <c r="HH62" s="61"/>
      <c r="HI62" s="61"/>
      <c r="HJ62" s="61"/>
      <c r="HK62" s="61"/>
      <c r="HL62" s="61"/>
      <c r="HM62" s="61"/>
      <c r="HN62" s="61"/>
      <c r="HO62" s="61"/>
      <c r="HP62" s="61"/>
      <c r="HQ62" s="61"/>
      <c r="HR62" s="61"/>
      <c r="HS62" s="61"/>
      <c r="HT62" s="61"/>
      <c r="HU62" s="61"/>
      <c r="HV62" s="61"/>
      <c r="HW62" s="61"/>
      <c r="HX62" s="61"/>
      <c r="HY62" s="61"/>
      <c r="HZ62" s="61"/>
      <c r="IA62" s="61"/>
      <c r="IB62" s="61"/>
      <c r="IC62" s="61"/>
      <c r="ID62" s="61"/>
      <c r="IE62" s="61"/>
      <c r="IF62" s="61"/>
      <c r="IG62" s="61"/>
      <c r="IH62" s="61"/>
      <c r="II62" s="61"/>
      <c r="IJ62" s="61"/>
      <c r="IK62" s="61"/>
      <c r="IL62" s="61"/>
      <c r="IM62" s="61"/>
      <c r="IN62" s="61"/>
      <c r="IO62" s="61"/>
      <c r="IP62" s="61"/>
      <c r="IQ62" s="61"/>
      <c r="IR62" s="61"/>
      <c r="IS62" s="61"/>
    </row>
    <row r="63" spans="1:253" x14ac:dyDescent="0.3">
      <c r="A63" s="198">
        <v>13</v>
      </c>
      <c r="B63" s="56" t="s">
        <v>188</v>
      </c>
      <c r="C63" s="57" t="s">
        <v>2</v>
      </c>
      <c r="D63" s="65">
        <v>4</v>
      </c>
      <c r="E63" s="83">
        <v>2.2999999999999998</v>
      </c>
      <c r="F63" s="74">
        <f t="shared" si="1"/>
        <v>9.1999999999999993</v>
      </c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  <c r="DK63" s="61"/>
      <c r="DL63" s="61"/>
      <c r="DM63" s="61"/>
      <c r="DN63" s="61"/>
      <c r="DO63" s="61"/>
      <c r="DP63" s="61"/>
      <c r="DQ63" s="61"/>
      <c r="DR63" s="61"/>
      <c r="DS63" s="61"/>
      <c r="DT63" s="61"/>
      <c r="DU63" s="61"/>
      <c r="DV63" s="61"/>
      <c r="DW63" s="61"/>
      <c r="DX63" s="61"/>
      <c r="DY63" s="61"/>
      <c r="DZ63" s="61"/>
      <c r="EA63" s="61"/>
      <c r="EB63" s="61"/>
      <c r="EC63" s="61"/>
      <c r="ED63" s="61"/>
      <c r="EE63" s="61"/>
      <c r="EF63" s="61"/>
      <c r="EG63" s="61"/>
      <c r="EH63" s="61"/>
      <c r="EI63" s="61"/>
      <c r="EJ63" s="61"/>
      <c r="EK63" s="61"/>
      <c r="EL63" s="61"/>
      <c r="EM63" s="61"/>
      <c r="EN63" s="61"/>
      <c r="EO63" s="61"/>
      <c r="EP63" s="61"/>
      <c r="EQ63" s="61"/>
      <c r="ER63" s="61"/>
      <c r="ES63" s="61"/>
      <c r="ET63" s="61"/>
      <c r="EU63" s="61"/>
      <c r="EV63" s="61"/>
      <c r="EW63" s="61"/>
      <c r="EX63" s="61"/>
      <c r="EY63" s="61"/>
      <c r="EZ63" s="61"/>
      <c r="FA63" s="61"/>
      <c r="FB63" s="61"/>
      <c r="FC63" s="61"/>
      <c r="FD63" s="61"/>
      <c r="FE63" s="61"/>
      <c r="FF63" s="61"/>
      <c r="FG63" s="61"/>
      <c r="FH63" s="61"/>
      <c r="FI63" s="61"/>
      <c r="FJ63" s="61"/>
      <c r="FK63" s="61"/>
      <c r="FL63" s="61"/>
      <c r="FM63" s="61"/>
      <c r="FN63" s="61"/>
      <c r="FO63" s="61"/>
      <c r="FP63" s="61"/>
      <c r="FQ63" s="61"/>
      <c r="FR63" s="61"/>
      <c r="FS63" s="61"/>
      <c r="FT63" s="61"/>
      <c r="FU63" s="61"/>
      <c r="FV63" s="61"/>
      <c r="FW63" s="61"/>
      <c r="FX63" s="61"/>
      <c r="FY63" s="61"/>
      <c r="FZ63" s="61"/>
      <c r="GA63" s="61"/>
      <c r="GB63" s="61"/>
      <c r="GC63" s="61"/>
      <c r="GD63" s="61"/>
      <c r="GE63" s="61"/>
      <c r="GF63" s="61"/>
      <c r="GG63" s="61"/>
      <c r="GH63" s="61"/>
      <c r="GI63" s="61"/>
      <c r="GJ63" s="61"/>
      <c r="GK63" s="61"/>
      <c r="GL63" s="61"/>
      <c r="GM63" s="61"/>
      <c r="GN63" s="61"/>
      <c r="GO63" s="61"/>
      <c r="GP63" s="61"/>
      <c r="GQ63" s="61"/>
      <c r="GR63" s="61"/>
      <c r="GS63" s="61"/>
      <c r="GT63" s="61"/>
      <c r="GU63" s="61"/>
      <c r="GV63" s="61"/>
      <c r="GW63" s="61"/>
      <c r="GX63" s="61"/>
      <c r="GY63" s="61"/>
      <c r="GZ63" s="61"/>
      <c r="HA63" s="61"/>
      <c r="HB63" s="61"/>
      <c r="HC63" s="61"/>
      <c r="HD63" s="61"/>
      <c r="HE63" s="61"/>
      <c r="HF63" s="61"/>
      <c r="HG63" s="61"/>
      <c r="HH63" s="61"/>
      <c r="HI63" s="61"/>
      <c r="HJ63" s="61"/>
      <c r="HK63" s="61"/>
      <c r="HL63" s="61"/>
      <c r="HM63" s="61"/>
      <c r="HN63" s="61"/>
      <c r="HO63" s="61"/>
      <c r="HP63" s="61"/>
      <c r="HQ63" s="61"/>
      <c r="HR63" s="61"/>
      <c r="HS63" s="61"/>
      <c r="HT63" s="61"/>
      <c r="HU63" s="61"/>
      <c r="HV63" s="61"/>
      <c r="HW63" s="61"/>
      <c r="HX63" s="61"/>
      <c r="HY63" s="61"/>
      <c r="HZ63" s="61"/>
      <c r="IA63" s="61"/>
      <c r="IB63" s="61"/>
      <c r="IC63" s="61"/>
      <c r="ID63" s="61"/>
      <c r="IE63" s="61"/>
      <c r="IF63" s="61"/>
      <c r="IG63" s="61"/>
      <c r="IH63" s="61"/>
      <c r="II63" s="61"/>
      <c r="IJ63" s="61"/>
      <c r="IK63" s="61"/>
      <c r="IL63" s="61"/>
      <c r="IM63" s="61"/>
      <c r="IN63" s="61"/>
      <c r="IO63" s="61"/>
      <c r="IP63" s="61"/>
      <c r="IQ63" s="61"/>
      <c r="IR63" s="61"/>
      <c r="IS63" s="61"/>
    </row>
    <row r="64" spans="1:253" x14ac:dyDescent="0.3">
      <c r="A64" s="198">
        <v>14</v>
      </c>
      <c r="B64" s="56" t="s">
        <v>189</v>
      </c>
      <c r="C64" s="57" t="s">
        <v>2</v>
      </c>
      <c r="D64" s="65">
        <v>0</v>
      </c>
      <c r="E64" s="83">
        <v>0.3</v>
      </c>
      <c r="F64" s="74">
        <f t="shared" si="1"/>
        <v>0</v>
      </c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  <c r="DN64" s="61"/>
      <c r="DO64" s="61"/>
      <c r="DP64" s="61"/>
      <c r="DQ64" s="61"/>
      <c r="DR64" s="61"/>
      <c r="DS64" s="61"/>
      <c r="DT64" s="61"/>
      <c r="DU64" s="61"/>
      <c r="DV64" s="61"/>
      <c r="DW64" s="61"/>
      <c r="DX64" s="61"/>
      <c r="DY64" s="61"/>
      <c r="DZ64" s="61"/>
      <c r="EA64" s="61"/>
      <c r="EB64" s="61"/>
      <c r="EC64" s="61"/>
      <c r="ED64" s="61"/>
      <c r="EE64" s="61"/>
      <c r="EF64" s="61"/>
      <c r="EG64" s="61"/>
      <c r="EH64" s="61"/>
      <c r="EI64" s="61"/>
      <c r="EJ64" s="61"/>
      <c r="EK64" s="61"/>
      <c r="EL64" s="61"/>
      <c r="EM64" s="61"/>
      <c r="EN64" s="61"/>
      <c r="EO64" s="61"/>
      <c r="EP64" s="61"/>
      <c r="EQ64" s="61"/>
      <c r="ER64" s="61"/>
      <c r="ES64" s="61"/>
      <c r="ET64" s="61"/>
      <c r="EU64" s="61"/>
      <c r="EV64" s="61"/>
      <c r="EW64" s="61"/>
      <c r="EX64" s="61"/>
      <c r="EY64" s="61"/>
      <c r="EZ64" s="61"/>
      <c r="FA64" s="61"/>
      <c r="FB64" s="61"/>
      <c r="FC64" s="61"/>
      <c r="FD64" s="61"/>
      <c r="FE64" s="61"/>
      <c r="FF64" s="61"/>
      <c r="FG64" s="61"/>
      <c r="FH64" s="61"/>
      <c r="FI64" s="61"/>
      <c r="FJ64" s="61"/>
      <c r="FK64" s="61"/>
      <c r="FL64" s="61"/>
      <c r="FM64" s="61"/>
      <c r="FN64" s="61"/>
      <c r="FO64" s="61"/>
      <c r="FP64" s="61"/>
      <c r="FQ64" s="61"/>
      <c r="FR64" s="61"/>
      <c r="FS64" s="61"/>
      <c r="FT64" s="61"/>
      <c r="FU64" s="61"/>
      <c r="FV64" s="61"/>
      <c r="FW64" s="61"/>
      <c r="FX64" s="61"/>
      <c r="FY64" s="61"/>
      <c r="FZ64" s="61"/>
      <c r="GA64" s="61"/>
      <c r="GB64" s="61"/>
      <c r="GC64" s="61"/>
      <c r="GD64" s="61"/>
      <c r="GE64" s="61"/>
      <c r="GF64" s="61"/>
      <c r="GG64" s="61"/>
      <c r="GH64" s="61"/>
      <c r="GI64" s="61"/>
      <c r="GJ64" s="61"/>
      <c r="GK64" s="61"/>
      <c r="GL64" s="61"/>
      <c r="GM64" s="61"/>
      <c r="GN64" s="61"/>
      <c r="GO64" s="61"/>
      <c r="GP64" s="61"/>
      <c r="GQ64" s="61"/>
      <c r="GR64" s="61"/>
      <c r="GS64" s="61"/>
      <c r="GT64" s="61"/>
      <c r="GU64" s="61"/>
      <c r="GV64" s="61"/>
      <c r="GW64" s="61"/>
      <c r="GX64" s="61"/>
      <c r="GY64" s="61"/>
      <c r="GZ64" s="61"/>
      <c r="HA64" s="61"/>
      <c r="HB64" s="61"/>
      <c r="HC64" s="61"/>
      <c r="HD64" s="61"/>
      <c r="HE64" s="61"/>
      <c r="HF64" s="61"/>
      <c r="HG64" s="61"/>
      <c r="HH64" s="61"/>
      <c r="HI64" s="61"/>
      <c r="HJ64" s="61"/>
      <c r="HK64" s="61"/>
      <c r="HL64" s="61"/>
      <c r="HM64" s="61"/>
      <c r="HN64" s="61"/>
      <c r="HO64" s="61"/>
      <c r="HP64" s="61"/>
      <c r="HQ64" s="61"/>
      <c r="HR64" s="61"/>
      <c r="HS64" s="61"/>
      <c r="HT64" s="61"/>
      <c r="HU64" s="61"/>
      <c r="HV64" s="61"/>
      <c r="HW64" s="61"/>
      <c r="HX64" s="61"/>
      <c r="HY64" s="61"/>
      <c r="HZ64" s="61"/>
      <c r="IA64" s="61"/>
      <c r="IB64" s="61"/>
      <c r="IC64" s="61"/>
      <c r="ID64" s="61"/>
      <c r="IE64" s="61"/>
      <c r="IF64" s="61"/>
      <c r="IG64" s="61"/>
      <c r="IH64" s="61"/>
      <c r="II64" s="61"/>
      <c r="IJ64" s="61"/>
      <c r="IK64" s="61"/>
      <c r="IL64" s="61"/>
      <c r="IM64" s="61"/>
      <c r="IN64" s="61"/>
      <c r="IO64" s="61"/>
      <c r="IP64" s="61"/>
      <c r="IQ64" s="61"/>
      <c r="IR64" s="61"/>
      <c r="IS64" s="61"/>
    </row>
    <row r="65" spans="1:253" x14ac:dyDescent="0.3">
      <c r="A65" s="198">
        <v>15</v>
      </c>
      <c r="B65" s="56" t="s">
        <v>190</v>
      </c>
      <c r="C65" s="57" t="s">
        <v>2</v>
      </c>
      <c r="D65" s="65">
        <v>0</v>
      </c>
      <c r="E65" s="83">
        <v>0.5</v>
      </c>
      <c r="F65" s="74">
        <f t="shared" si="1"/>
        <v>0</v>
      </c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  <c r="DO65" s="61"/>
      <c r="DP65" s="61"/>
      <c r="DQ65" s="61"/>
      <c r="DR65" s="61"/>
      <c r="DS65" s="61"/>
      <c r="DT65" s="61"/>
      <c r="DU65" s="61"/>
      <c r="DV65" s="61"/>
      <c r="DW65" s="61"/>
      <c r="DX65" s="61"/>
      <c r="DY65" s="61"/>
      <c r="DZ65" s="61"/>
      <c r="EA65" s="61"/>
      <c r="EB65" s="61"/>
      <c r="EC65" s="61"/>
      <c r="ED65" s="61"/>
      <c r="EE65" s="61"/>
      <c r="EF65" s="61"/>
      <c r="EG65" s="61"/>
      <c r="EH65" s="61"/>
      <c r="EI65" s="61"/>
      <c r="EJ65" s="61"/>
      <c r="EK65" s="61"/>
      <c r="EL65" s="61"/>
      <c r="EM65" s="61"/>
      <c r="EN65" s="61"/>
      <c r="EO65" s="61"/>
      <c r="EP65" s="61"/>
      <c r="EQ65" s="61"/>
      <c r="ER65" s="61"/>
      <c r="ES65" s="61"/>
      <c r="ET65" s="61"/>
      <c r="EU65" s="61"/>
      <c r="EV65" s="61"/>
      <c r="EW65" s="61"/>
      <c r="EX65" s="61"/>
      <c r="EY65" s="61"/>
      <c r="EZ65" s="61"/>
      <c r="FA65" s="61"/>
      <c r="FB65" s="61"/>
      <c r="FC65" s="61"/>
      <c r="FD65" s="61"/>
      <c r="FE65" s="61"/>
      <c r="FF65" s="61"/>
      <c r="FG65" s="61"/>
      <c r="FH65" s="61"/>
      <c r="FI65" s="61"/>
      <c r="FJ65" s="61"/>
      <c r="FK65" s="61"/>
      <c r="FL65" s="61"/>
      <c r="FM65" s="61"/>
      <c r="FN65" s="61"/>
      <c r="FO65" s="61"/>
      <c r="FP65" s="61"/>
      <c r="FQ65" s="61"/>
      <c r="FR65" s="61"/>
      <c r="FS65" s="61"/>
      <c r="FT65" s="61"/>
      <c r="FU65" s="61"/>
      <c r="FV65" s="61"/>
      <c r="FW65" s="61"/>
      <c r="FX65" s="61"/>
      <c r="FY65" s="61"/>
      <c r="FZ65" s="61"/>
      <c r="GA65" s="61"/>
      <c r="GB65" s="61"/>
      <c r="GC65" s="61"/>
      <c r="GD65" s="61"/>
      <c r="GE65" s="61"/>
      <c r="GF65" s="61"/>
      <c r="GG65" s="61"/>
      <c r="GH65" s="61"/>
      <c r="GI65" s="61"/>
      <c r="GJ65" s="61"/>
      <c r="GK65" s="61"/>
      <c r="GL65" s="61"/>
      <c r="GM65" s="61"/>
      <c r="GN65" s="61"/>
      <c r="GO65" s="61"/>
      <c r="GP65" s="61"/>
      <c r="GQ65" s="61"/>
      <c r="GR65" s="61"/>
      <c r="GS65" s="61"/>
      <c r="GT65" s="61"/>
      <c r="GU65" s="61"/>
      <c r="GV65" s="61"/>
      <c r="GW65" s="61"/>
      <c r="GX65" s="61"/>
      <c r="GY65" s="61"/>
      <c r="GZ65" s="61"/>
      <c r="HA65" s="61"/>
      <c r="HB65" s="61"/>
      <c r="HC65" s="61"/>
      <c r="HD65" s="61"/>
      <c r="HE65" s="61"/>
      <c r="HF65" s="61"/>
      <c r="HG65" s="61"/>
      <c r="HH65" s="61"/>
      <c r="HI65" s="61"/>
      <c r="HJ65" s="61"/>
      <c r="HK65" s="61"/>
      <c r="HL65" s="61"/>
      <c r="HM65" s="61"/>
      <c r="HN65" s="61"/>
      <c r="HO65" s="61"/>
      <c r="HP65" s="61"/>
      <c r="HQ65" s="61"/>
      <c r="HR65" s="61"/>
      <c r="HS65" s="61"/>
      <c r="HT65" s="61"/>
      <c r="HU65" s="61"/>
      <c r="HV65" s="61"/>
      <c r="HW65" s="61"/>
      <c r="HX65" s="61"/>
      <c r="HY65" s="61"/>
      <c r="HZ65" s="61"/>
      <c r="IA65" s="61"/>
      <c r="IB65" s="61"/>
      <c r="IC65" s="61"/>
      <c r="ID65" s="61"/>
      <c r="IE65" s="61"/>
      <c r="IF65" s="61"/>
      <c r="IG65" s="61"/>
      <c r="IH65" s="61"/>
      <c r="II65" s="61"/>
      <c r="IJ65" s="61"/>
      <c r="IK65" s="61"/>
      <c r="IL65" s="61"/>
      <c r="IM65" s="61"/>
      <c r="IN65" s="61"/>
      <c r="IO65" s="61"/>
      <c r="IP65" s="61"/>
      <c r="IQ65" s="61"/>
      <c r="IR65" s="61"/>
      <c r="IS65" s="61"/>
    </row>
    <row r="66" spans="1:253" x14ac:dyDescent="0.3">
      <c r="A66" s="198">
        <v>16</v>
      </c>
      <c r="B66" s="56" t="s">
        <v>143</v>
      </c>
      <c r="C66" s="57" t="s">
        <v>2</v>
      </c>
      <c r="D66" s="65">
        <v>3</v>
      </c>
      <c r="E66" s="83">
        <v>0.8</v>
      </c>
      <c r="F66" s="74">
        <f t="shared" si="1"/>
        <v>2.4000000000000004</v>
      </c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  <c r="DO66" s="61"/>
      <c r="DP66" s="61"/>
      <c r="DQ66" s="61"/>
      <c r="DR66" s="61"/>
      <c r="DS66" s="61"/>
      <c r="DT66" s="61"/>
      <c r="DU66" s="61"/>
      <c r="DV66" s="61"/>
      <c r="DW66" s="61"/>
      <c r="DX66" s="61"/>
      <c r="DY66" s="61"/>
      <c r="DZ66" s="61"/>
      <c r="EA66" s="61"/>
      <c r="EB66" s="61"/>
      <c r="EC66" s="61"/>
      <c r="ED66" s="61"/>
      <c r="EE66" s="61"/>
      <c r="EF66" s="61"/>
      <c r="EG66" s="61"/>
      <c r="EH66" s="61"/>
      <c r="EI66" s="61"/>
      <c r="EJ66" s="61"/>
      <c r="EK66" s="61"/>
      <c r="EL66" s="61"/>
      <c r="EM66" s="61"/>
      <c r="EN66" s="61"/>
      <c r="EO66" s="61"/>
      <c r="EP66" s="61"/>
      <c r="EQ66" s="61"/>
      <c r="ER66" s="61"/>
      <c r="ES66" s="61"/>
      <c r="ET66" s="61"/>
      <c r="EU66" s="61"/>
      <c r="EV66" s="61"/>
      <c r="EW66" s="61"/>
      <c r="EX66" s="61"/>
      <c r="EY66" s="61"/>
      <c r="EZ66" s="61"/>
      <c r="FA66" s="61"/>
      <c r="FB66" s="61"/>
      <c r="FC66" s="61"/>
      <c r="FD66" s="61"/>
      <c r="FE66" s="61"/>
      <c r="FF66" s="61"/>
      <c r="FG66" s="61"/>
      <c r="FH66" s="61"/>
      <c r="FI66" s="61"/>
      <c r="FJ66" s="61"/>
      <c r="FK66" s="61"/>
      <c r="FL66" s="61"/>
      <c r="FM66" s="61"/>
      <c r="FN66" s="61"/>
      <c r="FO66" s="61"/>
      <c r="FP66" s="61"/>
      <c r="FQ66" s="61"/>
      <c r="FR66" s="61"/>
      <c r="FS66" s="61"/>
      <c r="FT66" s="61"/>
      <c r="FU66" s="61"/>
      <c r="FV66" s="61"/>
      <c r="FW66" s="61"/>
      <c r="FX66" s="61"/>
      <c r="FY66" s="61"/>
      <c r="FZ66" s="61"/>
      <c r="GA66" s="61"/>
      <c r="GB66" s="61"/>
      <c r="GC66" s="61"/>
      <c r="GD66" s="61"/>
      <c r="GE66" s="61"/>
      <c r="GF66" s="61"/>
      <c r="GG66" s="61"/>
      <c r="GH66" s="61"/>
      <c r="GI66" s="61"/>
      <c r="GJ66" s="61"/>
      <c r="GK66" s="61"/>
      <c r="GL66" s="61"/>
      <c r="GM66" s="61"/>
      <c r="GN66" s="61"/>
      <c r="GO66" s="61"/>
      <c r="GP66" s="61"/>
      <c r="GQ66" s="61"/>
      <c r="GR66" s="61"/>
      <c r="GS66" s="61"/>
      <c r="GT66" s="61"/>
      <c r="GU66" s="61"/>
      <c r="GV66" s="61"/>
      <c r="GW66" s="61"/>
      <c r="GX66" s="61"/>
      <c r="GY66" s="61"/>
      <c r="GZ66" s="61"/>
      <c r="HA66" s="61"/>
      <c r="HB66" s="61"/>
      <c r="HC66" s="61"/>
      <c r="HD66" s="61"/>
      <c r="HE66" s="61"/>
      <c r="HF66" s="61"/>
      <c r="HG66" s="61"/>
      <c r="HH66" s="61"/>
      <c r="HI66" s="61"/>
      <c r="HJ66" s="61"/>
      <c r="HK66" s="61"/>
      <c r="HL66" s="61"/>
      <c r="HM66" s="61"/>
      <c r="HN66" s="61"/>
      <c r="HO66" s="61"/>
      <c r="HP66" s="61"/>
      <c r="HQ66" s="61"/>
      <c r="HR66" s="61"/>
      <c r="HS66" s="61"/>
      <c r="HT66" s="61"/>
      <c r="HU66" s="61"/>
      <c r="HV66" s="61"/>
      <c r="HW66" s="61"/>
      <c r="HX66" s="61"/>
      <c r="HY66" s="61"/>
      <c r="HZ66" s="61"/>
      <c r="IA66" s="61"/>
      <c r="IB66" s="61"/>
      <c r="IC66" s="61"/>
      <c r="ID66" s="61"/>
      <c r="IE66" s="61"/>
      <c r="IF66" s="61"/>
      <c r="IG66" s="61"/>
      <c r="IH66" s="61"/>
      <c r="II66" s="61"/>
      <c r="IJ66" s="61"/>
      <c r="IK66" s="61"/>
      <c r="IL66" s="61"/>
      <c r="IM66" s="61"/>
      <c r="IN66" s="61"/>
      <c r="IO66" s="61"/>
      <c r="IP66" s="61"/>
      <c r="IQ66" s="61"/>
      <c r="IR66" s="61"/>
      <c r="IS66" s="61"/>
    </row>
    <row r="67" spans="1:253" x14ac:dyDescent="0.3">
      <c r="A67" s="198">
        <v>17</v>
      </c>
      <c r="B67" s="56" t="s">
        <v>144</v>
      </c>
      <c r="C67" s="57" t="s">
        <v>2</v>
      </c>
      <c r="D67" s="65">
        <v>800</v>
      </c>
      <c r="E67" s="83">
        <v>0.3</v>
      </c>
      <c r="F67" s="74">
        <f t="shared" si="1"/>
        <v>240</v>
      </c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  <c r="DI67" s="61"/>
      <c r="DJ67" s="61"/>
      <c r="DK67" s="61"/>
      <c r="DL67" s="61"/>
      <c r="DM67" s="61"/>
      <c r="DN67" s="61"/>
      <c r="DO67" s="61"/>
      <c r="DP67" s="61"/>
      <c r="DQ67" s="61"/>
      <c r="DR67" s="61"/>
      <c r="DS67" s="61"/>
      <c r="DT67" s="61"/>
      <c r="DU67" s="61"/>
      <c r="DV67" s="61"/>
      <c r="DW67" s="61"/>
      <c r="DX67" s="61"/>
      <c r="DY67" s="61"/>
      <c r="DZ67" s="61"/>
      <c r="EA67" s="61"/>
      <c r="EB67" s="61"/>
      <c r="EC67" s="61"/>
      <c r="ED67" s="61"/>
      <c r="EE67" s="61"/>
      <c r="EF67" s="61"/>
      <c r="EG67" s="61"/>
      <c r="EH67" s="61"/>
      <c r="EI67" s="61"/>
      <c r="EJ67" s="61"/>
      <c r="EK67" s="61"/>
      <c r="EL67" s="61"/>
      <c r="EM67" s="61"/>
      <c r="EN67" s="61"/>
      <c r="EO67" s="61"/>
      <c r="EP67" s="61"/>
      <c r="EQ67" s="61"/>
      <c r="ER67" s="61"/>
      <c r="ES67" s="61"/>
      <c r="ET67" s="61"/>
      <c r="EU67" s="61"/>
      <c r="EV67" s="61"/>
      <c r="EW67" s="61"/>
      <c r="EX67" s="61"/>
      <c r="EY67" s="61"/>
      <c r="EZ67" s="61"/>
      <c r="FA67" s="61"/>
      <c r="FB67" s="61"/>
      <c r="FC67" s="61"/>
      <c r="FD67" s="61"/>
      <c r="FE67" s="61"/>
      <c r="FF67" s="61"/>
      <c r="FG67" s="61"/>
      <c r="FH67" s="61"/>
      <c r="FI67" s="61"/>
      <c r="FJ67" s="61"/>
      <c r="FK67" s="61"/>
      <c r="FL67" s="61"/>
      <c r="FM67" s="61"/>
      <c r="FN67" s="61"/>
      <c r="FO67" s="61"/>
      <c r="FP67" s="61"/>
      <c r="FQ67" s="61"/>
      <c r="FR67" s="61"/>
      <c r="FS67" s="61"/>
      <c r="FT67" s="61"/>
      <c r="FU67" s="61"/>
      <c r="FV67" s="61"/>
      <c r="FW67" s="61"/>
      <c r="FX67" s="61"/>
      <c r="FY67" s="61"/>
      <c r="FZ67" s="61"/>
      <c r="GA67" s="61"/>
      <c r="GB67" s="61"/>
      <c r="GC67" s="61"/>
      <c r="GD67" s="61"/>
      <c r="GE67" s="61"/>
      <c r="GF67" s="61"/>
      <c r="GG67" s="61"/>
      <c r="GH67" s="61"/>
      <c r="GI67" s="61"/>
      <c r="GJ67" s="61"/>
      <c r="GK67" s="61"/>
      <c r="GL67" s="61"/>
      <c r="GM67" s="61"/>
      <c r="GN67" s="61"/>
      <c r="GO67" s="61"/>
      <c r="GP67" s="61"/>
      <c r="GQ67" s="61"/>
      <c r="GR67" s="61"/>
      <c r="GS67" s="61"/>
      <c r="GT67" s="61"/>
      <c r="GU67" s="61"/>
      <c r="GV67" s="61"/>
      <c r="GW67" s="61"/>
      <c r="GX67" s="61"/>
      <c r="GY67" s="61"/>
      <c r="GZ67" s="61"/>
      <c r="HA67" s="61"/>
      <c r="HB67" s="61"/>
      <c r="HC67" s="61"/>
      <c r="HD67" s="61"/>
      <c r="HE67" s="61"/>
      <c r="HF67" s="61"/>
      <c r="HG67" s="61"/>
      <c r="HH67" s="61"/>
      <c r="HI67" s="61"/>
      <c r="HJ67" s="61"/>
      <c r="HK67" s="61"/>
      <c r="HL67" s="61"/>
      <c r="HM67" s="61"/>
      <c r="HN67" s="61"/>
      <c r="HO67" s="61"/>
      <c r="HP67" s="61"/>
      <c r="HQ67" s="61"/>
      <c r="HR67" s="61"/>
      <c r="HS67" s="61"/>
      <c r="HT67" s="61"/>
      <c r="HU67" s="61"/>
      <c r="HV67" s="61"/>
      <c r="HW67" s="61"/>
      <c r="HX67" s="61"/>
      <c r="HY67" s="61"/>
      <c r="HZ67" s="61"/>
      <c r="IA67" s="61"/>
      <c r="IB67" s="61"/>
      <c r="IC67" s="61"/>
      <c r="ID67" s="61"/>
      <c r="IE67" s="61"/>
      <c r="IF67" s="61"/>
      <c r="IG67" s="61"/>
      <c r="IH67" s="61"/>
      <c r="II67" s="61"/>
      <c r="IJ67" s="61"/>
      <c r="IK67" s="61"/>
      <c r="IL67" s="61"/>
      <c r="IM67" s="61"/>
      <c r="IN67" s="61"/>
      <c r="IO67" s="61"/>
      <c r="IP67" s="61"/>
      <c r="IQ67" s="61"/>
      <c r="IR67" s="61"/>
      <c r="IS67" s="61"/>
    </row>
    <row r="68" spans="1:253" x14ac:dyDescent="0.3">
      <c r="A68" s="198">
        <v>18</v>
      </c>
      <c r="B68" s="56" t="s">
        <v>145</v>
      </c>
      <c r="C68" s="57" t="s">
        <v>2</v>
      </c>
      <c r="D68" s="65">
        <v>34</v>
      </c>
      <c r="E68" s="83">
        <v>1.1000000000000001</v>
      </c>
      <c r="F68" s="74">
        <f t="shared" si="1"/>
        <v>37.400000000000006</v>
      </c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  <c r="DI68" s="61"/>
      <c r="DJ68" s="61"/>
      <c r="DK68" s="61"/>
      <c r="DL68" s="61"/>
      <c r="DM68" s="61"/>
      <c r="DN68" s="61"/>
      <c r="DO68" s="61"/>
      <c r="DP68" s="61"/>
      <c r="DQ68" s="61"/>
      <c r="DR68" s="61"/>
      <c r="DS68" s="61"/>
      <c r="DT68" s="61"/>
      <c r="DU68" s="61"/>
      <c r="DV68" s="61"/>
      <c r="DW68" s="61"/>
      <c r="DX68" s="61"/>
      <c r="DY68" s="61"/>
      <c r="DZ68" s="61"/>
      <c r="EA68" s="61"/>
      <c r="EB68" s="61"/>
      <c r="EC68" s="61"/>
      <c r="ED68" s="61"/>
      <c r="EE68" s="61"/>
      <c r="EF68" s="61"/>
      <c r="EG68" s="61"/>
      <c r="EH68" s="61"/>
      <c r="EI68" s="61"/>
      <c r="EJ68" s="61"/>
      <c r="EK68" s="61"/>
      <c r="EL68" s="61"/>
      <c r="EM68" s="61"/>
      <c r="EN68" s="61"/>
      <c r="EO68" s="61"/>
      <c r="EP68" s="61"/>
      <c r="EQ68" s="61"/>
      <c r="ER68" s="61"/>
      <c r="ES68" s="61"/>
      <c r="ET68" s="61"/>
      <c r="EU68" s="61"/>
      <c r="EV68" s="61"/>
      <c r="EW68" s="61"/>
      <c r="EX68" s="61"/>
      <c r="EY68" s="61"/>
      <c r="EZ68" s="61"/>
      <c r="FA68" s="61"/>
      <c r="FB68" s="61"/>
      <c r="FC68" s="61"/>
      <c r="FD68" s="61"/>
      <c r="FE68" s="61"/>
      <c r="FF68" s="61"/>
      <c r="FG68" s="61"/>
      <c r="FH68" s="61"/>
      <c r="FI68" s="61"/>
      <c r="FJ68" s="61"/>
      <c r="FK68" s="61"/>
      <c r="FL68" s="61"/>
      <c r="FM68" s="61"/>
      <c r="FN68" s="61"/>
      <c r="FO68" s="61"/>
      <c r="FP68" s="61"/>
      <c r="FQ68" s="61"/>
      <c r="FR68" s="61"/>
      <c r="FS68" s="61"/>
      <c r="FT68" s="61"/>
      <c r="FU68" s="61"/>
      <c r="FV68" s="61"/>
      <c r="FW68" s="61"/>
      <c r="FX68" s="61"/>
      <c r="FY68" s="61"/>
      <c r="FZ68" s="61"/>
      <c r="GA68" s="61"/>
      <c r="GB68" s="61"/>
      <c r="GC68" s="61"/>
      <c r="GD68" s="61"/>
      <c r="GE68" s="61"/>
      <c r="GF68" s="61"/>
      <c r="GG68" s="61"/>
      <c r="GH68" s="61"/>
      <c r="GI68" s="61"/>
      <c r="GJ68" s="61"/>
      <c r="GK68" s="61"/>
      <c r="GL68" s="61"/>
      <c r="GM68" s="61"/>
      <c r="GN68" s="61"/>
      <c r="GO68" s="61"/>
      <c r="GP68" s="61"/>
      <c r="GQ68" s="61"/>
      <c r="GR68" s="61"/>
      <c r="GS68" s="61"/>
      <c r="GT68" s="61"/>
      <c r="GU68" s="61"/>
      <c r="GV68" s="61"/>
      <c r="GW68" s="61"/>
      <c r="GX68" s="61"/>
      <c r="GY68" s="61"/>
      <c r="GZ68" s="61"/>
      <c r="HA68" s="61"/>
      <c r="HB68" s="61"/>
      <c r="HC68" s="61"/>
      <c r="HD68" s="61"/>
      <c r="HE68" s="61"/>
      <c r="HF68" s="61"/>
      <c r="HG68" s="61"/>
      <c r="HH68" s="61"/>
      <c r="HI68" s="61"/>
      <c r="HJ68" s="61"/>
      <c r="HK68" s="61"/>
      <c r="HL68" s="61"/>
      <c r="HM68" s="61"/>
      <c r="HN68" s="61"/>
      <c r="HO68" s="61"/>
      <c r="HP68" s="61"/>
      <c r="HQ68" s="61"/>
      <c r="HR68" s="61"/>
      <c r="HS68" s="61"/>
      <c r="HT68" s="61"/>
      <c r="HU68" s="61"/>
      <c r="HV68" s="61"/>
      <c r="HW68" s="61"/>
      <c r="HX68" s="61"/>
      <c r="HY68" s="61"/>
      <c r="HZ68" s="61"/>
      <c r="IA68" s="61"/>
      <c r="IB68" s="61"/>
      <c r="IC68" s="61"/>
      <c r="ID68" s="61"/>
      <c r="IE68" s="61"/>
      <c r="IF68" s="61"/>
      <c r="IG68" s="61"/>
      <c r="IH68" s="61"/>
      <c r="II68" s="61"/>
      <c r="IJ68" s="61"/>
      <c r="IK68" s="61"/>
      <c r="IL68" s="61"/>
      <c r="IM68" s="61"/>
      <c r="IN68" s="61"/>
      <c r="IO68" s="61"/>
      <c r="IP68" s="61"/>
      <c r="IQ68" s="61"/>
      <c r="IR68" s="61"/>
      <c r="IS68" s="61"/>
    </row>
    <row r="69" spans="1:253" x14ac:dyDescent="0.3">
      <c r="A69" s="198">
        <v>19</v>
      </c>
      <c r="B69" s="56" t="s">
        <v>146</v>
      </c>
      <c r="C69" s="57" t="s">
        <v>2</v>
      </c>
      <c r="D69" s="65">
        <v>34</v>
      </c>
      <c r="E69" s="83">
        <v>2.4</v>
      </c>
      <c r="F69" s="74">
        <f t="shared" si="1"/>
        <v>81.599999999999994</v>
      </c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  <c r="DI69" s="61"/>
      <c r="DJ69" s="61"/>
      <c r="DK69" s="61"/>
      <c r="DL69" s="61"/>
      <c r="DM69" s="61"/>
      <c r="DN69" s="61"/>
      <c r="DO69" s="61"/>
      <c r="DP69" s="61"/>
      <c r="DQ69" s="61"/>
      <c r="DR69" s="61"/>
      <c r="DS69" s="61"/>
      <c r="DT69" s="61"/>
      <c r="DU69" s="61"/>
      <c r="DV69" s="61"/>
      <c r="DW69" s="61"/>
      <c r="DX69" s="61"/>
      <c r="DY69" s="61"/>
      <c r="DZ69" s="61"/>
      <c r="EA69" s="61"/>
      <c r="EB69" s="61"/>
      <c r="EC69" s="61"/>
      <c r="ED69" s="61"/>
      <c r="EE69" s="61"/>
      <c r="EF69" s="61"/>
      <c r="EG69" s="61"/>
      <c r="EH69" s="61"/>
      <c r="EI69" s="61"/>
      <c r="EJ69" s="61"/>
      <c r="EK69" s="61"/>
      <c r="EL69" s="61"/>
      <c r="EM69" s="61"/>
      <c r="EN69" s="61"/>
      <c r="EO69" s="61"/>
      <c r="EP69" s="61"/>
      <c r="EQ69" s="61"/>
      <c r="ER69" s="61"/>
      <c r="ES69" s="61"/>
      <c r="ET69" s="61"/>
      <c r="EU69" s="61"/>
      <c r="EV69" s="61"/>
      <c r="EW69" s="61"/>
      <c r="EX69" s="61"/>
      <c r="EY69" s="61"/>
      <c r="EZ69" s="61"/>
      <c r="FA69" s="61"/>
      <c r="FB69" s="61"/>
      <c r="FC69" s="61"/>
      <c r="FD69" s="61"/>
      <c r="FE69" s="61"/>
      <c r="FF69" s="61"/>
      <c r="FG69" s="61"/>
      <c r="FH69" s="61"/>
      <c r="FI69" s="61"/>
      <c r="FJ69" s="61"/>
      <c r="FK69" s="61"/>
      <c r="FL69" s="61"/>
      <c r="FM69" s="61"/>
      <c r="FN69" s="61"/>
      <c r="FO69" s="61"/>
      <c r="FP69" s="61"/>
      <c r="FQ69" s="61"/>
      <c r="FR69" s="61"/>
      <c r="FS69" s="61"/>
      <c r="FT69" s="61"/>
      <c r="FU69" s="61"/>
      <c r="FV69" s="61"/>
      <c r="FW69" s="61"/>
      <c r="FX69" s="61"/>
      <c r="FY69" s="61"/>
      <c r="FZ69" s="61"/>
      <c r="GA69" s="61"/>
      <c r="GB69" s="61"/>
      <c r="GC69" s="61"/>
      <c r="GD69" s="61"/>
      <c r="GE69" s="61"/>
      <c r="GF69" s="61"/>
      <c r="GG69" s="61"/>
      <c r="GH69" s="61"/>
      <c r="GI69" s="61"/>
      <c r="GJ69" s="61"/>
      <c r="GK69" s="61"/>
      <c r="GL69" s="61"/>
      <c r="GM69" s="61"/>
      <c r="GN69" s="61"/>
      <c r="GO69" s="61"/>
      <c r="GP69" s="61"/>
      <c r="GQ69" s="61"/>
      <c r="GR69" s="61"/>
      <c r="GS69" s="61"/>
      <c r="GT69" s="61"/>
      <c r="GU69" s="61"/>
      <c r="GV69" s="61"/>
      <c r="GW69" s="61"/>
      <c r="GX69" s="61"/>
      <c r="GY69" s="61"/>
      <c r="GZ69" s="61"/>
      <c r="HA69" s="61"/>
      <c r="HB69" s="61"/>
      <c r="HC69" s="61"/>
      <c r="HD69" s="61"/>
      <c r="HE69" s="61"/>
      <c r="HF69" s="61"/>
      <c r="HG69" s="61"/>
      <c r="HH69" s="61"/>
      <c r="HI69" s="61"/>
      <c r="HJ69" s="61"/>
      <c r="HK69" s="61"/>
      <c r="HL69" s="61"/>
      <c r="HM69" s="61"/>
      <c r="HN69" s="61"/>
      <c r="HO69" s="61"/>
      <c r="HP69" s="61"/>
      <c r="HQ69" s="61"/>
      <c r="HR69" s="61"/>
      <c r="HS69" s="61"/>
      <c r="HT69" s="61"/>
      <c r="HU69" s="61"/>
      <c r="HV69" s="61"/>
      <c r="HW69" s="61"/>
      <c r="HX69" s="61"/>
      <c r="HY69" s="61"/>
      <c r="HZ69" s="61"/>
      <c r="IA69" s="61"/>
      <c r="IB69" s="61"/>
      <c r="IC69" s="61"/>
      <c r="ID69" s="61"/>
      <c r="IE69" s="61"/>
      <c r="IF69" s="61"/>
      <c r="IG69" s="61"/>
      <c r="IH69" s="61"/>
      <c r="II69" s="61"/>
      <c r="IJ69" s="61"/>
      <c r="IK69" s="61"/>
      <c r="IL69" s="61"/>
      <c r="IM69" s="61"/>
      <c r="IN69" s="61"/>
      <c r="IO69" s="61"/>
      <c r="IP69" s="61"/>
      <c r="IQ69" s="61"/>
      <c r="IR69" s="61"/>
      <c r="IS69" s="61"/>
    </row>
    <row r="70" spans="1:253" x14ac:dyDescent="0.3">
      <c r="A70" s="198">
        <v>20</v>
      </c>
      <c r="B70" s="56" t="s">
        <v>147</v>
      </c>
      <c r="C70" s="57" t="s">
        <v>26</v>
      </c>
      <c r="D70" s="65">
        <v>130</v>
      </c>
      <c r="E70" s="83">
        <v>1.85</v>
      </c>
      <c r="F70" s="74">
        <f t="shared" si="1"/>
        <v>240.5</v>
      </c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  <c r="DI70" s="61"/>
      <c r="DJ70" s="61"/>
      <c r="DK70" s="61"/>
      <c r="DL70" s="61"/>
      <c r="DM70" s="61"/>
      <c r="DN70" s="61"/>
      <c r="DO70" s="61"/>
      <c r="DP70" s="61"/>
      <c r="DQ70" s="61"/>
      <c r="DR70" s="61"/>
      <c r="DS70" s="61"/>
      <c r="DT70" s="61"/>
      <c r="DU70" s="61"/>
      <c r="DV70" s="61"/>
      <c r="DW70" s="61"/>
      <c r="DX70" s="61"/>
      <c r="DY70" s="61"/>
      <c r="DZ70" s="61"/>
      <c r="EA70" s="61"/>
      <c r="EB70" s="61"/>
      <c r="EC70" s="61"/>
      <c r="ED70" s="61"/>
      <c r="EE70" s="61"/>
      <c r="EF70" s="61"/>
      <c r="EG70" s="61"/>
      <c r="EH70" s="61"/>
      <c r="EI70" s="61"/>
      <c r="EJ70" s="61"/>
      <c r="EK70" s="61"/>
      <c r="EL70" s="61"/>
      <c r="EM70" s="61"/>
      <c r="EN70" s="61"/>
      <c r="EO70" s="61"/>
      <c r="EP70" s="61"/>
      <c r="EQ70" s="61"/>
      <c r="ER70" s="61"/>
      <c r="ES70" s="61"/>
      <c r="ET70" s="61"/>
      <c r="EU70" s="61"/>
      <c r="EV70" s="61"/>
      <c r="EW70" s="61"/>
      <c r="EX70" s="61"/>
      <c r="EY70" s="61"/>
      <c r="EZ70" s="61"/>
      <c r="FA70" s="61"/>
      <c r="FB70" s="61"/>
      <c r="FC70" s="61"/>
      <c r="FD70" s="61"/>
      <c r="FE70" s="61"/>
      <c r="FF70" s="61"/>
      <c r="FG70" s="61"/>
      <c r="FH70" s="61"/>
      <c r="FI70" s="61"/>
      <c r="FJ70" s="61"/>
      <c r="FK70" s="61"/>
      <c r="FL70" s="61"/>
      <c r="FM70" s="61"/>
      <c r="FN70" s="61"/>
      <c r="FO70" s="61"/>
      <c r="FP70" s="61"/>
      <c r="FQ70" s="61"/>
      <c r="FR70" s="61"/>
      <c r="FS70" s="61"/>
      <c r="FT70" s="61"/>
      <c r="FU70" s="61"/>
      <c r="FV70" s="61"/>
      <c r="FW70" s="61"/>
      <c r="FX70" s="61"/>
      <c r="FY70" s="61"/>
      <c r="FZ70" s="61"/>
      <c r="GA70" s="61"/>
      <c r="GB70" s="61"/>
      <c r="GC70" s="61"/>
      <c r="GD70" s="61"/>
      <c r="GE70" s="61"/>
      <c r="GF70" s="61"/>
      <c r="GG70" s="61"/>
      <c r="GH70" s="61"/>
      <c r="GI70" s="61"/>
      <c r="GJ70" s="61"/>
      <c r="GK70" s="61"/>
      <c r="GL70" s="61"/>
      <c r="GM70" s="61"/>
      <c r="GN70" s="61"/>
      <c r="GO70" s="61"/>
      <c r="GP70" s="61"/>
      <c r="GQ70" s="61"/>
      <c r="GR70" s="61"/>
      <c r="GS70" s="61"/>
      <c r="GT70" s="61"/>
      <c r="GU70" s="61"/>
      <c r="GV70" s="61"/>
      <c r="GW70" s="61"/>
      <c r="GX70" s="61"/>
      <c r="GY70" s="61"/>
      <c r="GZ70" s="61"/>
      <c r="HA70" s="61"/>
      <c r="HB70" s="61"/>
      <c r="HC70" s="61"/>
      <c r="HD70" s="61"/>
      <c r="HE70" s="61"/>
      <c r="HF70" s="61"/>
      <c r="HG70" s="61"/>
      <c r="HH70" s="61"/>
      <c r="HI70" s="61"/>
      <c r="HJ70" s="61"/>
      <c r="HK70" s="61"/>
      <c r="HL70" s="61"/>
      <c r="HM70" s="61"/>
      <c r="HN70" s="61"/>
      <c r="HO70" s="61"/>
      <c r="HP70" s="61"/>
      <c r="HQ70" s="61"/>
      <c r="HR70" s="61"/>
      <c r="HS70" s="61"/>
      <c r="HT70" s="61"/>
      <c r="HU70" s="61"/>
      <c r="HV70" s="61"/>
      <c r="HW70" s="61"/>
      <c r="HX70" s="61"/>
      <c r="HY70" s="61"/>
      <c r="HZ70" s="61"/>
      <c r="IA70" s="61"/>
      <c r="IB70" s="61"/>
      <c r="IC70" s="61"/>
      <c r="ID70" s="61"/>
      <c r="IE70" s="61"/>
      <c r="IF70" s="61"/>
      <c r="IG70" s="61"/>
      <c r="IH70" s="61"/>
      <c r="II70" s="61"/>
      <c r="IJ70" s="61"/>
      <c r="IK70" s="61"/>
      <c r="IL70" s="61"/>
      <c r="IM70" s="61"/>
      <c r="IN70" s="61"/>
      <c r="IO70" s="61"/>
      <c r="IP70" s="61"/>
      <c r="IQ70" s="61"/>
      <c r="IR70" s="61"/>
      <c r="IS70" s="61"/>
    </row>
    <row r="71" spans="1:253" x14ac:dyDescent="0.3">
      <c r="A71" s="198">
        <v>21</v>
      </c>
      <c r="B71" s="56" t="s">
        <v>165</v>
      </c>
      <c r="C71" s="57" t="s">
        <v>26</v>
      </c>
      <c r="D71" s="65">
        <v>0</v>
      </c>
      <c r="E71" s="83">
        <v>4.8</v>
      </c>
      <c r="F71" s="74">
        <f t="shared" si="1"/>
        <v>0</v>
      </c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  <c r="DO71" s="61"/>
      <c r="DP71" s="61"/>
      <c r="DQ71" s="61"/>
      <c r="DR71" s="61"/>
      <c r="DS71" s="61"/>
      <c r="DT71" s="61"/>
      <c r="DU71" s="61"/>
      <c r="DV71" s="61"/>
      <c r="DW71" s="61"/>
      <c r="DX71" s="61"/>
      <c r="DY71" s="61"/>
      <c r="DZ71" s="61"/>
      <c r="EA71" s="61"/>
      <c r="EB71" s="61"/>
      <c r="EC71" s="61"/>
      <c r="ED71" s="61"/>
      <c r="EE71" s="61"/>
      <c r="EF71" s="61"/>
      <c r="EG71" s="61"/>
      <c r="EH71" s="61"/>
      <c r="EI71" s="61"/>
      <c r="EJ71" s="61"/>
      <c r="EK71" s="61"/>
      <c r="EL71" s="61"/>
      <c r="EM71" s="61"/>
      <c r="EN71" s="61"/>
      <c r="EO71" s="61"/>
      <c r="EP71" s="61"/>
      <c r="EQ71" s="61"/>
      <c r="ER71" s="61"/>
      <c r="ES71" s="61"/>
      <c r="ET71" s="61"/>
      <c r="EU71" s="61"/>
      <c r="EV71" s="61"/>
      <c r="EW71" s="61"/>
      <c r="EX71" s="61"/>
      <c r="EY71" s="61"/>
      <c r="EZ71" s="61"/>
      <c r="FA71" s="61"/>
      <c r="FB71" s="61"/>
      <c r="FC71" s="61"/>
      <c r="FD71" s="61"/>
      <c r="FE71" s="61"/>
      <c r="FF71" s="61"/>
      <c r="FG71" s="61"/>
      <c r="FH71" s="61"/>
      <c r="FI71" s="61"/>
      <c r="FJ71" s="61"/>
      <c r="FK71" s="61"/>
      <c r="FL71" s="61"/>
      <c r="FM71" s="61"/>
      <c r="FN71" s="61"/>
      <c r="FO71" s="61"/>
      <c r="FP71" s="61"/>
      <c r="FQ71" s="61"/>
      <c r="FR71" s="61"/>
      <c r="FS71" s="61"/>
      <c r="FT71" s="61"/>
      <c r="FU71" s="61"/>
      <c r="FV71" s="61"/>
      <c r="FW71" s="61"/>
      <c r="FX71" s="61"/>
      <c r="FY71" s="61"/>
      <c r="FZ71" s="61"/>
      <c r="GA71" s="61"/>
      <c r="GB71" s="61"/>
      <c r="GC71" s="61"/>
      <c r="GD71" s="61"/>
      <c r="GE71" s="61"/>
      <c r="GF71" s="61"/>
      <c r="GG71" s="61"/>
      <c r="GH71" s="61"/>
      <c r="GI71" s="61"/>
      <c r="GJ71" s="61"/>
      <c r="GK71" s="61"/>
      <c r="GL71" s="61"/>
      <c r="GM71" s="61"/>
      <c r="GN71" s="61"/>
      <c r="GO71" s="61"/>
      <c r="GP71" s="61"/>
      <c r="GQ71" s="61"/>
      <c r="GR71" s="61"/>
      <c r="GS71" s="61"/>
      <c r="GT71" s="61"/>
      <c r="GU71" s="61"/>
      <c r="GV71" s="61"/>
      <c r="GW71" s="61"/>
      <c r="GX71" s="61"/>
      <c r="GY71" s="61"/>
      <c r="GZ71" s="61"/>
      <c r="HA71" s="61"/>
      <c r="HB71" s="61"/>
      <c r="HC71" s="61"/>
      <c r="HD71" s="61"/>
      <c r="HE71" s="61"/>
      <c r="HF71" s="61"/>
      <c r="HG71" s="61"/>
      <c r="HH71" s="61"/>
      <c r="HI71" s="61"/>
      <c r="HJ71" s="61"/>
      <c r="HK71" s="61"/>
      <c r="HL71" s="61"/>
      <c r="HM71" s="61"/>
      <c r="HN71" s="61"/>
      <c r="HO71" s="61"/>
      <c r="HP71" s="61"/>
      <c r="HQ71" s="61"/>
      <c r="HR71" s="61"/>
      <c r="HS71" s="61"/>
      <c r="HT71" s="61"/>
      <c r="HU71" s="61"/>
      <c r="HV71" s="61"/>
      <c r="HW71" s="61"/>
      <c r="HX71" s="61"/>
      <c r="HY71" s="61"/>
      <c r="HZ71" s="61"/>
      <c r="IA71" s="61"/>
      <c r="IB71" s="61"/>
      <c r="IC71" s="61"/>
      <c r="ID71" s="61"/>
      <c r="IE71" s="61"/>
      <c r="IF71" s="61"/>
      <c r="IG71" s="61"/>
      <c r="IH71" s="61"/>
      <c r="II71" s="61"/>
      <c r="IJ71" s="61"/>
      <c r="IK71" s="61"/>
      <c r="IL71" s="61"/>
      <c r="IM71" s="61"/>
      <c r="IN71" s="61"/>
      <c r="IO71" s="61"/>
      <c r="IP71" s="61"/>
      <c r="IQ71" s="61"/>
      <c r="IR71" s="61"/>
      <c r="IS71" s="61"/>
    </row>
    <row r="72" spans="1:253" x14ac:dyDescent="0.3">
      <c r="A72" s="198">
        <v>22</v>
      </c>
      <c r="B72" s="56" t="s">
        <v>166</v>
      </c>
      <c r="C72" s="57" t="s">
        <v>26</v>
      </c>
      <c r="D72" s="65">
        <v>16</v>
      </c>
      <c r="E72" s="83">
        <v>4.8</v>
      </c>
      <c r="F72" s="74">
        <f t="shared" si="1"/>
        <v>76.8</v>
      </c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  <c r="DO72" s="61"/>
      <c r="DP72" s="61"/>
      <c r="DQ72" s="61"/>
      <c r="DR72" s="61"/>
      <c r="DS72" s="61"/>
      <c r="DT72" s="61"/>
      <c r="DU72" s="61"/>
      <c r="DV72" s="61"/>
      <c r="DW72" s="61"/>
      <c r="DX72" s="61"/>
      <c r="DY72" s="61"/>
      <c r="DZ72" s="61"/>
      <c r="EA72" s="61"/>
      <c r="EB72" s="61"/>
      <c r="EC72" s="61"/>
      <c r="ED72" s="61"/>
      <c r="EE72" s="61"/>
      <c r="EF72" s="61"/>
      <c r="EG72" s="61"/>
      <c r="EH72" s="61"/>
      <c r="EI72" s="61"/>
      <c r="EJ72" s="61"/>
      <c r="EK72" s="61"/>
      <c r="EL72" s="61"/>
      <c r="EM72" s="61"/>
      <c r="EN72" s="61"/>
      <c r="EO72" s="61"/>
      <c r="EP72" s="61"/>
      <c r="EQ72" s="61"/>
      <c r="ER72" s="61"/>
      <c r="ES72" s="61"/>
      <c r="ET72" s="61"/>
      <c r="EU72" s="61"/>
      <c r="EV72" s="61"/>
      <c r="EW72" s="61"/>
      <c r="EX72" s="61"/>
      <c r="EY72" s="61"/>
      <c r="EZ72" s="61"/>
      <c r="FA72" s="61"/>
      <c r="FB72" s="61"/>
      <c r="FC72" s="61"/>
      <c r="FD72" s="61"/>
      <c r="FE72" s="61"/>
      <c r="FF72" s="61"/>
      <c r="FG72" s="61"/>
      <c r="FH72" s="61"/>
      <c r="FI72" s="61"/>
      <c r="FJ72" s="61"/>
      <c r="FK72" s="61"/>
      <c r="FL72" s="61"/>
      <c r="FM72" s="61"/>
      <c r="FN72" s="61"/>
      <c r="FO72" s="61"/>
      <c r="FP72" s="61"/>
      <c r="FQ72" s="61"/>
      <c r="FR72" s="61"/>
      <c r="FS72" s="61"/>
      <c r="FT72" s="61"/>
      <c r="FU72" s="61"/>
      <c r="FV72" s="61"/>
      <c r="FW72" s="61"/>
      <c r="FX72" s="61"/>
      <c r="FY72" s="61"/>
      <c r="FZ72" s="61"/>
      <c r="GA72" s="61"/>
      <c r="GB72" s="61"/>
      <c r="GC72" s="61"/>
      <c r="GD72" s="61"/>
      <c r="GE72" s="61"/>
      <c r="GF72" s="61"/>
      <c r="GG72" s="61"/>
      <c r="GH72" s="61"/>
      <c r="GI72" s="61"/>
      <c r="GJ72" s="61"/>
      <c r="GK72" s="61"/>
      <c r="GL72" s="61"/>
      <c r="GM72" s="61"/>
      <c r="GN72" s="61"/>
      <c r="GO72" s="61"/>
      <c r="GP72" s="61"/>
      <c r="GQ72" s="61"/>
      <c r="GR72" s="61"/>
      <c r="GS72" s="61"/>
      <c r="GT72" s="61"/>
      <c r="GU72" s="61"/>
      <c r="GV72" s="61"/>
      <c r="GW72" s="61"/>
      <c r="GX72" s="61"/>
      <c r="GY72" s="61"/>
      <c r="GZ72" s="61"/>
      <c r="HA72" s="61"/>
      <c r="HB72" s="61"/>
      <c r="HC72" s="61"/>
      <c r="HD72" s="61"/>
      <c r="HE72" s="61"/>
      <c r="HF72" s="61"/>
      <c r="HG72" s="61"/>
      <c r="HH72" s="61"/>
      <c r="HI72" s="61"/>
      <c r="HJ72" s="61"/>
      <c r="HK72" s="61"/>
      <c r="HL72" s="61"/>
      <c r="HM72" s="61"/>
      <c r="HN72" s="61"/>
      <c r="HO72" s="61"/>
      <c r="HP72" s="61"/>
      <c r="HQ72" s="61"/>
      <c r="HR72" s="61"/>
      <c r="HS72" s="61"/>
      <c r="HT72" s="61"/>
      <c r="HU72" s="61"/>
      <c r="HV72" s="61"/>
      <c r="HW72" s="61"/>
      <c r="HX72" s="61"/>
      <c r="HY72" s="61"/>
      <c r="HZ72" s="61"/>
      <c r="IA72" s="61"/>
      <c r="IB72" s="61"/>
      <c r="IC72" s="61"/>
      <c r="ID72" s="61"/>
      <c r="IE72" s="61"/>
      <c r="IF72" s="61"/>
      <c r="IG72" s="61"/>
      <c r="IH72" s="61"/>
      <c r="II72" s="61"/>
      <c r="IJ72" s="61"/>
      <c r="IK72" s="61"/>
      <c r="IL72" s="61"/>
      <c r="IM72" s="61"/>
      <c r="IN72" s="61"/>
      <c r="IO72" s="61"/>
      <c r="IP72" s="61"/>
      <c r="IQ72" s="61"/>
      <c r="IR72" s="61"/>
      <c r="IS72" s="61"/>
    </row>
    <row r="73" spans="1:253" x14ac:dyDescent="0.3">
      <c r="A73" s="198">
        <v>23</v>
      </c>
      <c r="B73" s="56" t="s">
        <v>148</v>
      </c>
      <c r="C73" s="57" t="s">
        <v>26</v>
      </c>
      <c r="D73" s="65">
        <v>139</v>
      </c>
      <c r="E73" s="83">
        <v>1.85</v>
      </c>
      <c r="F73" s="74">
        <f t="shared" si="1"/>
        <v>257.15000000000003</v>
      </c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  <c r="DO73" s="61"/>
      <c r="DP73" s="61"/>
      <c r="DQ73" s="61"/>
      <c r="DR73" s="61"/>
      <c r="DS73" s="61"/>
      <c r="DT73" s="61"/>
      <c r="DU73" s="61"/>
      <c r="DV73" s="61"/>
      <c r="DW73" s="61"/>
      <c r="DX73" s="61"/>
      <c r="DY73" s="61"/>
      <c r="DZ73" s="61"/>
      <c r="EA73" s="61"/>
      <c r="EB73" s="61"/>
      <c r="EC73" s="61"/>
      <c r="ED73" s="61"/>
      <c r="EE73" s="61"/>
      <c r="EF73" s="61"/>
      <c r="EG73" s="61"/>
      <c r="EH73" s="61"/>
      <c r="EI73" s="61"/>
      <c r="EJ73" s="61"/>
      <c r="EK73" s="61"/>
      <c r="EL73" s="61"/>
      <c r="EM73" s="61"/>
      <c r="EN73" s="61"/>
      <c r="EO73" s="61"/>
      <c r="EP73" s="61"/>
      <c r="EQ73" s="61"/>
      <c r="ER73" s="61"/>
      <c r="ES73" s="61"/>
      <c r="ET73" s="61"/>
      <c r="EU73" s="61"/>
      <c r="EV73" s="61"/>
      <c r="EW73" s="61"/>
      <c r="EX73" s="61"/>
      <c r="EY73" s="61"/>
      <c r="EZ73" s="61"/>
      <c r="FA73" s="61"/>
      <c r="FB73" s="61"/>
      <c r="FC73" s="61"/>
      <c r="FD73" s="61"/>
      <c r="FE73" s="61"/>
      <c r="FF73" s="61"/>
      <c r="FG73" s="61"/>
      <c r="FH73" s="61"/>
      <c r="FI73" s="61"/>
      <c r="FJ73" s="61"/>
      <c r="FK73" s="61"/>
      <c r="FL73" s="61"/>
      <c r="FM73" s="61"/>
      <c r="FN73" s="61"/>
      <c r="FO73" s="61"/>
      <c r="FP73" s="61"/>
      <c r="FQ73" s="61"/>
      <c r="FR73" s="61"/>
      <c r="FS73" s="61"/>
      <c r="FT73" s="61"/>
      <c r="FU73" s="61"/>
      <c r="FV73" s="61"/>
      <c r="FW73" s="61"/>
      <c r="FX73" s="61"/>
      <c r="FY73" s="61"/>
      <c r="FZ73" s="61"/>
      <c r="GA73" s="61"/>
      <c r="GB73" s="61"/>
      <c r="GC73" s="61"/>
      <c r="GD73" s="61"/>
      <c r="GE73" s="61"/>
      <c r="GF73" s="61"/>
      <c r="GG73" s="61"/>
      <c r="GH73" s="61"/>
      <c r="GI73" s="61"/>
      <c r="GJ73" s="61"/>
      <c r="GK73" s="61"/>
      <c r="GL73" s="61"/>
      <c r="GM73" s="61"/>
      <c r="GN73" s="61"/>
      <c r="GO73" s="61"/>
      <c r="GP73" s="61"/>
      <c r="GQ73" s="61"/>
      <c r="GR73" s="61"/>
      <c r="GS73" s="61"/>
      <c r="GT73" s="61"/>
      <c r="GU73" s="61"/>
      <c r="GV73" s="61"/>
      <c r="GW73" s="61"/>
      <c r="GX73" s="61"/>
      <c r="GY73" s="61"/>
      <c r="GZ73" s="61"/>
      <c r="HA73" s="61"/>
      <c r="HB73" s="61"/>
      <c r="HC73" s="61"/>
      <c r="HD73" s="61"/>
      <c r="HE73" s="61"/>
      <c r="HF73" s="61"/>
      <c r="HG73" s="61"/>
      <c r="HH73" s="61"/>
      <c r="HI73" s="61"/>
      <c r="HJ73" s="61"/>
      <c r="HK73" s="61"/>
      <c r="HL73" s="61"/>
      <c r="HM73" s="61"/>
      <c r="HN73" s="61"/>
      <c r="HO73" s="61"/>
      <c r="HP73" s="61"/>
      <c r="HQ73" s="61"/>
      <c r="HR73" s="61"/>
      <c r="HS73" s="61"/>
      <c r="HT73" s="61"/>
      <c r="HU73" s="61"/>
      <c r="HV73" s="61"/>
      <c r="HW73" s="61"/>
      <c r="HX73" s="61"/>
      <c r="HY73" s="61"/>
      <c r="HZ73" s="61"/>
      <c r="IA73" s="61"/>
      <c r="IB73" s="61"/>
      <c r="IC73" s="61"/>
      <c r="ID73" s="61"/>
      <c r="IE73" s="61"/>
      <c r="IF73" s="61"/>
      <c r="IG73" s="61"/>
      <c r="IH73" s="61"/>
      <c r="II73" s="61"/>
      <c r="IJ73" s="61"/>
      <c r="IK73" s="61"/>
      <c r="IL73" s="61"/>
      <c r="IM73" s="61"/>
      <c r="IN73" s="61"/>
      <c r="IO73" s="61"/>
      <c r="IP73" s="61"/>
      <c r="IQ73" s="61"/>
      <c r="IR73" s="61"/>
      <c r="IS73" s="61"/>
    </row>
    <row r="74" spans="1:253" x14ac:dyDescent="0.3">
      <c r="A74" s="198">
        <v>24</v>
      </c>
      <c r="B74" s="56" t="s">
        <v>149</v>
      </c>
      <c r="C74" s="57" t="s">
        <v>26</v>
      </c>
      <c r="D74" s="65">
        <v>63</v>
      </c>
      <c r="E74" s="83">
        <v>1.85</v>
      </c>
      <c r="F74" s="74">
        <f t="shared" si="1"/>
        <v>116.55000000000001</v>
      </c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  <c r="DO74" s="61"/>
      <c r="DP74" s="61"/>
      <c r="DQ74" s="61"/>
      <c r="DR74" s="61"/>
      <c r="DS74" s="61"/>
      <c r="DT74" s="61"/>
      <c r="DU74" s="61"/>
      <c r="DV74" s="61"/>
      <c r="DW74" s="61"/>
      <c r="DX74" s="61"/>
      <c r="DY74" s="61"/>
      <c r="DZ74" s="61"/>
      <c r="EA74" s="61"/>
      <c r="EB74" s="61"/>
      <c r="EC74" s="61"/>
      <c r="ED74" s="61"/>
      <c r="EE74" s="61"/>
      <c r="EF74" s="61"/>
      <c r="EG74" s="61"/>
      <c r="EH74" s="61"/>
      <c r="EI74" s="61"/>
      <c r="EJ74" s="61"/>
      <c r="EK74" s="61"/>
      <c r="EL74" s="61"/>
      <c r="EM74" s="61"/>
      <c r="EN74" s="61"/>
      <c r="EO74" s="61"/>
      <c r="EP74" s="61"/>
      <c r="EQ74" s="61"/>
      <c r="ER74" s="61"/>
      <c r="ES74" s="61"/>
      <c r="ET74" s="61"/>
      <c r="EU74" s="61"/>
      <c r="EV74" s="61"/>
      <c r="EW74" s="61"/>
      <c r="EX74" s="61"/>
      <c r="EY74" s="61"/>
      <c r="EZ74" s="61"/>
      <c r="FA74" s="61"/>
      <c r="FB74" s="61"/>
      <c r="FC74" s="61"/>
      <c r="FD74" s="61"/>
      <c r="FE74" s="61"/>
      <c r="FF74" s="61"/>
      <c r="FG74" s="61"/>
      <c r="FH74" s="61"/>
      <c r="FI74" s="61"/>
      <c r="FJ74" s="61"/>
      <c r="FK74" s="61"/>
      <c r="FL74" s="61"/>
      <c r="FM74" s="61"/>
      <c r="FN74" s="61"/>
      <c r="FO74" s="61"/>
      <c r="FP74" s="61"/>
      <c r="FQ74" s="61"/>
      <c r="FR74" s="61"/>
      <c r="FS74" s="61"/>
      <c r="FT74" s="61"/>
      <c r="FU74" s="61"/>
      <c r="FV74" s="61"/>
      <c r="FW74" s="61"/>
      <c r="FX74" s="61"/>
      <c r="FY74" s="61"/>
      <c r="FZ74" s="61"/>
      <c r="GA74" s="61"/>
      <c r="GB74" s="61"/>
      <c r="GC74" s="61"/>
      <c r="GD74" s="61"/>
      <c r="GE74" s="61"/>
      <c r="GF74" s="61"/>
      <c r="GG74" s="61"/>
      <c r="GH74" s="61"/>
      <c r="GI74" s="61"/>
      <c r="GJ74" s="61"/>
      <c r="GK74" s="61"/>
      <c r="GL74" s="61"/>
      <c r="GM74" s="61"/>
      <c r="GN74" s="61"/>
      <c r="GO74" s="61"/>
      <c r="GP74" s="61"/>
      <c r="GQ74" s="61"/>
      <c r="GR74" s="61"/>
      <c r="GS74" s="61"/>
      <c r="GT74" s="61"/>
      <c r="GU74" s="61"/>
      <c r="GV74" s="61"/>
      <c r="GW74" s="61"/>
      <c r="GX74" s="61"/>
      <c r="GY74" s="61"/>
      <c r="GZ74" s="61"/>
      <c r="HA74" s="61"/>
      <c r="HB74" s="61"/>
      <c r="HC74" s="61"/>
      <c r="HD74" s="61"/>
      <c r="HE74" s="61"/>
      <c r="HF74" s="61"/>
      <c r="HG74" s="61"/>
      <c r="HH74" s="61"/>
      <c r="HI74" s="61"/>
      <c r="HJ74" s="61"/>
      <c r="HK74" s="61"/>
      <c r="HL74" s="61"/>
      <c r="HM74" s="61"/>
      <c r="HN74" s="61"/>
      <c r="HO74" s="61"/>
      <c r="HP74" s="61"/>
      <c r="HQ74" s="61"/>
      <c r="HR74" s="61"/>
      <c r="HS74" s="61"/>
      <c r="HT74" s="61"/>
      <c r="HU74" s="61"/>
      <c r="HV74" s="61"/>
      <c r="HW74" s="61"/>
      <c r="HX74" s="61"/>
      <c r="HY74" s="61"/>
      <c r="HZ74" s="61"/>
      <c r="IA74" s="61"/>
      <c r="IB74" s="61"/>
      <c r="IC74" s="61"/>
      <c r="ID74" s="61"/>
      <c r="IE74" s="61"/>
      <c r="IF74" s="61"/>
      <c r="IG74" s="61"/>
      <c r="IH74" s="61"/>
      <c r="II74" s="61"/>
      <c r="IJ74" s="61"/>
      <c r="IK74" s="61"/>
      <c r="IL74" s="61"/>
      <c r="IM74" s="61"/>
      <c r="IN74" s="61"/>
      <c r="IO74" s="61"/>
      <c r="IP74" s="61"/>
      <c r="IQ74" s="61"/>
      <c r="IR74" s="61"/>
      <c r="IS74" s="61"/>
    </row>
    <row r="75" spans="1:253" x14ac:dyDescent="0.3">
      <c r="A75" s="198">
        <v>25</v>
      </c>
      <c r="B75" s="56" t="s">
        <v>191</v>
      </c>
      <c r="C75" s="57" t="s">
        <v>2</v>
      </c>
      <c r="D75" s="65">
        <v>1</v>
      </c>
      <c r="E75" s="83">
        <v>14</v>
      </c>
      <c r="F75" s="74">
        <f t="shared" si="1"/>
        <v>14</v>
      </c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  <c r="DO75" s="61"/>
      <c r="DP75" s="61"/>
      <c r="DQ75" s="61"/>
      <c r="DR75" s="61"/>
      <c r="DS75" s="61"/>
      <c r="DT75" s="61"/>
      <c r="DU75" s="61"/>
      <c r="DV75" s="61"/>
      <c r="DW75" s="61"/>
      <c r="DX75" s="61"/>
      <c r="DY75" s="61"/>
      <c r="DZ75" s="61"/>
      <c r="EA75" s="61"/>
      <c r="EB75" s="61"/>
      <c r="EC75" s="61"/>
      <c r="ED75" s="61"/>
      <c r="EE75" s="61"/>
      <c r="EF75" s="61"/>
      <c r="EG75" s="61"/>
      <c r="EH75" s="61"/>
      <c r="EI75" s="61"/>
      <c r="EJ75" s="61"/>
      <c r="EK75" s="61"/>
      <c r="EL75" s="61"/>
      <c r="EM75" s="61"/>
      <c r="EN75" s="61"/>
      <c r="EO75" s="61"/>
      <c r="EP75" s="61"/>
      <c r="EQ75" s="61"/>
      <c r="ER75" s="61"/>
      <c r="ES75" s="61"/>
      <c r="ET75" s="61"/>
      <c r="EU75" s="61"/>
      <c r="EV75" s="61"/>
      <c r="EW75" s="61"/>
      <c r="EX75" s="61"/>
      <c r="EY75" s="61"/>
      <c r="EZ75" s="61"/>
      <c r="FA75" s="61"/>
      <c r="FB75" s="61"/>
      <c r="FC75" s="61"/>
      <c r="FD75" s="61"/>
      <c r="FE75" s="61"/>
      <c r="FF75" s="61"/>
      <c r="FG75" s="61"/>
      <c r="FH75" s="61"/>
      <c r="FI75" s="61"/>
      <c r="FJ75" s="61"/>
      <c r="FK75" s="61"/>
      <c r="FL75" s="61"/>
      <c r="FM75" s="61"/>
      <c r="FN75" s="61"/>
      <c r="FO75" s="61"/>
      <c r="FP75" s="61"/>
      <c r="FQ75" s="61"/>
      <c r="FR75" s="61"/>
      <c r="FS75" s="61"/>
      <c r="FT75" s="61"/>
      <c r="FU75" s="61"/>
      <c r="FV75" s="61"/>
      <c r="FW75" s="61"/>
      <c r="FX75" s="61"/>
      <c r="FY75" s="61"/>
      <c r="FZ75" s="61"/>
      <c r="GA75" s="61"/>
      <c r="GB75" s="61"/>
      <c r="GC75" s="61"/>
      <c r="GD75" s="61"/>
      <c r="GE75" s="61"/>
      <c r="GF75" s="61"/>
      <c r="GG75" s="61"/>
      <c r="GH75" s="61"/>
      <c r="GI75" s="61"/>
      <c r="GJ75" s="61"/>
      <c r="GK75" s="61"/>
      <c r="GL75" s="61"/>
      <c r="GM75" s="61"/>
      <c r="GN75" s="61"/>
      <c r="GO75" s="61"/>
      <c r="GP75" s="61"/>
      <c r="GQ75" s="61"/>
      <c r="GR75" s="61"/>
      <c r="GS75" s="61"/>
      <c r="GT75" s="61"/>
      <c r="GU75" s="61"/>
      <c r="GV75" s="61"/>
      <c r="GW75" s="61"/>
      <c r="GX75" s="61"/>
      <c r="GY75" s="61"/>
      <c r="GZ75" s="61"/>
      <c r="HA75" s="61"/>
      <c r="HB75" s="61"/>
      <c r="HC75" s="61"/>
      <c r="HD75" s="61"/>
      <c r="HE75" s="61"/>
      <c r="HF75" s="61"/>
      <c r="HG75" s="61"/>
      <c r="HH75" s="61"/>
      <c r="HI75" s="61"/>
      <c r="HJ75" s="61"/>
      <c r="HK75" s="61"/>
      <c r="HL75" s="61"/>
      <c r="HM75" s="61"/>
      <c r="HN75" s="61"/>
      <c r="HO75" s="61"/>
      <c r="HP75" s="61"/>
      <c r="HQ75" s="61"/>
      <c r="HR75" s="61"/>
      <c r="HS75" s="61"/>
      <c r="HT75" s="61"/>
      <c r="HU75" s="61"/>
      <c r="HV75" s="61"/>
      <c r="HW75" s="61"/>
      <c r="HX75" s="61"/>
      <c r="HY75" s="61"/>
      <c r="HZ75" s="61"/>
      <c r="IA75" s="61"/>
      <c r="IB75" s="61"/>
      <c r="IC75" s="61"/>
      <c r="ID75" s="61"/>
      <c r="IE75" s="61"/>
      <c r="IF75" s="61"/>
      <c r="IG75" s="61"/>
      <c r="IH75" s="61"/>
      <c r="II75" s="61"/>
      <c r="IJ75" s="61"/>
      <c r="IK75" s="61"/>
      <c r="IL75" s="61"/>
      <c r="IM75" s="61"/>
      <c r="IN75" s="61"/>
      <c r="IO75" s="61"/>
      <c r="IP75" s="61"/>
      <c r="IQ75" s="61"/>
      <c r="IR75" s="61"/>
      <c r="IS75" s="61"/>
    </row>
    <row r="76" spans="1:253" x14ac:dyDescent="0.3">
      <c r="A76" s="198">
        <v>26</v>
      </c>
      <c r="B76" s="56" t="s">
        <v>371</v>
      </c>
      <c r="C76" s="57" t="s">
        <v>2</v>
      </c>
      <c r="D76" s="65">
        <v>0</v>
      </c>
      <c r="E76" s="83">
        <v>4.5</v>
      </c>
      <c r="F76" s="74">
        <f t="shared" si="1"/>
        <v>0</v>
      </c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  <c r="DO76" s="61"/>
      <c r="DP76" s="61"/>
      <c r="DQ76" s="61"/>
      <c r="DR76" s="61"/>
      <c r="DS76" s="61"/>
      <c r="DT76" s="61"/>
      <c r="DU76" s="61"/>
      <c r="DV76" s="61"/>
      <c r="DW76" s="61"/>
      <c r="DX76" s="61"/>
      <c r="DY76" s="61"/>
      <c r="DZ76" s="61"/>
      <c r="EA76" s="61"/>
      <c r="EB76" s="61"/>
      <c r="EC76" s="61"/>
      <c r="ED76" s="61"/>
      <c r="EE76" s="61"/>
      <c r="EF76" s="61"/>
      <c r="EG76" s="61"/>
      <c r="EH76" s="61"/>
      <c r="EI76" s="61"/>
      <c r="EJ76" s="61"/>
      <c r="EK76" s="61"/>
      <c r="EL76" s="61"/>
      <c r="EM76" s="61"/>
      <c r="EN76" s="61"/>
      <c r="EO76" s="61"/>
      <c r="EP76" s="61"/>
      <c r="EQ76" s="61"/>
      <c r="ER76" s="61"/>
      <c r="ES76" s="61"/>
      <c r="ET76" s="61"/>
      <c r="EU76" s="61"/>
      <c r="EV76" s="61"/>
      <c r="EW76" s="61"/>
      <c r="EX76" s="61"/>
      <c r="EY76" s="61"/>
      <c r="EZ76" s="61"/>
      <c r="FA76" s="61"/>
      <c r="FB76" s="61"/>
      <c r="FC76" s="61"/>
      <c r="FD76" s="61"/>
      <c r="FE76" s="61"/>
      <c r="FF76" s="61"/>
      <c r="FG76" s="61"/>
      <c r="FH76" s="61"/>
      <c r="FI76" s="61"/>
      <c r="FJ76" s="61"/>
      <c r="FK76" s="61"/>
      <c r="FL76" s="61"/>
      <c r="FM76" s="61"/>
      <c r="FN76" s="61"/>
      <c r="FO76" s="61"/>
      <c r="FP76" s="61"/>
      <c r="FQ76" s="61"/>
      <c r="FR76" s="61"/>
      <c r="FS76" s="61"/>
      <c r="FT76" s="61"/>
      <c r="FU76" s="61"/>
      <c r="FV76" s="61"/>
      <c r="FW76" s="61"/>
      <c r="FX76" s="61"/>
      <c r="FY76" s="61"/>
      <c r="FZ76" s="61"/>
      <c r="GA76" s="61"/>
      <c r="GB76" s="61"/>
      <c r="GC76" s="61"/>
      <c r="GD76" s="61"/>
      <c r="GE76" s="61"/>
      <c r="GF76" s="61"/>
      <c r="GG76" s="61"/>
      <c r="GH76" s="61"/>
      <c r="GI76" s="61"/>
      <c r="GJ76" s="61"/>
      <c r="GK76" s="61"/>
      <c r="GL76" s="61"/>
      <c r="GM76" s="61"/>
      <c r="GN76" s="61"/>
      <c r="GO76" s="61"/>
      <c r="GP76" s="61"/>
      <c r="GQ76" s="61"/>
      <c r="GR76" s="61"/>
      <c r="GS76" s="61"/>
      <c r="GT76" s="61"/>
      <c r="GU76" s="61"/>
      <c r="GV76" s="61"/>
      <c r="GW76" s="61"/>
      <c r="GX76" s="61"/>
      <c r="GY76" s="61"/>
      <c r="GZ76" s="61"/>
      <c r="HA76" s="61"/>
      <c r="HB76" s="61"/>
      <c r="HC76" s="61"/>
      <c r="HD76" s="61"/>
      <c r="HE76" s="61"/>
      <c r="HF76" s="61"/>
      <c r="HG76" s="61"/>
      <c r="HH76" s="61"/>
      <c r="HI76" s="61"/>
      <c r="HJ76" s="61"/>
      <c r="HK76" s="61"/>
      <c r="HL76" s="61"/>
      <c r="HM76" s="61"/>
      <c r="HN76" s="61"/>
      <c r="HO76" s="61"/>
      <c r="HP76" s="61"/>
      <c r="HQ76" s="61"/>
      <c r="HR76" s="61"/>
      <c r="HS76" s="61"/>
      <c r="HT76" s="61"/>
      <c r="HU76" s="61"/>
      <c r="HV76" s="61"/>
      <c r="HW76" s="61"/>
      <c r="HX76" s="61"/>
      <c r="HY76" s="61"/>
      <c r="HZ76" s="61"/>
      <c r="IA76" s="61"/>
      <c r="IB76" s="61"/>
      <c r="IC76" s="61"/>
      <c r="ID76" s="61"/>
      <c r="IE76" s="61"/>
      <c r="IF76" s="61"/>
      <c r="IG76" s="61"/>
      <c r="IH76" s="61"/>
      <c r="II76" s="61"/>
      <c r="IJ76" s="61"/>
      <c r="IK76" s="61"/>
      <c r="IL76" s="61"/>
      <c r="IM76" s="61"/>
      <c r="IN76" s="61"/>
      <c r="IO76" s="61"/>
      <c r="IP76" s="61"/>
      <c r="IQ76" s="61"/>
      <c r="IR76" s="61"/>
      <c r="IS76" s="61"/>
    </row>
    <row r="77" spans="1:253" x14ac:dyDescent="0.3">
      <c r="A77" s="198">
        <v>27</v>
      </c>
      <c r="B77" s="56" t="s">
        <v>372</v>
      </c>
      <c r="C77" s="57" t="s">
        <v>2</v>
      </c>
      <c r="D77" s="65">
        <v>0</v>
      </c>
      <c r="E77" s="83">
        <v>4.5</v>
      </c>
      <c r="F77" s="74">
        <f t="shared" si="1"/>
        <v>0</v>
      </c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  <c r="DO77" s="61"/>
      <c r="DP77" s="61"/>
      <c r="DQ77" s="61"/>
      <c r="DR77" s="61"/>
      <c r="DS77" s="61"/>
      <c r="DT77" s="61"/>
      <c r="DU77" s="61"/>
      <c r="DV77" s="61"/>
      <c r="DW77" s="61"/>
      <c r="DX77" s="61"/>
      <c r="DY77" s="61"/>
      <c r="DZ77" s="61"/>
      <c r="EA77" s="61"/>
      <c r="EB77" s="61"/>
      <c r="EC77" s="61"/>
      <c r="ED77" s="61"/>
      <c r="EE77" s="61"/>
      <c r="EF77" s="61"/>
      <c r="EG77" s="61"/>
      <c r="EH77" s="61"/>
      <c r="EI77" s="61"/>
      <c r="EJ77" s="61"/>
      <c r="EK77" s="61"/>
      <c r="EL77" s="61"/>
      <c r="EM77" s="61"/>
      <c r="EN77" s="61"/>
      <c r="EO77" s="61"/>
      <c r="EP77" s="61"/>
      <c r="EQ77" s="61"/>
      <c r="ER77" s="61"/>
      <c r="ES77" s="61"/>
      <c r="ET77" s="61"/>
      <c r="EU77" s="61"/>
      <c r="EV77" s="61"/>
      <c r="EW77" s="61"/>
      <c r="EX77" s="61"/>
      <c r="EY77" s="61"/>
      <c r="EZ77" s="61"/>
      <c r="FA77" s="61"/>
      <c r="FB77" s="61"/>
      <c r="FC77" s="61"/>
      <c r="FD77" s="61"/>
      <c r="FE77" s="61"/>
      <c r="FF77" s="61"/>
      <c r="FG77" s="61"/>
      <c r="FH77" s="61"/>
      <c r="FI77" s="61"/>
      <c r="FJ77" s="61"/>
      <c r="FK77" s="61"/>
      <c r="FL77" s="61"/>
      <c r="FM77" s="61"/>
      <c r="FN77" s="61"/>
      <c r="FO77" s="61"/>
      <c r="FP77" s="61"/>
      <c r="FQ77" s="61"/>
      <c r="FR77" s="61"/>
      <c r="FS77" s="61"/>
      <c r="FT77" s="61"/>
      <c r="FU77" s="61"/>
      <c r="FV77" s="61"/>
      <c r="FW77" s="61"/>
      <c r="FX77" s="61"/>
      <c r="FY77" s="61"/>
      <c r="FZ77" s="61"/>
      <c r="GA77" s="61"/>
      <c r="GB77" s="61"/>
      <c r="GC77" s="61"/>
      <c r="GD77" s="61"/>
      <c r="GE77" s="61"/>
      <c r="GF77" s="61"/>
      <c r="GG77" s="61"/>
      <c r="GH77" s="61"/>
      <c r="GI77" s="61"/>
      <c r="GJ77" s="61"/>
      <c r="GK77" s="61"/>
      <c r="GL77" s="61"/>
      <c r="GM77" s="61"/>
      <c r="GN77" s="61"/>
      <c r="GO77" s="61"/>
      <c r="GP77" s="61"/>
      <c r="GQ77" s="61"/>
      <c r="GR77" s="61"/>
      <c r="GS77" s="61"/>
      <c r="GT77" s="61"/>
      <c r="GU77" s="61"/>
      <c r="GV77" s="61"/>
      <c r="GW77" s="61"/>
      <c r="GX77" s="61"/>
      <c r="GY77" s="61"/>
      <c r="GZ77" s="61"/>
      <c r="HA77" s="61"/>
      <c r="HB77" s="61"/>
      <c r="HC77" s="61"/>
      <c r="HD77" s="61"/>
      <c r="HE77" s="61"/>
      <c r="HF77" s="61"/>
      <c r="HG77" s="61"/>
      <c r="HH77" s="61"/>
      <c r="HI77" s="61"/>
      <c r="HJ77" s="61"/>
      <c r="HK77" s="61"/>
      <c r="HL77" s="61"/>
      <c r="HM77" s="61"/>
      <c r="HN77" s="61"/>
      <c r="HO77" s="61"/>
      <c r="HP77" s="61"/>
      <c r="HQ77" s="61"/>
      <c r="HR77" s="61"/>
      <c r="HS77" s="61"/>
      <c r="HT77" s="61"/>
      <c r="HU77" s="61"/>
      <c r="HV77" s="61"/>
      <c r="HW77" s="61"/>
      <c r="HX77" s="61"/>
      <c r="HY77" s="61"/>
      <c r="HZ77" s="61"/>
      <c r="IA77" s="61"/>
      <c r="IB77" s="61"/>
      <c r="IC77" s="61"/>
      <c r="ID77" s="61"/>
      <c r="IE77" s="61"/>
      <c r="IF77" s="61"/>
      <c r="IG77" s="61"/>
      <c r="IH77" s="61"/>
      <c r="II77" s="61"/>
      <c r="IJ77" s="61"/>
      <c r="IK77" s="61"/>
      <c r="IL77" s="61"/>
      <c r="IM77" s="61"/>
      <c r="IN77" s="61"/>
      <c r="IO77" s="61"/>
      <c r="IP77" s="61"/>
      <c r="IQ77" s="61"/>
      <c r="IR77" s="61"/>
      <c r="IS77" s="61"/>
    </row>
    <row r="78" spans="1:253" x14ac:dyDescent="0.3">
      <c r="A78" s="198">
        <v>28</v>
      </c>
      <c r="B78" s="56" t="s">
        <v>192</v>
      </c>
      <c r="C78" s="57" t="s">
        <v>2</v>
      </c>
      <c r="D78" s="65">
        <v>1</v>
      </c>
      <c r="E78" s="83">
        <v>14</v>
      </c>
      <c r="F78" s="74">
        <f t="shared" si="1"/>
        <v>14</v>
      </c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  <c r="DR78" s="61"/>
      <c r="DS78" s="61"/>
      <c r="DT78" s="61"/>
      <c r="DU78" s="61"/>
      <c r="DV78" s="61"/>
      <c r="DW78" s="61"/>
      <c r="DX78" s="61"/>
      <c r="DY78" s="61"/>
      <c r="DZ78" s="61"/>
      <c r="EA78" s="61"/>
      <c r="EB78" s="61"/>
      <c r="EC78" s="61"/>
      <c r="ED78" s="61"/>
      <c r="EE78" s="61"/>
      <c r="EF78" s="61"/>
      <c r="EG78" s="61"/>
      <c r="EH78" s="61"/>
      <c r="EI78" s="61"/>
      <c r="EJ78" s="61"/>
      <c r="EK78" s="61"/>
      <c r="EL78" s="61"/>
      <c r="EM78" s="61"/>
      <c r="EN78" s="61"/>
      <c r="EO78" s="61"/>
      <c r="EP78" s="61"/>
      <c r="EQ78" s="61"/>
      <c r="ER78" s="61"/>
      <c r="ES78" s="61"/>
      <c r="ET78" s="61"/>
      <c r="EU78" s="61"/>
      <c r="EV78" s="61"/>
      <c r="EW78" s="61"/>
      <c r="EX78" s="61"/>
      <c r="EY78" s="61"/>
      <c r="EZ78" s="61"/>
      <c r="FA78" s="61"/>
      <c r="FB78" s="61"/>
      <c r="FC78" s="61"/>
      <c r="FD78" s="61"/>
      <c r="FE78" s="61"/>
      <c r="FF78" s="61"/>
      <c r="FG78" s="61"/>
      <c r="FH78" s="61"/>
      <c r="FI78" s="61"/>
      <c r="FJ78" s="61"/>
      <c r="FK78" s="61"/>
      <c r="FL78" s="61"/>
      <c r="FM78" s="61"/>
      <c r="FN78" s="61"/>
      <c r="FO78" s="61"/>
      <c r="FP78" s="61"/>
      <c r="FQ78" s="61"/>
      <c r="FR78" s="61"/>
      <c r="FS78" s="61"/>
      <c r="FT78" s="61"/>
      <c r="FU78" s="61"/>
      <c r="FV78" s="61"/>
      <c r="FW78" s="61"/>
      <c r="FX78" s="61"/>
      <c r="FY78" s="61"/>
      <c r="FZ78" s="61"/>
      <c r="GA78" s="61"/>
      <c r="GB78" s="61"/>
      <c r="GC78" s="61"/>
      <c r="GD78" s="61"/>
      <c r="GE78" s="61"/>
      <c r="GF78" s="61"/>
      <c r="GG78" s="61"/>
      <c r="GH78" s="61"/>
      <c r="GI78" s="61"/>
      <c r="GJ78" s="61"/>
      <c r="GK78" s="61"/>
      <c r="GL78" s="61"/>
      <c r="GM78" s="61"/>
      <c r="GN78" s="61"/>
      <c r="GO78" s="61"/>
      <c r="GP78" s="61"/>
      <c r="GQ78" s="61"/>
      <c r="GR78" s="61"/>
      <c r="GS78" s="61"/>
      <c r="GT78" s="61"/>
      <c r="GU78" s="61"/>
      <c r="GV78" s="61"/>
      <c r="GW78" s="61"/>
      <c r="GX78" s="61"/>
      <c r="GY78" s="61"/>
      <c r="GZ78" s="61"/>
      <c r="HA78" s="61"/>
      <c r="HB78" s="61"/>
      <c r="HC78" s="61"/>
      <c r="HD78" s="61"/>
      <c r="HE78" s="61"/>
      <c r="HF78" s="61"/>
      <c r="HG78" s="61"/>
      <c r="HH78" s="61"/>
      <c r="HI78" s="61"/>
      <c r="HJ78" s="61"/>
      <c r="HK78" s="61"/>
      <c r="HL78" s="61"/>
      <c r="HM78" s="61"/>
      <c r="HN78" s="61"/>
      <c r="HO78" s="61"/>
      <c r="HP78" s="61"/>
      <c r="HQ78" s="61"/>
      <c r="HR78" s="61"/>
      <c r="HS78" s="61"/>
      <c r="HT78" s="61"/>
      <c r="HU78" s="61"/>
      <c r="HV78" s="61"/>
      <c r="HW78" s="61"/>
      <c r="HX78" s="61"/>
      <c r="HY78" s="61"/>
      <c r="HZ78" s="61"/>
      <c r="IA78" s="61"/>
      <c r="IB78" s="61"/>
      <c r="IC78" s="61"/>
      <c r="ID78" s="61"/>
      <c r="IE78" s="61"/>
      <c r="IF78" s="61"/>
      <c r="IG78" s="61"/>
      <c r="IH78" s="61"/>
      <c r="II78" s="61"/>
      <c r="IJ78" s="61"/>
      <c r="IK78" s="61"/>
      <c r="IL78" s="61"/>
      <c r="IM78" s="61"/>
      <c r="IN78" s="61"/>
      <c r="IO78" s="61"/>
      <c r="IP78" s="61"/>
      <c r="IQ78" s="61"/>
      <c r="IR78" s="61"/>
      <c r="IS78" s="61"/>
    </row>
    <row r="79" spans="1:253" x14ac:dyDescent="0.3">
      <c r="A79" s="198">
        <v>29</v>
      </c>
      <c r="B79" s="56" t="s">
        <v>154</v>
      </c>
      <c r="C79" s="57" t="s">
        <v>2</v>
      </c>
      <c r="D79" s="65">
        <v>4</v>
      </c>
      <c r="E79" s="83">
        <v>0.9</v>
      </c>
      <c r="F79" s="74">
        <f t="shared" si="1"/>
        <v>3.6</v>
      </c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  <c r="DR79" s="61"/>
      <c r="DS79" s="61"/>
      <c r="DT79" s="61"/>
      <c r="DU79" s="61"/>
      <c r="DV79" s="61"/>
      <c r="DW79" s="61"/>
      <c r="DX79" s="61"/>
      <c r="DY79" s="61"/>
      <c r="DZ79" s="61"/>
      <c r="EA79" s="61"/>
      <c r="EB79" s="61"/>
      <c r="EC79" s="61"/>
      <c r="ED79" s="61"/>
      <c r="EE79" s="61"/>
      <c r="EF79" s="61"/>
      <c r="EG79" s="61"/>
      <c r="EH79" s="61"/>
      <c r="EI79" s="61"/>
      <c r="EJ79" s="61"/>
      <c r="EK79" s="61"/>
      <c r="EL79" s="61"/>
      <c r="EM79" s="61"/>
      <c r="EN79" s="61"/>
      <c r="EO79" s="61"/>
      <c r="EP79" s="61"/>
      <c r="EQ79" s="61"/>
      <c r="ER79" s="61"/>
      <c r="ES79" s="61"/>
      <c r="ET79" s="61"/>
      <c r="EU79" s="61"/>
      <c r="EV79" s="61"/>
      <c r="EW79" s="61"/>
      <c r="EX79" s="61"/>
      <c r="EY79" s="61"/>
      <c r="EZ79" s="61"/>
      <c r="FA79" s="61"/>
      <c r="FB79" s="61"/>
      <c r="FC79" s="61"/>
      <c r="FD79" s="61"/>
      <c r="FE79" s="61"/>
      <c r="FF79" s="61"/>
      <c r="FG79" s="61"/>
      <c r="FH79" s="61"/>
      <c r="FI79" s="61"/>
      <c r="FJ79" s="61"/>
      <c r="FK79" s="61"/>
      <c r="FL79" s="61"/>
      <c r="FM79" s="61"/>
      <c r="FN79" s="61"/>
      <c r="FO79" s="61"/>
      <c r="FP79" s="61"/>
      <c r="FQ79" s="61"/>
      <c r="FR79" s="61"/>
      <c r="FS79" s="61"/>
      <c r="FT79" s="61"/>
      <c r="FU79" s="61"/>
      <c r="FV79" s="61"/>
      <c r="FW79" s="61"/>
      <c r="FX79" s="61"/>
      <c r="FY79" s="61"/>
      <c r="FZ79" s="61"/>
      <c r="GA79" s="61"/>
      <c r="GB79" s="61"/>
      <c r="GC79" s="61"/>
      <c r="GD79" s="61"/>
      <c r="GE79" s="61"/>
      <c r="GF79" s="61"/>
      <c r="GG79" s="61"/>
      <c r="GH79" s="61"/>
      <c r="GI79" s="61"/>
      <c r="GJ79" s="61"/>
      <c r="GK79" s="61"/>
      <c r="GL79" s="61"/>
      <c r="GM79" s="61"/>
      <c r="GN79" s="61"/>
      <c r="GO79" s="61"/>
      <c r="GP79" s="61"/>
      <c r="GQ79" s="61"/>
      <c r="GR79" s="61"/>
      <c r="GS79" s="61"/>
      <c r="GT79" s="61"/>
      <c r="GU79" s="61"/>
      <c r="GV79" s="61"/>
      <c r="GW79" s="61"/>
      <c r="GX79" s="61"/>
      <c r="GY79" s="61"/>
      <c r="GZ79" s="61"/>
      <c r="HA79" s="61"/>
      <c r="HB79" s="61"/>
      <c r="HC79" s="61"/>
      <c r="HD79" s="61"/>
      <c r="HE79" s="61"/>
      <c r="HF79" s="61"/>
      <c r="HG79" s="61"/>
      <c r="HH79" s="61"/>
      <c r="HI79" s="61"/>
      <c r="HJ79" s="61"/>
      <c r="HK79" s="61"/>
      <c r="HL79" s="61"/>
      <c r="HM79" s="61"/>
      <c r="HN79" s="61"/>
      <c r="HO79" s="61"/>
      <c r="HP79" s="61"/>
      <c r="HQ79" s="61"/>
      <c r="HR79" s="61"/>
      <c r="HS79" s="61"/>
      <c r="HT79" s="61"/>
      <c r="HU79" s="61"/>
      <c r="HV79" s="61"/>
      <c r="HW79" s="61"/>
      <c r="HX79" s="61"/>
      <c r="HY79" s="61"/>
      <c r="HZ79" s="61"/>
      <c r="IA79" s="61"/>
      <c r="IB79" s="61"/>
      <c r="IC79" s="61"/>
      <c r="ID79" s="61"/>
      <c r="IE79" s="61"/>
      <c r="IF79" s="61"/>
      <c r="IG79" s="61"/>
      <c r="IH79" s="61"/>
      <c r="II79" s="61"/>
      <c r="IJ79" s="61"/>
      <c r="IK79" s="61"/>
      <c r="IL79" s="61"/>
      <c r="IM79" s="61"/>
      <c r="IN79" s="61"/>
      <c r="IO79" s="61"/>
      <c r="IP79" s="61"/>
      <c r="IQ79" s="61"/>
      <c r="IR79" s="61"/>
      <c r="IS79" s="61"/>
    </row>
    <row r="80" spans="1:253" x14ac:dyDescent="0.3">
      <c r="A80" s="198">
        <v>30</v>
      </c>
      <c r="B80" s="56" t="s">
        <v>193</v>
      </c>
      <c r="C80" s="57" t="s">
        <v>2</v>
      </c>
      <c r="D80" s="65">
        <v>0</v>
      </c>
      <c r="E80" s="83">
        <v>0.7</v>
      </c>
      <c r="F80" s="74">
        <f t="shared" si="1"/>
        <v>0</v>
      </c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  <c r="DR80" s="61"/>
      <c r="DS80" s="61"/>
      <c r="DT80" s="61"/>
      <c r="DU80" s="61"/>
      <c r="DV80" s="61"/>
      <c r="DW80" s="61"/>
      <c r="DX80" s="61"/>
      <c r="DY80" s="61"/>
      <c r="DZ80" s="61"/>
      <c r="EA80" s="61"/>
      <c r="EB80" s="61"/>
      <c r="EC80" s="61"/>
      <c r="ED80" s="61"/>
      <c r="EE80" s="61"/>
      <c r="EF80" s="61"/>
      <c r="EG80" s="61"/>
      <c r="EH80" s="61"/>
      <c r="EI80" s="61"/>
      <c r="EJ80" s="61"/>
      <c r="EK80" s="61"/>
      <c r="EL80" s="61"/>
      <c r="EM80" s="61"/>
      <c r="EN80" s="61"/>
      <c r="EO80" s="61"/>
      <c r="EP80" s="61"/>
      <c r="EQ80" s="61"/>
      <c r="ER80" s="61"/>
      <c r="ES80" s="61"/>
      <c r="ET80" s="61"/>
      <c r="EU80" s="61"/>
      <c r="EV80" s="61"/>
      <c r="EW80" s="61"/>
      <c r="EX80" s="61"/>
      <c r="EY80" s="61"/>
      <c r="EZ80" s="61"/>
      <c r="FA80" s="61"/>
      <c r="FB80" s="61"/>
      <c r="FC80" s="61"/>
      <c r="FD80" s="61"/>
      <c r="FE80" s="61"/>
      <c r="FF80" s="61"/>
      <c r="FG80" s="61"/>
      <c r="FH80" s="61"/>
      <c r="FI80" s="61"/>
      <c r="FJ80" s="61"/>
      <c r="FK80" s="61"/>
      <c r="FL80" s="61"/>
      <c r="FM80" s="61"/>
      <c r="FN80" s="61"/>
      <c r="FO80" s="61"/>
      <c r="FP80" s="61"/>
      <c r="FQ80" s="61"/>
      <c r="FR80" s="61"/>
      <c r="FS80" s="61"/>
      <c r="FT80" s="61"/>
      <c r="FU80" s="61"/>
      <c r="FV80" s="61"/>
      <c r="FW80" s="61"/>
      <c r="FX80" s="61"/>
      <c r="FY80" s="61"/>
      <c r="FZ80" s="61"/>
      <c r="GA80" s="61"/>
      <c r="GB80" s="61"/>
      <c r="GC80" s="61"/>
      <c r="GD80" s="61"/>
      <c r="GE80" s="61"/>
      <c r="GF80" s="61"/>
      <c r="GG80" s="61"/>
      <c r="GH80" s="61"/>
      <c r="GI80" s="61"/>
      <c r="GJ80" s="61"/>
      <c r="GK80" s="61"/>
      <c r="GL80" s="61"/>
      <c r="GM80" s="61"/>
      <c r="GN80" s="61"/>
      <c r="GO80" s="61"/>
      <c r="GP80" s="61"/>
      <c r="GQ80" s="61"/>
      <c r="GR80" s="61"/>
      <c r="GS80" s="61"/>
      <c r="GT80" s="61"/>
      <c r="GU80" s="61"/>
      <c r="GV80" s="61"/>
      <c r="GW80" s="61"/>
      <c r="GX80" s="61"/>
      <c r="GY80" s="61"/>
      <c r="GZ80" s="61"/>
      <c r="HA80" s="61"/>
      <c r="HB80" s="61"/>
      <c r="HC80" s="61"/>
      <c r="HD80" s="61"/>
      <c r="HE80" s="61"/>
      <c r="HF80" s="61"/>
      <c r="HG80" s="61"/>
      <c r="HH80" s="61"/>
      <c r="HI80" s="61"/>
      <c r="HJ80" s="61"/>
      <c r="HK80" s="61"/>
      <c r="HL80" s="61"/>
      <c r="HM80" s="61"/>
      <c r="HN80" s="61"/>
      <c r="HO80" s="61"/>
      <c r="HP80" s="61"/>
      <c r="HQ80" s="61"/>
      <c r="HR80" s="61"/>
      <c r="HS80" s="61"/>
      <c r="HT80" s="61"/>
      <c r="HU80" s="61"/>
      <c r="HV80" s="61"/>
      <c r="HW80" s="61"/>
      <c r="HX80" s="61"/>
      <c r="HY80" s="61"/>
      <c r="HZ80" s="61"/>
      <c r="IA80" s="61"/>
      <c r="IB80" s="61"/>
      <c r="IC80" s="61"/>
      <c r="ID80" s="61"/>
      <c r="IE80" s="61"/>
      <c r="IF80" s="61"/>
      <c r="IG80" s="61"/>
      <c r="IH80" s="61"/>
      <c r="II80" s="61"/>
      <c r="IJ80" s="61"/>
      <c r="IK80" s="61"/>
      <c r="IL80" s="61"/>
      <c r="IM80" s="61"/>
      <c r="IN80" s="61"/>
      <c r="IO80" s="61"/>
      <c r="IP80" s="61"/>
      <c r="IQ80" s="61"/>
      <c r="IR80" s="61"/>
      <c r="IS80" s="61"/>
    </row>
    <row r="81" spans="1:253" x14ac:dyDescent="0.3">
      <c r="A81" s="198">
        <v>31</v>
      </c>
      <c r="B81" s="56" t="s">
        <v>194</v>
      </c>
      <c r="C81" s="57" t="s">
        <v>2</v>
      </c>
      <c r="D81" s="65">
        <v>5</v>
      </c>
      <c r="E81" s="83"/>
      <c r="F81" s="74">
        <f t="shared" si="1"/>
        <v>0</v>
      </c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  <c r="DS81" s="61"/>
      <c r="DT81" s="61"/>
      <c r="DU81" s="61"/>
      <c r="DV81" s="61"/>
      <c r="DW81" s="61"/>
      <c r="DX81" s="61"/>
      <c r="DY81" s="61"/>
      <c r="DZ81" s="61"/>
      <c r="EA81" s="61"/>
      <c r="EB81" s="61"/>
      <c r="EC81" s="61"/>
      <c r="ED81" s="61"/>
      <c r="EE81" s="61"/>
      <c r="EF81" s="61"/>
      <c r="EG81" s="61"/>
      <c r="EH81" s="61"/>
      <c r="EI81" s="61"/>
      <c r="EJ81" s="61"/>
      <c r="EK81" s="61"/>
      <c r="EL81" s="61"/>
      <c r="EM81" s="61"/>
      <c r="EN81" s="61"/>
      <c r="EO81" s="61"/>
      <c r="EP81" s="61"/>
      <c r="EQ81" s="61"/>
      <c r="ER81" s="61"/>
      <c r="ES81" s="61"/>
      <c r="ET81" s="61"/>
      <c r="EU81" s="61"/>
      <c r="EV81" s="61"/>
      <c r="EW81" s="61"/>
      <c r="EX81" s="61"/>
      <c r="EY81" s="61"/>
      <c r="EZ81" s="61"/>
      <c r="FA81" s="61"/>
      <c r="FB81" s="61"/>
      <c r="FC81" s="61"/>
      <c r="FD81" s="61"/>
      <c r="FE81" s="61"/>
      <c r="FF81" s="61"/>
      <c r="FG81" s="61"/>
      <c r="FH81" s="61"/>
      <c r="FI81" s="61"/>
      <c r="FJ81" s="61"/>
      <c r="FK81" s="61"/>
      <c r="FL81" s="61"/>
      <c r="FM81" s="61"/>
      <c r="FN81" s="61"/>
      <c r="FO81" s="61"/>
      <c r="FP81" s="61"/>
      <c r="FQ81" s="61"/>
      <c r="FR81" s="61"/>
      <c r="FS81" s="61"/>
      <c r="FT81" s="61"/>
      <c r="FU81" s="61"/>
      <c r="FV81" s="61"/>
      <c r="FW81" s="61"/>
      <c r="FX81" s="61"/>
      <c r="FY81" s="61"/>
      <c r="FZ81" s="61"/>
      <c r="GA81" s="61"/>
      <c r="GB81" s="61"/>
      <c r="GC81" s="61"/>
      <c r="GD81" s="61"/>
      <c r="GE81" s="61"/>
      <c r="GF81" s="61"/>
      <c r="GG81" s="61"/>
      <c r="GH81" s="61"/>
      <c r="GI81" s="61"/>
      <c r="GJ81" s="61"/>
      <c r="GK81" s="61"/>
      <c r="GL81" s="61"/>
      <c r="GM81" s="61"/>
      <c r="GN81" s="61"/>
      <c r="GO81" s="61"/>
      <c r="GP81" s="61"/>
      <c r="GQ81" s="61"/>
      <c r="GR81" s="61"/>
      <c r="GS81" s="61"/>
      <c r="GT81" s="61"/>
      <c r="GU81" s="61"/>
      <c r="GV81" s="61"/>
      <c r="GW81" s="61"/>
      <c r="GX81" s="61"/>
      <c r="GY81" s="61"/>
      <c r="GZ81" s="61"/>
      <c r="HA81" s="61"/>
      <c r="HB81" s="61"/>
      <c r="HC81" s="61"/>
      <c r="HD81" s="61"/>
      <c r="HE81" s="61"/>
      <c r="HF81" s="61"/>
      <c r="HG81" s="61"/>
      <c r="HH81" s="61"/>
      <c r="HI81" s="61"/>
      <c r="HJ81" s="61"/>
      <c r="HK81" s="61"/>
      <c r="HL81" s="61"/>
      <c r="HM81" s="61"/>
      <c r="HN81" s="61"/>
      <c r="HO81" s="61"/>
      <c r="HP81" s="61"/>
      <c r="HQ81" s="61"/>
      <c r="HR81" s="61"/>
      <c r="HS81" s="61"/>
      <c r="HT81" s="61"/>
      <c r="HU81" s="61"/>
      <c r="HV81" s="61"/>
      <c r="HW81" s="61"/>
      <c r="HX81" s="61"/>
      <c r="HY81" s="61"/>
      <c r="HZ81" s="61"/>
      <c r="IA81" s="61"/>
      <c r="IB81" s="61"/>
      <c r="IC81" s="61"/>
      <c r="ID81" s="61"/>
      <c r="IE81" s="61"/>
      <c r="IF81" s="61"/>
      <c r="IG81" s="61"/>
      <c r="IH81" s="61"/>
      <c r="II81" s="61"/>
      <c r="IJ81" s="61"/>
      <c r="IK81" s="61"/>
      <c r="IL81" s="61"/>
      <c r="IM81" s="61"/>
      <c r="IN81" s="61"/>
      <c r="IO81" s="61"/>
      <c r="IP81" s="61"/>
      <c r="IQ81" s="61"/>
      <c r="IR81" s="61"/>
      <c r="IS81" s="61"/>
    </row>
    <row r="82" spans="1:253" x14ac:dyDescent="0.3">
      <c r="A82" s="274">
        <v>35</v>
      </c>
      <c r="B82" s="250"/>
      <c r="C82" s="57"/>
      <c r="D82" s="251"/>
      <c r="E82" s="63"/>
      <c r="F82" s="275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  <c r="DS82" s="61"/>
      <c r="DT82" s="61"/>
      <c r="DU82" s="61"/>
      <c r="DV82" s="61"/>
      <c r="DW82" s="61"/>
      <c r="DX82" s="61"/>
      <c r="DY82" s="61"/>
      <c r="DZ82" s="61"/>
      <c r="EA82" s="61"/>
      <c r="EB82" s="61"/>
      <c r="EC82" s="61"/>
      <c r="ED82" s="61"/>
      <c r="EE82" s="61"/>
      <c r="EF82" s="61"/>
      <c r="EG82" s="61"/>
      <c r="EH82" s="61"/>
      <c r="EI82" s="61"/>
      <c r="EJ82" s="61"/>
      <c r="EK82" s="61"/>
      <c r="EL82" s="61"/>
      <c r="EM82" s="61"/>
      <c r="EN82" s="61"/>
      <c r="EO82" s="61"/>
      <c r="EP82" s="61"/>
      <c r="EQ82" s="61"/>
      <c r="ER82" s="61"/>
      <c r="ES82" s="61"/>
      <c r="ET82" s="61"/>
      <c r="EU82" s="61"/>
      <c r="EV82" s="61"/>
      <c r="EW82" s="61"/>
      <c r="EX82" s="61"/>
      <c r="EY82" s="61"/>
      <c r="EZ82" s="61"/>
      <c r="FA82" s="61"/>
      <c r="FB82" s="61"/>
      <c r="FC82" s="61"/>
      <c r="FD82" s="61"/>
      <c r="FE82" s="61"/>
      <c r="FF82" s="61"/>
      <c r="FG82" s="61"/>
      <c r="FH82" s="61"/>
      <c r="FI82" s="61"/>
      <c r="FJ82" s="61"/>
      <c r="FK82" s="61"/>
      <c r="FL82" s="61"/>
      <c r="FM82" s="61"/>
      <c r="FN82" s="61"/>
      <c r="FO82" s="61"/>
      <c r="FP82" s="61"/>
      <c r="FQ82" s="61"/>
      <c r="FR82" s="61"/>
      <c r="FS82" s="61"/>
      <c r="FT82" s="61"/>
      <c r="FU82" s="61"/>
      <c r="FV82" s="61"/>
      <c r="FW82" s="61"/>
      <c r="FX82" s="61"/>
      <c r="FY82" s="61"/>
      <c r="FZ82" s="61"/>
      <c r="GA82" s="61"/>
      <c r="GB82" s="61"/>
      <c r="GC82" s="61"/>
      <c r="GD82" s="61"/>
      <c r="GE82" s="61"/>
      <c r="GF82" s="61"/>
      <c r="GG82" s="61"/>
      <c r="GH82" s="61"/>
      <c r="GI82" s="61"/>
      <c r="GJ82" s="61"/>
      <c r="GK82" s="61"/>
      <c r="GL82" s="61"/>
      <c r="GM82" s="61"/>
      <c r="GN82" s="61"/>
      <c r="GO82" s="61"/>
      <c r="GP82" s="61"/>
      <c r="GQ82" s="61"/>
      <c r="GR82" s="61"/>
      <c r="GS82" s="61"/>
      <c r="GT82" s="61"/>
      <c r="GU82" s="61"/>
      <c r="GV82" s="61"/>
      <c r="GW82" s="61"/>
      <c r="GX82" s="61"/>
      <c r="GY82" s="61"/>
      <c r="GZ82" s="61"/>
      <c r="HA82" s="61"/>
      <c r="HB82" s="61"/>
      <c r="HC82" s="61"/>
      <c r="HD82" s="61"/>
      <c r="HE82" s="61"/>
      <c r="HF82" s="61"/>
      <c r="HG82" s="61"/>
      <c r="HH82" s="61"/>
      <c r="HI82" s="61"/>
      <c r="HJ82" s="61"/>
      <c r="HK82" s="61"/>
      <c r="HL82" s="61"/>
      <c r="HM82" s="61"/>
      <c r="HN82" s="61"/>
      <c r="HO82" s="61"/>
      <c r="HP82" s="61"/>
      <c r="HQ82" s="61"/>
      <c r="HR82" s="61"/>
      <c r="HS82" s="61"/>
      <c r="HT82" s="61"/>
      <c r="HU82" s="61"/>
      <c r="HV82" s="61"/>
      <c r="HW82" s="61"/>
      <c r="HX82" s="61"/>
      <c r="HY82" s="61"/>
      <c r="HZ82" s="61"/>
      <c r="IA82" s="61"/>
      <c r="IB82" s="61"/>
      <c r="IC82" s="61"/>
      <c r="ID82" s="61"/>
      <c r="IE82" s="61"/>
      <c r="IF82" s="61"/>
      <c r="IG82" s="61"/>
      <c r="IH82" s="61"/>
      <c r="II82" s="61"/>
      <c r="IJ82" s="61"/>
      <c r="IK82" s="61"/>
      <c r="IL82" s="61"/>
      <c r="IM82" s="61"/>
      <c r="IN82" s="61"/>
      <c r="IO82" s="61"/>
      <c r="IP82" s="61"/>
      <c r="IQ82" s="61"/>
      <c r="IR82" s="61"/>
      <c r="IS82" s="61"/>
    </row>
    <row r="83" spans="1:253" ht="37.5" x14ac:dyDescent="0.3">
      <c r="A83" s="287">
        <v>3</v>
      </c>
      <c r="B83" s="285" t="s">
        <v>369</v>
      </c>
      <c r="C83" s="57"/>
      <c r="D83" s="251"/>
      <c r="E83" s="63"/>
      <c r="F83" s="275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  <c r="DR83" s="61"/>
      <c r="DS83" s="61"/>
      <c r="DT83" s="61"/>
      <c r="DU83" s="61"/>
      <c r="DV83" s="61"/>
      <c r="DW83" s="61"/>
      <c r="DX83" s="61"/>
      <c r="DY83" s="61"/>
      <c r="DZ83" s="61"/>
      <c r="EA83" s="61"/>
      <c r="EB83" s="61"/>
      <c r="EC83" s="61"/>
      <c r="ED83" s="61"/>
      <c r="EE83" s="61"/>
      <c r="EF83" s="61"/>
      <c r="EG83" s="61"/>
      <c r="EH83" s="61"/>
      <c r="EI83" s="61"/>
      <c r="EJ83" s="61"/>
      <c r="EK83" s="61"/>
      <c r="EL83" s="61"/>
      <c r="EM83" s="61"/>
      <c r="EN83" s="61"/>
      <c r="EO83" s="61"/>
      <c r="EP83" s="61"/>
      <c r="EQ83" s="61"/>
      <c r="ER83" s="61"/>
      <c r="ES83" s="61"/>
      <c r="ET83" s="61"/>
      <c r="EU83" s="61"/>
      <c r="EV83" s="61"/>
      <c r="EW83" s="61"/>
      <c r="EX83" s="61"/>
      <c r="EY83" s="61"/>
      <c r="EZ83" s="61"/>
      <c r="FA83" s="61"/>
      <c r="FB83" s="61"/>
      <c r="FC83" s="61"/>
      <c r="FD83" s="61"/>
      <c r="FE83" s="61"/>
      <c r="FF83" s="61"/>
      <c r="FG83" s="61"/>
      <c r="FH83" s="61"/>
      <c r="FI83" s="61"/>
      <c r="FJ83" s="61"/>
      <c r="FK83" s="61"/>
      <c r="FL83" s="61"/>
      <c r="FM83" s="61"/>
      <c r="FN83" s="61"/>
      <c r="FO83" s="61"/>
      <c r="FP83" s="61"/>
      <c r="FQ83" s="61"/>
      <c r="FR83" s="61"/>
      <c r="FS83" s="61"/>
      <c r="FT83" s="61"/>
      <c r="FU83" s="61"/>
      <c r="FV83" s="61"/>
      <c r="FW83" s="61"/>
      <c r="FX83" s="61"/>
      <c r="FY83" s="61"/>
      <c r="FZ83" s="61"/>
      <c r="GA83" s="61"/>
      <c r="GB83" s="61"/>
      <c r="GC83" s="61"/>
      <c r="GD83" s="61"/>
      <c r="GE83" s="61"/>
      <c r="GF83" s="61"/>
      <c r="GG83" s="61"/>
      <c r="GH83" s="61"/>
      <c r="GI83" s="61"/>
      <c r="GJ83" s="61"/>
      <c r="GK83" s="61"/>
      <c r="GL83" s="61"/>
      <c r="GM83" s="61"/>
      <c r="GN83" s="61"/>
      <c r="GO83" s="61"/>
      <c r="GP83" s="61"/>
      <c r="GQ83" s="61"/>
      <c r="GR83" s="61"/>
      <c r="GS83" s="61"/>
      <c r="GT83" s="61"/>
      <c r="GU83" s="61"/>
      <c r="GV83" s="61"/>
      <c r="GW83" s="61"/>
      <c r="GX83" s="61"/>
      <c r="GY83" s="61"/>
      <c r="GZ83" s="61"/>
      <c r="HA83" s="61"/>
      <c r="HB83" s="61"/>
      <c r="HC83" s="61"/>
      <c r="HD83" s="61"/>
      <c r="HE83" s="61"/>
      <c r="HF83" s="61"/>
      <c r="HG83" s="61"/>
      <c r="HH83" s="61"/>
      <c r="HI83" s="61"/>
      <c r="HJ83" s="61"/>
      <c r="HK83" s="61"/>
      <c r="HL83" s="61"/>
      <c r="HM83" s="61"/>
      <c r="HN83" s="61"/>
      <c r="HO83" s="61"/>
      <c r="HP83" s="61"/>
      <c r="HQ83" s="61"/>
      <c r="HR83" s="61"/>
      <c r="HS83" s="61"/>
      <c r="HT83" s="61"/>
      <c r="HU83" s="61"/>
      <c r="HV83" s="61"/>
      <c r="HW83" s="61"/>
      <c r="HX83" s="61"/>
      <c r="HY83" s="61"/>
      <c r="HZ83" s="61"/>
      <c r="IA83" s="61"/>
      <c r="IB83" s="61"/>
      <c r="IC83" s="61"/>
      <c r="ID83" s="61"/>
      <c r="IE83" s="61"/>
      <c r="IF83" s="61"/>
      <c r="IG83" s="61"/>
      <c r="IH83" s="61"/>
      <c r="II83" s="61"/>
      <c r="IJ83" s="61"/>
      <c r="IK83" s="61"/>
      <c r="IL83" s="61"/>
      <c r="IM83" s="61"/>
      <c r="IN83" s="61"/>
      <c r="IO83" s="61"/>
      <c r="IP83" s="61"/>
      <c r="IQ83" s="61"/>
      <c r="IR83" s="61"/>
      <c r="IS83" s="61"/>
    </row>
    <row r="84" spans="1:253" x14ac:dyDescent="0.3">
      <c r="A84" s="198">
        <v>1</v>
      </c>
      <c r="B84" s="64" t="s">
        <v>195</v>
      </c>
      <c r="C84" s="57" t="s">
        <v>22</v>
      </c>
      <c r="D84" s="58">
        <v>720</v>
      </c>
      <c r="E84" s="73">
        <v>0</v>
      </c>
      <c r="F84" s="74">
        <f t="shared" ref="F84:F112" si="2">D84*E84</f>
        <v>0</v>
      </c>
      <c r="I84" s="327" t="s">
        <v>89</v>
      </c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  <c r="DR84" s="61"/>
      <c r="DS84" s="61"/>
      <c r="DT84" s="61"/>
      <c r="DU84" s="61"/>
      <c r="DV84" s="61"/>
      <c r="DW84" s="61"/>
      <c r="DX84" s="61"/>
      <c r="DY84" s="61"/>
      <c r="DZ84" s="61"/>
      <c r="EA84" s="61"/>
      <c r="EB84" s="61"/>
      <c r="EC84" s="61"/>
      <c r="ED84" s="61"/>
      <c r="EE84" s="61"/>
      <c r="EF84" s="61"/>
      <c r="EG84" s="61"/>
      <c r="EH84" s="61"/>
      <c r="EI84" s="61"/>
      <c r="EJ84" s="61"/>
      <c r="EK84" s="61"/>
      <c r="EL84" s="61"/>
      <c r="EM84" s="61"/>
      <c r="EN84" s="61"/>
      <c r="EO84" s="61"/>
      <c r="EP84" s="61"/>
      <c r="EQ84" s="61"/>
      <c r="ER84" s="61"/>
      <c r="ES84" s="61"/>
      <c r="ET84" s="61"/>
      <c r="EU84" s="61"/>
      <c r="EV84" s="61"/>
      <c r="EW84" s="61"/>
      <c r="EX84" s="61"/>
      <c r="EY84" s="61"/>
      <c r="EZ84" s="61"/>
      <c r="FA84" s="61"/>
      <c r="FB84" s="61"/>
      <c r="FC84" s="61"/>
      <c r="FD84" s="61"/>
      <c r="FE84" s="61"/>
      <c r="FF84" s="61"/>
      <c r="FG84" s="61"/>
      <c r="FH84" s="61"/>
      <c r="FI84" s="61"/>
      <c r="FJ84" s="61"/>
      <c r="FK84" s="61"/>
      <c r="FL84" s="61"/>
      <c r="FM84" s="61"/>
      <c r="FN84" s="61"/>
      <c r="FO84" s="61"/>
      <c r="FP84" s="61"/>
      <c r="FQ84" s="61"/>
      <c r="FR84" s="61"/>
      <c r="FS84" s="61"/>
      <c r="FT84" s="61"/>
      <c r="FU84" s="61"/>
      <c r="FV84" s="61"/>
      <c r="FW84" s="61"/>
      <c r="FX84" s="61"/>
      <c r="FY84" s="61"/>
      <c r="FZ84" s="61"/>
      <c r="GA84" s="61"/>
      <c r="GB84" s="61"/>
      <c r="GC84" s="61"/>
      <c r="GD84" s="61"/>
      <c r="GE84" s="61"/>
      <c r="GF84" s="61"/>
      <c r="GG84" s="61"/>
      <c r="GH84" s="61"/>
      <c r="GI84" s="61"/>
      <c r="GJ84" s="61"/>
      <c r="GK84" s="61"/>
      <c r="GL84" s="61"/>
      <c r="GM84" s="61"/>
      <c r="GN84" s="61"/>
      <c r="GO84" s="61"/>
      <c r="GP84" s="61"/>
      <c r="GQ84" s="61"/>
      <c r="GR84" s="61"/>
      <c r="GS84" s="61"/>
      <c r="GT84" s="61"/>
      <c r="GU84" s="61"/>
      <c r="GV84" s="61"/>
      <c r="GW84" s="61"/>
      <c r="GX84" s="61"/>
      <c r="GY84" s="61"/>
      <c r="GZ84" s="61"/>
      <c r="HA84" s="61"/>
      <c r="HB84" s="61"/>
      <c r="HC84" s="61"/>
      <c r="HD84" s="61"/>
      <c r="HE84" s="61"/>
      <c r="HF84" s="61"/>
      <c r="HG84" s="61"/>
      <c r="HH84" s="61"/>
      <c r="HI84" s="61"/>
      <c r="HJ84" s="61"/>
      <c r="HK84" s="61"/>
      <c r="HL84" s="61"/>
      <c r="HM84" s="61"/>
      <c r="HN84" s="61"/>
      <c r="HO84" s="61"/>
      <c r="HP84" s="61"/>
      <c r="HQ84" s="61"/>
      <c r="HR84" s="61"/>
      <c r="HS84" s="61"/>
      <c r="HT84" s="61"/>
      <c r="HU84" s="61"/>
      <c r="HV84" s="61"/>
      <c r="HW84" s="61"/>
      <c r="HX84" s="61"/>
      <c r="HY84" s="61"/>
      <c r="HZ84" s="61"/>
      <c r="IA84" s="61"/>
      <c r="IB84" s="61"/>
      <c r="IC84" s="61"/>
      <c r="ID84" s="61"/>
      <c r="IE84" s="61"/>
      <c r="IF84" s="61"/>
      <c r="IG84" s="61"/>
      <c r="IH84" s="61"/>
      <c r="II84" s="61"/>
      <c r="IJ84" s="61"/>
      <c r="IK84" s="61"/>
      <c r="IL84" s="61"/>
      <c r="IM84" s="61"/>
      <c r="IN84" s="61"/>
      <c r="IO84" s="61"/>
      <c r="IP84" s="61"/>
      <c r="IQ84" s="61"/>
      <c r="IR84" s="61"/>
      <c r="IS84" s="61"/>
    </row>
    <row r="85" spans="1:253" x14ac:dyDescent="0.3">
      <c r="A85" s="198">
        <v>2</v>
      </c>
      <c r="B85" s="56" t="s">
        <v>186</v>
      </c>
      <c r="C85" s="57" t="s">
        <v>16</v>
      </c>
      <c r="D85" s="65">
        <v>8</v>
      </c>
      <c r="E85" s="83">
        <v>72.03</v>
      </c>
      <c r="F85" s="74">
        <f t="shared" si="2"/>
        <v>576.24</v>
      </c>
    </row>
    <row r="86" spans="1:253" x14ac:dyDescent="0.3">
      <c r="A86" s="198">
        <v>3</v>
      </c>
      <c r="B86" s="56" t="s">
        <v>159</v>
      </c>
      <c r="C86" s="57" t="s">
        <v>2</v>
      </c>
      <c r="D86" s="65">
        <v>3</v>
      </c>
      <c r="E86" s="83">
        <v>38</v>
      </c>
      <c r="F86" s="74">
        <f t="shared" si="2"/>
        <v>114</v>
      </c>
    </row>
    <row r="87" spans="1:253" s="314" customFormat="1" x14ac:dyDescent="0.3">
      <c r="A87" s="307">
        <v>4</v>
      </c>
      <c r="B87" s="308" t="s">
        <v>113</v>
      </c>
      <c r="C87" s="309" t="s">
        <v>3</v>
      </c>
      <c r="D87" s="310">
        <v>11.86</v>
      </c>
      <c r="E87" s="311">
        <v>1470</v>
      </c>
      <c r="F87" s="312">
        <f t="shared" si="2"/>
        <v>17434.2</v>
      </c>
      <c r="G87" s="313"/>
      <c r="H87" s="322"/>
      <c r="I87" s="327"/>
    </row>
    <row r="88" spans="1:253" s="314" customFormat="1" x14ac:dyDescent="0.3">
      <c r="A88" s="307">
        <v>5</v>
      </c>
      <c r="B88" s="308" t="s">
        <v>113</v>
      </c>
      <c r="C88" s="309" t="s">
        <v>3</v>
      </c>
      <c r="D88" s="310">
        <v>90.27</v>
      </c>
      <c r="E88" s="311">
        <v>1320</v>
      </c>
      <c r="F88" s="312">
        <f t="shared" si="2"/>
        <v>119156.4</v>
      </c>
      <c r="G88" s="313">
        <v>81</v>
      </c>
      <c r="H88" s="322">
        <v>21.13</v>
      </c>
      <c r="I88" s="327"/>
    </row>
    <row r="89" spans="1:253" x14ac:dyDescent="0.3">
      <c r="A89" s="198">
        <v>6</v>
      </c>
      <c r="B89" s="56" t="s">
        <v>136</v>
      </c>
      <c r="C89" s="57" t="s">
        <v>2</v>
      </c>
      <c r="D89" s="65">
        <v>2400</v>
      </c>
      <c r="E89" s="244">
        <v>2.5000000000000001E-2</v>
      </c>
      <c r="F89" s="74">
        <f t="shared" si="2"/>
        <v>60</v>
      </c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  <c r="DR89" s="61"/>
      <c r="DS89" s="61"/>
      <c r="DT89" s="61"/>
      <c r="DU89" s="61"/>
      <c r="DV89" s="61"/>
      <c r="DW89" s="61"/>
      <c r="DX89" s="61"/>
      <c r="DY89" s="61"/>
      <c r="DZ89" s="61"/>
      <c r="EA89" s="61"/>
      <c r="EB89" s="61"/>
      <c r="EC89" s="61"/>
      <c r="ED89" s="61"/>
      <c r="EE89" s="61"/>
      <c r="EF89" s="61"/>
      <c r="EG89" s="61"/>
      <c r="EH89" s="61"/>
      <c r="EI89" s="61"/>
      <c r="EJ89" s="61"/>
      <c r="EK89" s="61"/>
      <c r="EL89" s="61"/>
      <c r="EM89" s="61"/>
      <c r="EN89" s="61"/>
      <c r="EO89" s="61"/>
      <c r="EP89" s="61"/>
      <c r="EQ89" s="61"/>
      <c r="ER89" s="61"/>
      <c r="ES89" s="61"/>
      <c r="ET89" s="61"/>
      <c r="EU89" s="61"/>
      <c r="EV89" s="61"/>
      <c r="EW89" s="61"/>
      <c r="EX89" s="61"/>
      <c r="EY89" s="61"/>
      <c r="EZ89" s="61"/>
      <c r="FA89" s="61"/>
      <c r="FB89" s="61"/>
      <c r="FC89" s="61"/>
      <c r="FD89" s="61"/>
      <c r="FE89" s="61"/>
      <c r="FF89" s="61"/>
      <c r="FG89" s="61"/>
      <c r="FH89" s="61"/>
      <c r="FI89" s="61"/>
      <c r="FJ89" s="61"/>
      <c r="FK89" s="61"/>
      <c r="FL89" s="61"/>
      <c r="FM89" s="61"/>
      <c r="FN89" s="61"/>
      <c r="FO89" s="61"/>
      <c r="FP89" s="61"/>
      <c r="FQ89" s="61"/>
      <c r="FR89" s="61"/>
      <c r="FS89" s="61"/>
      <c r="FT89" s="61"/>
      <c r="FU89" s="61"/>
      <c r="FV89" s="61"/>
      <c r="FW89" s="61"/>
      <c r="FX89" s="61"/>
      <c r="FY89" s="61"/>
      <c r="FZ89" s="61"/>
      <c r="GA89" s="61"/>
      <c r="GB89" s="61"/>
      <c r="GC89" s="61"/>
      <c r="GD89" s="61"/>
      <c r="GE89" s="61"/>
      <c r="GF89" s="61"/>
      <c r="GG89" s="61"/>
      <c r="GH89" s="61"/>
      <c r="GI89" s="61"/>
      <c r="GJ89" s="61"/>
      <c r="GK89" s="61"/>
      <c r="GL89" s="61"/>
      <c r="GM89" s="61"/>
      <c r="GN89" s="61"/>
      <c r="GO89" s="61"/>
      <c r="GP89" s="61"/>
      <c r="GQ89" s="61"/>
      <c r="GR89" s="61"/>
      <c r="GS89" s="61"/>
      <c r="GT89" s="61"/>
      <c r="GU89" s="61"/>
      <c r="GV89" s="61"/>
      <c r="GW89" s="61"/>
      <c r="GX89" s="61"/>
      <c r="GY89" s="61"/>
      <c r="GZ89" s="61"/>
      <c r="HA89" s="61"/>
      <c r="HB89" s="61"/>
      <c r="HC89" s="61"/>
      <c r="HD89" s="61"/>
      <c r="HE89" s="61"/>
      <c r="HF89" s="61"/>
      <c r="HG89" s="61"/>
      <c r="HH89" s="61"/>
      <c r="HI89" s="61"/>
      <c r="HJ89" s="61"/>
      <c r="HK89" s="61"/>
      <c r="HL89" s="61"/>
      <c r="HM89" s="61"/>
      <c r="HN89" s="61"/>
      <c r="HO89" s="61"/>
      <c r="HP89" s="61"/>
      <c r="HQ89" s="61"/>
      <c r="HR89" s="61"/>
      <c r="HS89" s="61"/>
      <c r="HT89" s="61"/>
      <c r="HU89" s="61"/>
      <c r="HV89" s="61"/>
      <c r="HW89" s="61"/>
      <c r="HX89" s="61"/>
      <c r="HY89" s="61"/>
      <c r="HZ89" s="61"/>
      <c r="IA89" s="61"/>
      <c r="IB89" s="61"/>
      <c r="IC89" s="61"/>
      <c r="ID89" s="61"/>
      <c r="IE89" s="61"/>
      <c r="IF89" s="61"/>
      <c r="IG89" s="61"/>
      <c r="IH89" s="61"/>
      <c r="II89" s="61"/>
      <c r="IJ89" s="61"/>
      <c r="IK89" s="61"/>
      <c r="IL89" s="61"/>
      <c r="IM89" s="61"/>
      <c r="IN89" s="61"/>
      <c r="IO89" s="61"/>
      <c r="IP89" s="61"/>
      <c r="IQ89" s="61"/>
      <c r="IR89" s="61"/>
      <c r="IS89" s="61"/>
    </row>
    <row r="90" spans="1:253" x14ac:dyDescent="0.3">
      <c r="A90" s="198">
        <v>7</v>
      </c>
      <c r="B90" s="56" t="s">
        <v>137</v>
      </c>
      <c r="C90" s="57" t="s">
        <v>2</v>
      </c>
      <c r="D90" s="65">
        <v>1000</v>
      </c>
      <c r="E90" s="244">
        <v>3.5000000000000003E-2</v>
      </c>
      <c r="F90" s="74">
        <f t="shared" si="2"/>
        <v>35</v>
      </c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  <c r="DO90" s="61"/>
      <c r="DP90" s="61"/>
      <c r="DQ90" s="61"/>
      <c r="DR90" s="61"/>
      <c r="DS90" s="61"/>
      <c r="DT90" s="61"/>
      <c r="DU90" s="61"/>
      <c r="DV90" s="61"/>
      <c r="DW90" s="61"/>
      <c r="DX90" s="61"/>
      <c r="DY90" s="61"/>
      <c r="DZ90" s="61"/>
      <c r="EA90" s="61"/>
      <c r="EB90" s="61"/>
      <c r="EC90" s="61"/>
      <c r="ED90" s="61"/>
      <c r="EE90" s="61"/>
      <c r="EF90" s="61"/>
      <c r="EG90" s="61"/>
      <c r="EH90" s="61"/>
      <c r="EI90" s="61"/>
      <c r="EJ90" s="61"/>
      <c r="EK90" s="61"/>
      <c r="EL90" s="61"/>
      <c r="EM90" s="61"/>
      <c r="EN90" s="61"/>
      <c r="EO90" s="61"/>
      <c r="EP90" s="61"/>
      <c r="EQ90" s="61"/>
      <c r="ER90" s="61"/>
      <c r="ES90" s="61"/>
      <c r="ET90" s="61"/>
      <c r="EU90" s="61"/>
      <c r="EV90" s="61"/>
      <c r="EW90" s="61"/>
      <c r="EX90" s="61"/>
      <c r="EY90" s="61"/>
      <c r="EZ90" s="61"/>
      <c r="FA90" s="61"/>
      <c r="FB90" s="61"/>
      <c r="FC90" s="61"/>
      <c r="FD90" s="61"/>
      <c r="FE90" s="61"/>
      <c r="FF90" s="61"/>
      <c r="FG90" s="61"/>
      <c r="FH90" s="61"/>
      <c r="FI90" s="61"/>
      <c r="FJ90" s="61"/>
      <c r="FK90" s="61"/>
      <c r="FL90" s="61"/>
      <c r="FM90" s="61"/>
      <c r="FN90" s="61"/>
      <c r="FO90" s="61"/>
      <c r="FP90" s="61"/>
      <c r="FQ90" s="61"/>
      <c r="FR90" s="61"/>
      <c r="FS90" s="61"/>
      <c r="FT90" s="61"/>
      <c r="FU90" s="61"/>
      <c r="FV90" s="61"/>
      <c r="FW90" s="61"/>
      <c r="FX90" s="61"/>
      <c r="FY90" s="61"/>
      <c r="FZ90" s="61"/>
      <c r="GA90" s="61"/>
      <c r="GB90" s="61"/>
      <c r="GC90" s="61"/>
      <c r="GD90" s="61"/>
      <c r="GE90" s="61"/>
      <c r="GF90" s="61"/>
      <c r="GG90" s="61"/>
      <c r="GH90" s="61"/>
      <c r="GI90" s="61"/>
      <c r="GJ90" s="61"/>
      <c r="GK90" s="61"/>
      <c r="GL90" s="61"/>
      <c r="GM90" s="61"/>
      <c r="GN90" s="61"/>
      <c r="GO90" s="61"/>
      <c r="GP90" s="61"/>
      <c r="GQ90" s="61"/>
      <c r="GR90" s="61"/>
      <c r="GS90" s="61"/>
      <c r="GT90" s="61"/>
      <c r="GU90" s="61"/>
      <c r="GV90" s="61"/>
      <c r="GW90" s="61"/>
      <c r="GX90" s="61"/>
      <c r="GY90" s="61"/>
      <c r="GZ90" s="61"/>
      <c r="HA90" s="61"/>
      <c r="HB90" s="61"/>
      <c r="HC90" s="61"/>
      <c r="HD90" s="61"/>
      <c r="HE90" s="61"/>
      <c r="HF90" s="61"/>
      <c r="HG90" s="61"/>
      <c r="HH90" s="61"/>
      <c r="HI90" s="61"/>
      <c r="HJ90" s="61"/>
      <c r="HK90" s="61"/>
      <c r="HL90" s="61"/>
      <c r="HM90" s="61"/>
      <c r="HN90" s="61"/>
      <c r="HO90" s="61"/>
      <c r="HP90" s="61"/>
      <c r="HQ90" s="61"/>
      <c r="HR90" s="61"/>
      <c r="HS90" s="61"/>
      <c r="HT90" s="61"/>
      <c r="HU90" s="61"/>
      <c r="HV90" s="61"/>
      <c r="HW90" s="61"/>
      <c r="HX90" s="61"/>
      <c r="HY90" s="61"/>
      <c r="HZ90" s="61"/>
      <c r="IA90" s="61"/>
      <c r="IB90" s="61"/>
      <c r="IC90" s="61"/>
      <c r="ID90" s="61"/>
      <c r="IE90" s="61"/>
      <c r="IF90" s="61"/>
      <c r="IG90" s="61"/>
      <c r="IH90" s="61"/>
      <c r="II90" s="61"/>
      <c r="IJ90" s="61"/>
      <c r="IK90" s="61"/>
      <c r="IL90" s="61"/>
      <c r="IM90" s="61"/>
      <c r="IN90" s="61"/>
      <c r="IO90" s="61"/>
      <c r="IP90" s="61"/>
      <c r="IQ90" s="61"/>
      <c r="IR90" s="61"/>
      <c r="IS90" s="61"/>
    </row>
    <row r="91" spans="1:253" s="314" customFormat="1" x14ac:dyDescent="0.3">
      <c r="A91" s="307">
        <v>8</v>
      </c>
      <c r="B91" s="308" t="s">
        <v>187</v>
      </c>
      <c r="C91" s="309" t="s">
        <v>16</v>
      </c>
      <c r="D91" s="310">
        <v>424.5</v>
      </c>
      <c r="E91" s="311">
        <v>80.510000000000005</v>
      </c>
      <c r="F91" s="312">
        <f t="shared" si="2"/>
        <v>34176.495000000003</v>
      </c>
      <c r="G91" s="313"/>
      <c r="H91" s="322"/>
      <c r="I91" s="327">
        <v>73.5</v>
      </c>
    </row>
    <row r="92" spans="1:253" s="314" customFormat="1" x14ac:dyDescent="0.3">
      <c r="A92" s="307">
        <v>9</v>
      </c>
      <c r="B92" s="308" t="s">
        <v>133</v>
      </c>
      <c r="C92" s="309" t="s">
        <v>16</v>
      </c>
      <c r="D92" s="310">
        <v>0</v>
      </c>
      <c r="E92" s="311">
        <v>78.81</v>
      </c>
      <c r="F92" s="312">
        <f t="shared" si="2"/>
        <v>0</v>
      </c>
      <c r="G92" s="313">
        <v>351</v>
      </c>
      <c r="H92" s="322"/>
      <c r="I92" s="327"/>
      <c r="J92" s="313" t="s">
        <v>31</v>
      </c>
    </row>
    <row r="93" spans="1:253" x14ac:dyDescent="0.3">
      <c r="A93" s="198">
        <v>10</v>
      </c>
      <c r="B93" s="56" t="s">
        <v>169</v>
      </c>
      <c r="C93" s="57" t="s">
        <v>56</v>
      </c>
      <c r="D93" s="65">
        <v>6</v>
      </c>
      <c r="E93" s="83">
        <v>19.63</v>
      </c>
      <c r="F93" s="74">
        <f t="shared" si="2"/>
        <v>117.78</v>
      </c>
      <c r="J93" s="61"/>
      <c r="K93" s="61"/>
      <c r="L93" s="61" t="s">
        <v>31</v>
      </c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  <c r="DR93" s="61"/>
      <c r="DS93" s="61"/>
      <c r="DT93" s="61"/>
      <c r="DU93" s="61"/>
      <c r="DV93" s="61"/>
      <c r="DW93" s="61"/>
      <c r="DX93" s="61"/>
      <c r="DY93" s="61"/>
      <c r="DZ93" s="61"/>
      <c r="EA93" s="61"/>
      <c r="EB93" s="61"/>
      <c r="EC93" s="61"/>
      <c r="ED93" s="61"/>
      <c r="EE93" s="61"/>
      <c r="EF93" s="61"/>
      <c r="EG93" s="61"/>
      <c r="EH93" s="61"/>
      <c r="EI93" s="61"/>
      <c r="EJ93" s="61"/>
      <c r="EK93" s="61"/>
      <c r="EL93" s="61"/>
      <c r="EM93" s="61"/>
      <c r="EN93" s="61"/>
      <c r="EO93" s="61"/>
      <c r="EP93" s="61"/>
      <c r="EQ93" s="61"/>
      <c r="ER93" s="61"/>
      <c r="ES93" s="61"/>
      <c r="ET93" s="61"/>
      <c r="EU93" s="61"/>
      <c r="EV93" s="61"/>
      <c r="EW93" s="61"/>
      <c r="EX93" s="61"/>
      <c r="EY93" s="61"/>
      <c r="EZ93" s="61"/>
      <c r="FA93" s="61"/>
      <c r="FB93" s="61"/>
      <c r="FC93" s="61"/>
      <c r="FD93" s="61"/>
      <c r="FE93" s="61"/>
      <c r="FF93" s="61"/>
      <c r="FG93" s="61"/>
      <c r="FH93" s="61"/>
      <c r="FI93" s="61"/>
      <c r="FJ93" s="61"/>
      <c r="FK93" s="61"/>
      <c r="FL93" s="61"/>
      <c r="FM93" s="61"/>
      <c r="FN93" s="61"/>
      <c r="FO93" s="61"/>
      <c r="FP93" s="61"/>
      <c r="FQ93" s="61"/>
      <c r="FR93" s="61"/>
      <c r="FS93" s="61"/>
      <c r="FT93" s="61"/>
      <c r="FU93" s="61"/>
      <c r="FV93" s="61"/>
      <c r="FW93" s="61"/>
      <c r="FX93" s="61"/>
      <c r="FY93" s="61"/>
      <c r="FZ93" s="61"/>
      <c r="GA93" s="61"/>
      <c r="GB93" s="61"/>
      <c r="GC93" s="61"/>
      <c r="GD93" s="61"/>
      <c r="GE93" s="61"/>
      <c r="GF93" s="61"/>
      <c r="GG93" s="61"/>
      <c r="GH93" s="61"/>
      <c r="GI93" s="61"/>
      <c r="GJ93" s="61"/>
      <c r="GK93" s="61"/>
      <c r="GL93" s="61"/>
      <c r="GM93" s="61"/>
      <c r="GN93" s="61"/>
      <c r="GO93" s="61"/>
      <c r="GP93" s="61"/>
      <c r="GQ93" s="61"/>
      <c r="GR93" s="61"/>
      <c r="GS93" s="61"/>
      <c r="GT93" s="61"/>
      <c r="GU93" s="61"/>
      <c r="GV93" s="61"/>
      <c r="GW93" s="61"/>
      <c r="GX93" s="61"/>
      <c r="GY93" s="61"/>
      <c r="GZ93" s="61"/>
      <c r="HA93" s="61"/>
      <c r="HB93" s="61"/>
      <c r="HC93" s="61"/>
      <c r="HD93" s="61"/>
      <c r="HE93" s="61"/>
      <c r="HF93" s="61"/>
      <c r="HG93" s="61"/>
      <c r="HH93" s="61"/>
      <c r="HI93" s="61"/>
      <c r="HJ93" s="61"/>
      <c r="HK93" s="61"/>
      <c r="HL93" s="61"/>
      <c r="HM93" s="61"/>
      <c r="HN93" s="61"/>
      <c r="HO93" s="61"/>
      <c r="HP93" s="61"/>
      <c r="HQ93" s="61"/>
      <c r="HR93" s="61"/>
      <c r="HS93" s="61"/>
      <c r="HT93" s="61"/>
      <c r="HU93" s="61"/>
      <c r="HV93" s="61"/>
      <c r="HW93" s="61"/>
      <c r="HX93" s="61"/>
      <c r="HY93" s="61"/>
      <c r="HZ93" s="61"/>
      <c r="IA93" s="61"/>
      <c r="IB93" s="61"/>
      <c r="IC93" s="61"/>
      <c r="ID93" s="61"/>
      <c r="IE93" s="61"/>
      <c r="IF93" s="61"/>
      <c r="IG93" s="61"/>
      <c r="IH93" s="61"/>
      <c r="II93" s="61"/>
      <c r="IJ93" s="61"/>
      <c r="IK93" s="61"/>
      <c r="IL93" s="61"/>
      <c r="IM93" s="61"/>
      <c r="IN93" s="61"/>
      <c r="IO93" s="61"/>
      <c r="IP93" s="61"/>
      <c r="IQ93" s="61"/>
      <c r="IR93" s="61"/>
      <c r="IS93" s="61"/>
    </row>
    <row r="94" spans="1:253" x14ac:dyDescent="0.3">
      <c r="A94" s="198">
        <v>11</v>
      </c>
      <c r="B94" s="56" t="s">
        <v>58</v>
      </c>
      <c r="C94" s="57" t="s">
        <v>56</v>
      </c>
      <c r="D94" s="65">
        <v>2</v>
      </c>
      <c r="E94" s="83">
        <v>12.7</v>
      </c>
      <c r="F94" s="74">
        <f t="shared" si="2"/>
        <v>25.4</v>
      </c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  <c r="DO94" s="61"/>
      <c r="DP94" s="61"/>
      <c r="DQ94" s="61"/>
      <c r="DR94" s="61"/>
      <c r="DS94" s="61"/>
      <c r="DT94" s="61"/>
      <c r="DU94" s="61"/>
      <c r="DV94" s="61"/>
      <c r="DW94" s="61"/>
      <c r="DX94" s="61"/>
      <c r="DY94" s="61"/>
      <c r="DZ94" s="61"/>
      <c r="EA94" s="61"/>
      <c r="EB94" s="61"/>
      <c r="EC94" s="61"/>
      <c r="ED94" s="61"/>
      <c r="EE94" s="61"/>
      <c r="EF94" s="61"/>
      <c r="EG94" s="61"/>
      <c r="EH94" s="61"/>
      <c r="EI94" s="61"/>
      <c r="EJ94" s="61"/>
      <c r="EK94" s="61"/>
      <c r="EL94" s="61"/>
      <c r="EM94" s="61"/>
      <c r="EN94" s="61"/>
      <c r="EO94" s="61"/>
      <c r="EP94" s="61"/>
      <c r="EQ94" s="61"/>
      <c r="ER94" s="61"/>
      <c r="ES94" s="61"/>
      <c r="ET94" s="61"/>
      <c r="EU94" s="61"/>
      <c r="EV94" s="61"/>
      <c r="EW94" s="61"/>
      <c r="EX94" s="61"/>
      <c r="EY94" s="61"/>
      <c r="EZ94" s="61"/>
      <c r="FA94" s="61"/>
      <c r="FB94" s="61"/>
      <c r="FC94" s="61"/>
      <c r="FD94" s="61"/>
      <c r="FE94" s="61"/>
      <c r="FF94" s="61"/>
      <c r="FG94" s="61"/>
      <c r="FH94" s="61"/>
      <c r="FI94" s="61"/>
      <c r="FJ94" s="61"/>
      <c r="FK94" s="61"/>
      <c r="FL94" s="61"/>
      <c r="FM94" s="61"/>
      <c r="FN94" s="61"/>
      <c r="FO94" s="61"/>
      <c r="FP94" s="61"/>
      <c r="FQ94" s="61"/>
      <c r="FR94" s="61"/>
      <c r="FS94" s="61"/>
      <c r="FT94" s="61"/>
      <c r="FU94" s="61"/>
      <c r="FV94" s="61"/>
      <c r="FW94" s="61"/>
      <c r="FX94" s="61"/>
      <c r="FY94" s="61"/>
      <c r="FZ94" s="61"/>
      <c r="GA94" s="61"/>
      <c r="GB94" s="61"/>
      <c r="GC94" s="61"/>
      <c r="GD94" s="61"/>
      <c r="GE94" s="61"/>
      <c r="GF94" s="61"/>
      <c r="GG94" s="61"/>
      <c r="GH94" s="61"/>
      <c r="GI94" s="61"/>
      <c r="GJ94" s="61"/>
      <c r="GK94" s="61"/>
      <c r="GL94" s="61"/>
      <c r="GM94" s="61"/>
      <c r="GN94" s="61"/>
      <c r="GO94" s="61"/>
      <c r="GP94" s="61"/>
      <c r="GQ94" s="61"/>
      <c r="GR94" s="61"/>
      <c r="GS94" s="61"/>
      <c r="GT94" s="61"/>
      <c r="GU94" s="61"/>
      <c r="GV94" s="61"/>
      <c r="GW94" s="61"/>
      <c r="GX94" s="61"/>
      <c r="GY94" s="61"/>
      <c r="GZ94" s="61"/>
      <c r="HA94" s="61"/>
      <c r="HB94" s="61"/>
      <c r="HC94" s="61"/>
      <c r="HD94" s="61"/>
      <c r="HE94" s="61"/>
      <c r="HF94" s="61"/>
      <c r="HG94" s="61"/>
      <c r="HH94" s="61"/>
      <c r="HI94" s="61"/>
      <c r="HJ94" s="61"/>
      <c r="HK94" s="61"/>
      <c r="HL94" s="61"/>
      <c r="HM94" s="61"/>
      <c r="HN94" s="61"/>
      <c r="HO94" s="61"/>
      <c r="HP94" s="61"/>
      <c r="HQ94" s="61"/>
      <c r="HR94" s="61"/>
      <c r="HS94" s="61"/>
      <c r="HT94" s="61"/>
      <c r="HU94" s="61"/>
      <c r="HV94" s="61"/>
      <c r="HW94" s="61"/>
      <c r="HX94" s="61"/>
      <c r="HY94" s="61"/>
      <c r="HZ94" s="61"/>
      <c r="IA94" s="61"/>
      <c r="IB94" s="61"/>
      <c r="IC94" s="61"/>
      <c r="ID94" s="61"/>
      <c r="IE94" s="61"/>
      <c r="IF94" s="61"/>
      <c r="IG94" s="61"/>
      <c r="IH94" s="61"/>
      <c r="II94" s="61"/>
      <c r="IJ94" s="61"/>
      <c r="IK94" s="61"/>
      <c r="IL94" s="61"/>
      <c r="IM94" s="61"/>
      <c r="IN94" s="61"/>
      <c r="IO94" s="61"/>
      <c r="IP94" s="61"/>
      <c r="IQ94" s="61"/>
      <c r="IR94" s="61"/>
      <c r="IS94" s="61"/>
    </row>
    <row r="95" spans="1:253" x14ac:dyDescent="0.3">
      <c r="A95" s="198">
        <v>12</v>
      </c>
      <c r="B95" s="56" t="s">
        <v>127</v>
      </c>
      <c r="C95" s="57" t="s">
        <v>56</v>
      </c>
      <c r="D95" s="65">
        <v>3</v>
      </c>
      <c r="E95" s="83">
        <v>10</v>
      </c>
      <c r="F95" s="74">
        <f t="shared" si="2"/>
        <v>30</v>
      </c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  <c r="DO95" s="61"/>
      <c r="DP95" s="61"/>
      <c r="DQ95" s="61"/>
      <c r="DR95" s="61"/>
      <c r="DS95" s="61"/>
      <c r="DT95" s="61"/>
      <c r="DU95" s="61"/>
      <c r="DV95" s="61"/>
      <c r="DW95" s="61"/>
      <c r="DX95" s="61"/>
      <c r="DY95" s="61"/>
      <c r="DZ95" s="61"/>
      <c r="EA95" s="61"/>
      <c r="EB95" s="61"/>
      <c r="EC95" s="61"/>
      <c r="ED95" s="61"/>
      <c r="EE95" s="61"/>
      <c r="EF95" s="61"/>
      <c r="EG95" s="61"/>
      <c r="EH95" s="61"/>
      <c r="EI95" s="61"/>
      <c r="EJ95" s="61"/>
      <c r="EK95" s="61"/>
      <c r="EL95" s="61"/>
      <c r="EM95" s="61"/>
      <c r="EN95" s="61"/>
      <c r="EO95" s="61"/>
      <c r="EP95" s="61"/>
      <c r="EQ95" s="61"/>
      <c r="ER95" s="61"/>
      <c r="ES95" s="61"/>
      <c r="ET95" s="61"/>
      <c r="EU95" s="61"/>
      <c r="EV95" s="61"/>
      <c r="EW95" s="61"/>
      <c r="EX95" s="61"/>
      <c r="EY95" s="61"/>
      <c r="EZ95" s="61"/>
      <c r="FA95" s="61"/>
      <c r="FB95" s="61"/>
      <c r="FC95" s="61"/>
      <c r="FD95" s="61"/>
      <c r="FE95" s="61"/>
      <c r="FF95" s="61"/>
      <c r="FG95" s="61"/>
      <c r="FH95" s="61"/>
      <c r="FI95" s="61"/>
      <c r="FJ95" s="61"/>
      <c r="FK95" s="61"/>
      <c r="FL95" s="61"/>
      <c r="FM95" s="61"/>
      <c r="FN95" s="61"/>
      <c r="FO95" s="61"/>
      <c r="FP95" s="61"/>
      <c r="FQ95" s="61"/>
      <c r="FR95" s="61"/>
      <c r="FS95" s="61"/>
      <c r="FT95" s="61"/>
      <c r="FU95" s="61"/>
      <c r="FV95" s="61"/>
      <c r="FW95" s="61"/>
      <c r="FX95" s="61"/>
      <c r="FY95" s="61"/>
      <c r="FZ95" s="61"/>
      <c r="GA95" s="61"/>
      <c r="GB95" s="61"/>
      <c r="GC95" s="61"/>
      <c r="GD95" s="61"/>
      <c r="GE95" s="61"/>
      <c r="GF95" s="61"/>
      <c r="GG95" s="61"/>
      <c r="GH95" s="61"/>
      <c r="GI95" s="61"/>
      <c r="GJ95" s="61"/>
      <c r="GK95" s="61"/>
      <c r="GL95" s="61"/>
      <c r="GM95" s="61"/>
      <c r="GN95" s="61"/>
      <c r="GO95" s="61"/>
      <c r="GP95" s="61"/>
      <c r="GQ95" s="61"/>
      <c r="GR95" s="61"/>
      <c r="GS95" s="61"/>
      <c r="GT95" s="61"/>
      <c r="GU95" s="61"/>
      <c r="GV95" s="61"/>
      <c r="GW95" s="61"/>
      <c r="GX95" s="61"/>
      <c r="GY95" s="61"/>
      <c r="GZ95" s="61"/>
      <c r="HA95" s="61"/>
      <c r="HB95" s="61"/>
      <c r="HC95" s="61"/>
      <c r="HD95" s="61"/>
      <c r="HE95" s="61"/>
      <c r="HF95" s="61"/>
      <c r="HG95" s="61"/>
      <c r="HH95" s="61"/>
      <c r="HI95" s="61"/>
      <c r="HJ95" s="61"/>
      <c r="HK95" s="61"/>
      <c r="HL95" s="61"/>
      <c r="HM95" s="61"/>
      <c r="HN95" s="61"/>
      <c r="HO95" s="61"/>
      <c r="HP95" s="61"/>
      <c r="HQ95" s="61"/>
      <c r="HR95" s="61"/>
      <c r="HS95" s="61"/>
      <c r="HT95" s="61"/>
      <c r="HU95" s="61"/>
      <c r="HV95" s="61"/>
      <c r="HW95" s="61"/>
      <c r="HX95" s="61"/>
      <c r="HY95" s="61"/>
      <c r="HZ95" s="61"/>
      <c r="IA95" s="61"/>
      <c r="IB95" s="61"/>
      <c r="IC95" s="61"/>
      <c r="ID95" s="61"/>
      <c r="IE95" s="61"/>
      <c r="IF95" s="61"/>
      <c r="IG95" s="61"/>
      <c r="IH95" s="61"/>
      <c r="II95" s="61"/>
      <c r="IJ95" s="61"/>
      <c r="IK95" s="61"/>
      <c r="IL95" s="61"/>
      <c r="IM95" s="61"/>
      <c r="IN95" s="61"/>
      <c r="IO95" s="61"/>
      <c r="IP95" s="61"/>
      <c r="IQ95" s="61"/>
      <c r="IR95" s="61"/>
      <c r="IS95" s="61"/>
    </row>
    <row r="96" spans="1:253" x14ac:dyDescent="0.3">
      <c r="A96" s="198">
        <v>13</v>
      </c>
      <c r="B96" s="56" t="s">
        <v>188</v>
      </c>
      <c r="C96" s="57" t="s">
        <v>2</v>
      </c>
      <c r="D96" s="65">
        <v>3</v>
      </c>
      <c r="E96" s="83">
        <v>2.2999999999999998</v>
      </c>
      <c r="F96" s="74">
        <f t="shared" si="2"/>
        <v>6.8999999999999995</v>
      </c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  <c r="DO96" s="61"/>
      <c r="DP96" s="61"/>
      <c r="DQ96" s="61"/>
      <c r="DR96" s="61"/>
      <c r="DS96" s="61"/>
      <c r="DT96" s="61"/>
      <c r="DU96" s="61"/>
      <c r="DV96" s="61"/>
      <c r="DW96" s="61"/>
      <c r="DX96" s="61"/>
      <c r="DY96" s="61"/>
      <c r="DZ96" s="61"/>
      <c r="EA96" s="61"/>
      <c r="EB96" s="61"/>
      <c r="EC96" s="61"/>
      <c r="ED96" s="61"/>
      <c r="EE96" s="61"/>
      <c r="EF96" s="61"/>
      <c r="EG96" s="61"/>
      <c r="EH96" s="61"/>
      <c r="EI96" s="61"/>
      <c r="EJ96" s="61"/>
      <c r="EK96" s="61"/>
      <c r="EL96" s="61"/>
      <c r="EM96" s="61"/>
      <c r="EN96" s="61"/>
      <c r="EO96" s="61"/>
      <c r="EP96" s="61"/>
      <c r="EQ96" s="61"/>
      <c r="ER96" s="61"/>
      <c r="ES96" s="61"/>
      <c r="ET96" s="61"/>
      <c r="EU96" s="61"/>
      <c r="EV96" s="61"/>
      <c r="EW96" s="61"/>
      <c r="EX96" s="61"/>
      <c r="EY96" s="61"/>
      <c r="EZ96" s="61"/>
      <c r="FA96" s="61"/>
      <c r="FB96" s="61"/>
      <c r="FC96" s="61"/>
      <c r="FD96" s="61"/>
      <c r="FE96" s="61"/>
      <c r="FF96" s="61"/>
      <c r="FG96" s="61"/>
      <c r="FH96" s="61"/>
      <c r="FI96" s="61"/>
      <c r="FJ96" s="61"/>
      <c r="FK96" s="61"/>
      <c r="FL96" s="61"/>
      <c r="FM96" s="61"/>
      <c r="FN96" s="61"/>
      <c r="FO96" s="61"/>
      <c r="FP96" s="61"/>
      <c r="FQ96" s="61"/>
      <c r="FR96" s="61"/>
      <c r="FS96" s="61"/>
      <c r="FT96" s="61"/>
      <c r="FU96" s="61"/>
      <c r="FV96" s="61"/>
      <c r="FW96" s="61"/>
      <c r="FX96" s="61"/>
      <c r="FY96" s="61"/>
      <c r="FZ96" s="61"/>
      <c r="GA96" s="61"/>
      <c r="GB96" s="61"/>
      <c r="GC96" s="61"/>
      <c r="GD96" s="61"/>
      <c r="GE96" s="61"/>
      <c r="GF96" s="61"/>
      <c r="GG96" s="61"/>
      <c r="GH96" s="61"/>
      <c r="GI96" s="61"/>
      <c r="GJ96" s="61"/>
      <c r="GK96" s="61"/>
      <c r="GL96" s="61"/>
      <c r="GM96" s="61"/>
      <c r="GN96" s="61"/>
      <c r="GO96" s="61"/>
      <c r="GP96" s="61"/>
      <c r="GQ96" s="61"/>
      <c r="GR96" s="61"/>
      <c r="GS96" s="61"/>
      <c r="GT96" s="61"/>
      <c r="GU96" s="61"/>
      <c r="GV96" s="61"/>
      <c r="GW96" s="61"/>
      <c r="GX96" s="61"/>
      <c r="GY96" s="61"/>
      <c r="GZ96" s="61"/>
      <c r="HA96" s="61"/>
      <c r="HB96" s="61"/>
      <c r="HC96" s="61"/>
      <c r="HD96" s="61"/>
      <c r="HE96" s="61"/>
      <c r="HF96" s="61"/>
      <c r="HG96" s="61"/>
      <c r="HH96" s="61"/>
      <c r="HI96" s="61"/>
      <c r="HJ96" s="61"/>
      <c r="HK96" s="61"/>
      <c r="HL96" s="61"/>
      <c r="HM96" s="61"/>
      <c r="HN96" s="61"/>
      <c r="HO96" s="61"/>
      <c r="HP96" s="61"/>
      <c r="HQ96" s="61"/>
      <c r="HR96" s="61"/>
      <c r="HS96" s="61"/>
      <c r="HT96" s="61"/>
      <c r="HU96" s="61"/>
      <c r="HV96" s="61"/>
      <c r="HW96" s="61"/>
      <c r="HX96" s="61"/>
      <c r="HY96" s="61"/>
      <c r="HZ96" s="61"/>
      <c r="IA96" s="61"/>
      <c r="IB96" s="61"/>
      <c r="IC96" s="61"/>
      <c r="ID96" s="61"/>
      <c r="IE96" s="61"/>
      <c r="IF96" s="61"/>
      <c r="IG96" s="61"/>
      <c r="IH96" s="61"/>
      <c r="II96" s="61"/>
      <c r="IJ96" s="61"/>
      <c r="IK96" s="61"/>
      <c r="IL96" s="61"/>
      <c r="IM96" s="61"/>
      <c r="IN96" s="61"/>
      <c r="IO96" s="61"/>
      <c r="IP96" s="61"/>
      <c r="IQ96" s="61"/>
      <c r="IR96" s="61"/>
      <c r="IS96" s="61"/>
    </row>
    <row r="97" spans="1:253" x14ac:dyDescent="0.3">
      <c r="A97" s="198">
        <v>14</v>
      </c>
      <c r="B97" s="56" t="s">
        <v>189</v>
      </c>
      <c r="C97" s="57" t="s">
        <v>2</v>
      </c>
      <c r="D97" s="65">
        <v>0</v>
      </c>
      <c r="E97" s="83">
        <v>0.3</v>
      </c>
      <c r="F97" s="74">
        <f t="shared" si="2"/>
        <v>0</v>
      </c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  <c r="DO97" s="61"/>
      <c r="DP97" s="61"/>
      <c r="DQ97" s="61"/>
      <c r="DR97" s="61"/>
      <c r="DS97" s="61"/>
      <c r="DT97" s="61"/>
      <c r="DU97" s="61"/>
      <c r="DV97" s="61"/>
      <c r="DW97" s="61"/>
      <c r="DX97" s="61"/>
      <c r="DY97" s="61"/>
      <c r="DZ97" s="61"/>
      <c r="EA97" s="61"/>
      <c r="EB97" s="61"/>
      <c r="EC97" s="61"/>
      <c r="ED97" s="61"/>
      <c r="EE97" s="61"/>
      <c r="EF97" s="61"/>
      <c r="EG97" s="61"/>
      <c r="EH97" s="61"/>
      <c r="EI97" s="61"/>
      <c r="EJ97" s="61"/>
      <c r="EK97" s="61"/>
      <c r="EL97" s="61"/>
      <c r="EM97" s="61"/>
      <c r="EN97" s="61"/>
      <c r="EO97" s="61"/>
      <c r="EP97" s="61"/>
      <c r="EQ97" s="61"/>
      <c r="ER97" s="61"/>
      <c r="ES97" s="61"/>
      <c r="ET97" s="61"/>
      <c r="EU97" s="61"/>
      <c r="EV97" s="61"/>
      <c r="EW97" s="61"/>
      <c r="EX97" s="61"/>
      <c r="EY97" s="61"/>
      <c r="EZ97" s="61"/>
      <c r="FA97" s="61"/>
      <c r="FB97" s="61"/>
      <c r="FC97" s="61"/>
      <c r="FD97" s="61"/>
      <c r="FE97" s="61"/>
      <c r="FF97" s="61"/>
      <c r="FG97" s="61"/>
      <c r="FH97" s="61"/>
      <c r="FI97" s="61"/>
      <c r="FJ97" s="61"/>
      <c r="FK97" s="61"/>
      <c r="FL97" s="61"/>
      <c r="FM97" s="61"/>
      <c r="FN97" s="61"/>
      <c r="FO97" s="61"/>
      <c r="FP97" s="61"/>
      <c r="FQ97" s="61"/>
      <c r="FR97" s="61"/>
      <c r="FS97" s="61"/>
      <c r="FT97" s="61"/>
      <c r="FU97" s="61"/>
      <c r="FV97" s="61"/>
      <c r="FW97" s="61"/>
      <c r="FX97" s="61"/>
      <c r="FY97" s="61"/>
      <c r="FZ97" s="61"/>
      <c r="GA97" s="61"/>
      <c r="GB97" s="61"/>
      <c r="GC97" s="61"/>
      <c r="GD97" s="61"/>
      <c r="GE97" s="61"/>
      <c r="GF97" s="61"/>
      <c r="GG97" s="61"/>
      <c r="GH97" s="61"/>
      <c r="GI97" s="61"/>
      <c r="GJ97" s="61"/>
      <c r="GK97" s="61"/>
      <c r="GL97" s="61"/>
      <c r="GM97" s="61"/>
      <c r="GN97" s="61"/>
      <c r="GO97" s="61"/>
      <c r="GP97" s="61"/>
      <c r="GQ97" s="61"/>
      <c r="GR97" s="61"/>
      <c r="GS97" s="61"/>
      <c r="GT97" s="61"/>
      <c r="GU97" s="61"/>
      <c r="GV97" s="61"/>
      <c r="GW97" s="61"/>
      <c r="GX97" s="61"/>
      <c r="GY97" s="61"/>
      <c r="GZ97" s="61"/>
      <c r="HA97" s="61"/>
      <c r="HB97" s="61"/>
      <c r="HC97" s="61"/>
      <c r="HD97" s="61"/>
      <c r="HE97" s="61"/>
      <c r="HF97" s="61"/>
      <c r="HG97" s="61"/>
      <c r="HH97" s="61"/>
      <c r="HI97" s="61"/>
      <c r="HJ97" s="61"/>
      <c r="HK97" s="61"/>
      <c r="HL97" s="61"/>
      <c r="HM97" s="61"/>
      <c r="HN97" s="61"/>
      <c r="HO97" s="61"/>
      <c r="HP97" s="61"/>
      <c r="HQ97" s="61"/>
      <c r="HR97" s="61"/>
      <c r="HS97" s="61"/>
      <c r="HT97" s="61"/>
      <c r="HU97" s="61"/>
      <c r="HV97" s="61"/>
      <c r="HW97" s="61"/>
      <c r="HX97" s="61"/>
      <c r="HY97" s="61"/>
      <c r="HZ97" s="61"/>
      <c r="IA97" s="61"/>
      <c r="IB97" s="61"/>
      <c r="IC97" s="61"/>
      <c r="ID97" s="61"/>
      <c r="IE97" s="61"/>
      <c r="IF97" s="61"/>
      <c r="IG97" s="61"/>
      <c r="IH97" s="61"/>
      <c r="II97" s="61"/>
      <c r="IJ97" s="61"/>
      <c r="IK97" s="61"/>
      <c r="IL97" s="61"/>
      <c r="IM97" s="61"/>
      <c r="IN97" s="61"/>
      <c r="IO97" s="61"/>
      <c r="IP97" s="61"/>
      <c r="IQ97" s="61"/>
      <c r="IR97" s="61"/>
      <c r="IS97" s="61"/>
    </row>
    <row r="98" spans="1:253" x14ac:dyDescent="0.3">
      <c r="A98" s="198">
        <v>15</v>
      </c>
      <c r="B98" s="56" t="s">
        <v>190</v>
      </c>
      <c r="C98" s="57" t="s">
        <v>2</v>
      </c>
      <c r="D98" s="65">
        <v>0</v>
      </c>
      <c r="E98" s="83">
        <v>0.5</v>
      </c>
      <c r="F98" s="74">
        <f t="shared" si="2"/>
        <v>0</v>
      </c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  <c r="DO98" s="61"/>
      <c r="DP98" s="61"/>
      <c r="DQ98" s="61"/>
      <c r="DR98" s="61"/>
      <c r="DS98" s="61"/>
      <c r="DT98" s="61"/>
      <c r="DU98" s="61"/>
      <c r="DV98" s="61"/>
      <c r="DW98" s="61"/>
      <c r="DX98" s="61"/>
      <c r="DY98" s="61"/>
      <c r="DZ98" s="61"/>
      <c r="EA98" s="61"/>
      <c r="EB98" s="61"/>
      <c r="EC98" s="61"/>
      <c r="ED98" s="61"/>
      <c r="EE98" s="61"/>
      <c r="EF98" s="61"/>
      <c r="EG98" s="61"/>
      <c r="EH98" s="61"/>
      <c r="EI98" s="61"/>
      <c r="EJ98" s="61"/>
      <c r="EK98" s="61"/>
      <c r="EL98" s="61"/>
      <c r="EM98" s="61"/>
      <c r="EN98" s="61"/>
      <c r="EO98" s="61"/>
      <c r="EP98" s="61"/>
      <c r="EQ98" s="61"/>
      <c r="ER98" s="61"/>
      <c r="ES98" s="61"/>
      <c r="ET98" s="61"/>
      <c r="EU98" s="61"/>
      <c r="EV98" s="61"/>
      <c r="EW98" s="61"/>
      <c r="EX98" s="61"/>
      <c r="EY98" s="61"/>
      <c r="EZ98" s="61"/>
      <c r="FA98" s="61"/>
      <c r="FB98" s="61"/>
      <c r="FC98" s="61"/>
      <c r="FD98" s="61"/>
      <c r="FE98" s="61"/>
      <c r="FF98" s="61"/>
      <c r="FG98" s="61"/>
      <c r="FH98" s="61"/>
      <c r="FI98" s="61"/>
      <c r="FJ98" s="61"/>
      <c r="FK98" s="61"/>
      <c r="FL98" s="61"/>
      <c r="FM98" s="61"/>
      <c r="FN98" s="61"/>
      <c r="FO98" s="61"/>
      <c r="FP98" s="61"/>
      <c r="FQ98" s="61"/>
      <c r="FR98" s="61"/>
      <c r="FS98" s="61"/>
      <c r="FT98" s="61"/>
      <c r="FU98" s="61"/>
      <c r="FV98" s="61"/>
      <c r="FW98" s="61"/>
      <c r="FX98" s="61"/>
      <c r="FY98" s="61"/>
      <c r="FZ98" s="61"/>
      <c r="GA98" s="61"/>
      <c r="GB98" s="61"/>
      <c r="GC98" s="61"/>
      <c r="GD98" s="61"/>
      <c r="GE98" s="61"/>
      <c r="GF98" s="61"/>
      <c r="GG98" s="61"/>
      <c r="GH98" s="61"/>
      <c r="GI98" s="61"/>
      <c r="GJ98" s="61"/>
      <c r="GK98" s="61"/>
      <c r="GL98" s="61"/>
      <c r="GM98" s="61"/>
      <c r="GN98" s="61"/>
      <c r="GO98" s="61"/>
      <c r="GP98" s="61"/>
      <c r="GQ98" s="61"/>
      <c r="GR98" s="61"/>
      <c r="GS98" s="61"/>
      <c r="GT98" s="61"/>
      <c r="GU98" s="61"/>
      <c r="GV98" s="61"/>
      <c r="GW98" s="61"/>
      <c r="GX98" s="61"/>
      <c r="GY98" s="61"/>
      <c r="GZ98" s="61"/>
      <c r="HA98" s="61"/>
      <c r="HB98" s="61"/>
      <c r="HC98" s="61"/>
      <c r="HD98" s="61"/>
      <c r="HE98" s="61"/>
      <c r="HF98" s="61"/>
      <c r="HG98" s="61"/>
      <c r="HH98" s="61"/>
      <c r="HI98" s="61"/>
      <c r="HJ98" s="61"/>
      <c r="HK98" s="61"/>
      <c r="HL98" s="61"/>
      <c r="HM98" s="61"/>
      <c r="HN98" s="61"/>
      <c r="HO98" s="61"/>
      <c r="HP98" s="61"/>
      <c r="HQ98" s="61"/>
      <c r="HR98" s="61"/>
      <c r="HS98" s="61"/>
      <c r="HT98" s="61"/>
      <c r="HU98" s="61"/>
      <c r="HV98" s="61"/>
      <c r="HW98" s="61"/>
      <c r="HX98" s="61"/>
      <c r="HY98" s="61"/>
      <c r="HZ98" s="61"/>
      <c r="IA98" s="61"/>
      <c r="IB98" s="61"/>
      <c r="IC98" s="61"/>
      <c r="ID98" s="61"/>
      <c r="IE98" s="61"/>
      <c r="IF98" s="61"/>
      <c r="IG98" s="61"/>
      <c r="IH98" s="61"/>
      <c r="II98" s="61"/>
      <c r="IJ98" s="61"/>
      <c r="IK98" s="61"/>
      <c r="IL98" s="61"/>
      <c r="IM98" s="61"/>
      <c r="IN98" s="61"/>
      <c r="IO98" s="61"/>
      <c r="IP98" s="61"/>
      <c r="IQ98" s="61"/>
      <c r="IR98" s="61"/>
      <c r="IS98" s="61"/>
    </row>
    <row r="99" spans="1:253" x14ac:dyDescent="0.3">
      <c r="A99" s="198">
        <v>16</v>
      </c>
      <c r="B99" s="56" t="s">
        <v>143</v>
      </c>
      <c r="C99" s="57" t="s">
        <v>2</v>
      </c>
      <c r="D99" s="65">
        <v>3</v>
      </c>
      <c r="E99" s="83">
        <v>0.8</v>
      </c>
      <c r="F99" s="74">
        <f t="shared" si="2"/>
        <v>2.4000000000000004</v>
      </c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  <c r="DO99" s="61"/>
      <c r="DP99" s="61"/>
      <c r="DQ99" s="61"/>
      <c r="DR99" s="61"/>
      <c r="DS99" s="61"/>
      <c r="DT99" s="61"/>
      <c r="DU99" s="61"/>
      <c r="DV99" s="61"/>
      <c r="DW99" s="61"/>
      <c r="DX99" s="61"/>
      <c r="DY99" s="61"/>
      <c r="DZ99" s="61"/>
      <c r="EA99" s="61"/>
      <c r="EB99" s="61"/>
      <c r="EC99" s="61"/>
      <c r="ED99" s="61"/>
      <c r="EE99" s="61"/>
      <c r="EF99" s="61"/>
      <c r="EG99" s="61"/>
      <c r="EH99" s="61"/>
      <c r="EI99" s="61"/>
      <c r="EJ99" s="61"/>
      <c r="EK99" s="61"/>
      <c r="EL99" s="61"/>
      <c r="EM99" s="61"/>
      <c r="EN99" s="61"/>
      <c r="EO99" s="61"/>
      <c r="EP99" s="61"/>
      <c r="EQ99" s="61"/>
      <c r="ER99" s="61"/>
      <c r="ES99" s="61"/>
      <c r="ET99" s="61"/>
      <c r="EU99" s="61"/>
      <c r="EV99" s="61"/>
      <c r="EW99" s="61"/>
      <c r="EX99" s="61"/>
      <c r="EY99" s="61"/>
      <c r="EZ99" s="61"/>
      <c r="FA99" s="61"/>
      <c r="FB99" s="61"/>
      <c r="FC99" s="61"/>
      <c r="FD99" s="61"/>
      <c r="FE99" s="61"/>
      <c r="FF99" s="61"/>
      <c r="FG99" s="61"/>
      <c r="FH99" s="61"/>
      <c r="FI99" s="61"/>
      <c r="FJ99" s="61"/>
      <c r="FK99" s="61"/>
      <c r="FL99" s="61"/>
      <c r="FM99" s="61"/>
      <c r="FN99" s="61"/>
      <c r="FO99" s="61"/>
      <c r="FP99" s="61"/>
      <c r="FQ99" s="61"/>
      <c r="FR99" s="61"/>
      <c r="FS99" s="61"/>
      <c r="FT99" s="61"/>
      <c r="FU99" s="61"/>
      <c r="FV99" s="61"/>
      <c r="FW99" s="61"/>
      <c r="FX99" s="61"/>
      <c r="FY99" s="61"/>
      <c r="FZ99" s="61"/>
      <c r="GA99" s="61"/>
      <c r="GB99" s="61"/>
      <c r="GC99" s="61"/>
      <c r="GD99" s="61"/>
      <c r="GE99" s="61"/>
      <c r="GF99" s="61"/>
      <c r="GG99" s="61"/>
      <c r="GH99" s="61"/>
      <c r="GI99" s="61"/>
      <c r="GJ99" s="61"/>
      <c r="GK99" s="61"/>
      <c r="GL99" s="61"/>
      <c r="GM99" s="61"/>
      <c r="GN99" s="61"/>
      <c r="GO99" s="61"/>
      <c r="GP99" s="61"/>
      <c r="GQ99" s="61"/>
      <c r="GR99" s="61"/>
      <c r="GS99" s="61"/>
      <c r="GT99" s="61"/>
      <c r="GU99" s="61"/>
      <c r="GV99" s="61"/>
      <c r="GW99" s="61"/>
      <c r="GX99" s="61"/>
      <c r="GY99" s="61"/>
      <c r="GZ99" s="61"/>
      <c r="HA99" s="61"/>
      <c r="HB99" s="61"/>
      <c r="HC99" s="61"/>
      <c r="HD99" s="61"/>
      <c r="HE99" s="61"/>
      <c r="HF99" s="61"/>
      <c r="HG99" s="61"/>
      <c r="HH99" s="61"/>
      <c r="HI99" s="61"/>
      <c r="HJ99" s="61"/>
      <c r="HK99" s="61"/>
      <c r="HL99" s="61"/>
      <c r="HM99" s="61"/>
      <c r="HN99" s="61"/>
      <c r="HO99" s="61"/>
      <c r="HP99" s="61"/>
      <c r="HQ99" s="61"/>
      <c r="HR99" s="61"/>
      <c r="HS99" s="61"/>
      <c r="HT99" s="61"/>
      <c r="HU99" s="61"/>
      <c r="HV99" s="61"/>
      <c r="HW99" s="61"/>
      <c r="HX99" s="61"/>
      <c r="HY99" s="61"/>
      <c r="HZ99" s="61"/>
      <c r="IA99" s="61"/>
      <c r="IB99" s="61"/>
      <c r="IC99" s="61"/>
      <c r="ID99" s="61"/>
      <c r="IE99" s="61"/>
      <c r="IF99" s="61"/>
      <c r="IG99" s="61"/>
      <c r="IH99" s="61"/>
      <c r="II99" s="61"/>
      <c r="IJ99" s="61"/>
      <c r="IK99" s="61"/>
      <c r="IL99" s="61"/>
      <c r="IM99" s="61"/>
      <c r="IN99" s="61"/>
      <c r="IO99" s="61"/>
      <c r="IP99" s="61"/>
      <c r="IQ99" s="61"/>
      <c r="IR99" s="61"/>
      <c r="IS99" s="61"/>
    </row>
    <row r="100" spans="1:253" x14ac:dyDescent="0.3">
      <c r="A100" s="198">
        <v>17</v>
      </c>
      <c r="B100" s="56" t="s">
        <v>144</v>
      </c>
      <c r="C100" s="57" t="s">
        <v>2</v>
      </c>
      <c r="D100" s="65">
        <v>800</v>
      </c>
      <c r="E100" s="83">
        <v>0.3</v>
      </c>
      <c r="F100" s="74">
        <f t="shared" si="2"/>
        <v>240</v>
      </c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  <c r="DO100" s="61"/>
      <c r="DP100" s="61"/>
      <c r="DQ100" s="61"/>
      <c r="DR100" s="61"/>
      <c r="DS100" s="61"/>
      <c r="DT100" s="61"/>
      <c r="DU100" s="61"/>
      <c r="DV100" s="61"/>
      <c r="DW100" s="61"/>
      <c r="DX100" s="61"/>
      <c r="DY100" s="61"/>
      <c r="DZ100" s="61"/>
      <c r="EA100" s="61"/>
      <c r="EB100" s="61"/>
      <c r="EC100" s="61"/>
      <c r="ED100" s="61"/>
      <c r="EE100" s="61"/>
      <c r="EF100" s="61"/>
      <c r="EG100" s="61"/>
      <c r="EH100" s="61"/>
      <c r="EI100" s="61"/>
      <c r="EJ100" s="61"/>
      <c r="EK100" s="61"/>
      <c r="EL100" s="61"/>
      <c r="EM100" s="61"/>
      <c r="EN100" s="61"/>
      <c r="EO100" s="61"/>
      <c r="EP100" s="61"/>
      <c r="EQ100" s="61"/>
      <c r="ER100" s="61"/>
      <c r="ES100" s="61"/>
      <c r="ET100" s="61"/>
      <c r="EU100" s="61"/>
      <c r="EV100" s="61"/>
      <c r="EW100" s="61"/>
      <c r="EX100" s="61"/>
      <c r="EY100" s="61"/>
      <c r="EZ100" s="61"/>
      <c r="FA100" s="61"/>
      <c r="FB100" s="61"/>
      <c r="FC100" s="61"/>
      <c r="FD100" s="61"/>
      <c r="FE100" s="61"/>
      <c r="FF100" s="61"/>
      <c r="FG100" s="61"/>
      <c r="FH100" s="61"/>
      <c r="FI100" s="61"/>
      <c r="FJ100" s="61"/>
      <c r="FK100" s="61"/>
      <c r="FL100" s="61"/>
      <c r="FM100" s="61"/>
      <c r="FN100" s="61"/>
      <c r="FO100" s="61"/>
      <c r="FP100" s="61"/>
      <c r="FQ100" s="61"/>
      <c r="FR100" s="61"/>
      <c r="FS100" s="61"/>
      <c r="FT100" s="61"/>
      <c r="FU100" s="61"/>
      <c r="FV100" s="61"/>
      <c r="FW100" s="61"/>
      <c r="FX100" s="61"/>
      <c r="FY100" s="61"/>
      <c r="FZ100" s="61"/>
      <c r="GA100" s="61"/>
      <c r="GB100" s="61"/>
      <c r="GC100" s="61"/>
      <c r="GD100" s="61"/>
      <c r="GE100" s="61"/>
      <c r="GF100" s="61"/>
      <c r="GG100" s="61"/>
      <c r="GH100" s="61"/>
      <c r="GI100" s="61"/>
      <c r="GJ100" s="61"/>
      <c r="GK100" s="61"/>
      <c r="GL100" s="61"/>
      <c r="GM100" s="61"/>
      <c r="GN100" s="61"/>
      <c r="GO100" s="61"/>
      <c r="GP100" s="61"/>
      <c r="GQ100" s="61"/>
      <c r="GR100" s="61"/>
      <c r="GS100" s="61"/>
      <c r="GT100" s="61"/>
      <c r="GU100" s="61"/>
      <c r="GV100" s="61"/>
      <c r="GW100" s="61"/>
      <c r="GX100" s="61"/>
      <c r="GY100" s="61"/>
      <c r="GZ100" s="61"/>
      <c r="HA100" s="61"/>
      <c r="HB100" s="61"/>
      <c r="HC100" s="61"/>
      <c r="HD100" s="61"/>
      <c r="HE100" s="61"/>
      <c r="HF100" s="61"/>
      <c r="HG100" s="61"/>
      <c r="HH100" s="61"/>
      <c r="HI100" s="61"/>
      <c r="HJ100" s="61"/>
      <c r="HK100" s="61"/>
      <c r="HL100" s="61"/>
      <c r="HM100" s="61"/>
      <c r="HN100" s="61"/>
      <c r="HO100" s="61"/>
      <c r="HP100" s="61"/>
      <c r="HQ100" s="61"/>
      <c r="HR100" s="61"/>
      <c r="HS100" s="61"/>
      <c r="HT100" s="61"/>
      <c r="HU100" s="61"/>
      <c r="HV100" s="61"/>
      <c r="HW100" s="61"/>
      <c r="HX100" s="61"/>
      <c r="HY100" s="61"/>
      <c r="HZ100" s="61"/>
      <c r="IA100" s="61"/>
      <c r="IB100" s="61"/>
      <c r="IC100" s="61"/>
      <c r="ID100" s="61"/>
      <c r="IE100" s="61"/>
      <c r="IF100" s="61"/>
      <c r="IG100" s="61"/>
      <c r="IH100" s="61"/>
      <c r="II100" s="61"/>
      <c r="IJ100" s="61"/>
      <c r="IK100" s="61"/>
      <c r="IL100" s="61"/>
      <c r="IM100" s="61"/>
      <c r="IN100" s="61"/>
      <c r="IO100" s="61"/>
      <c r="IP100" s="61"/>
      <c r="IQ100" s="61"/>
      <c r="IR100" s="61"/>
      <c r="IS100" s="61"/>
    </row>
    <row r="101" spans="1:253" x14ac:dyDescent="0.3">
      <c r="A101" s="198">
        <v>18</v>
      </c>
      <c r="B101" s="56" t="s">
        <v>145</v>
      </c>
      <c r="C101" s="57" t="s">
        <v>2</v>
      </c>
      <c r="D101" s="65">
        <v>33</v>
      </c>
      <c r="E101" s="83">
        <v>1.1000000000000001</v>
      </c>
      <c r="F101" s="74">
        <f t="shared" si="2"/>
        <v>36.300000000000004</v>
      </c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  <c r="DR101" s="61"/>
      <c r="DS101" s="61"/>
      <c r="DT101" s="61"/>
      <c r="DU101" s="61"/>
      <c r="DV101" s="61"/>
      <c r="DW101" s="61"/>
      <c r="DX101" s="61"/>
      <c r="DY101" s="61"/>
      <c r="DZ101" s="61"/>
      <c r="EA101" s="61"/>
      <c r="EB101" s="61"/>
      <c r="EC101" s="61"/>
      <c r="ED101" s="61"/>
      <c r="EE101" s="61"/>
      <c r="EF101" s="61"/>
      <c r="EG101" s="61"/>
      <c r="EH101" s="61"/>
      <c r="EI101" s="61"/>
      <c r="EJ101" s="61"/>
      <c r="EK101" s="61"/>
      <c r="EL101" s="61"/>
      <c r="EM101" s="61"/>
      <c r="EN101" s="61"/>
      <c r="EO101" s="61"/>
      <c r="EP101" s="61"/>
      <c r="EQ101" s="61"/>
      <c r="ER101" s="61"/>
      <c r="ES101" s="61"/>
      <c r="ET101" s="61"/>
      <c r="EU101" s="61"/>
      <c r="EV101" s="61"/>
      <c r="EW101" s="61"/>
      <c r="EX101" s="61"/>
      <c r="EY101" s="61"/>
      <c r="EZ101" s="61"/>
      <c r="FA101" s="61"/>
      <c r="FB101" s="61"/>
      <c r="FC101" s="61"/>
      <c r="FD101" s="61"/>
      <c r="FE101" s="61"/>
      <c r="FF101" s="61"/>
      <c r="FG101" s="61"/>
      <c r="FH101" s="61"/>
      <c r="FI101" s="61"/>
      <c r="FJ101" s="61"/>
      <c r="FK101" s="61"/>
      <c r="FL101" s="61"/>
      <c r="FM101" s="61"/>
      <c r="FN101" s="61"/>
      <c r="FO101" s="61"/>
      <c r="FP101" s="61"/>
      <c r="FQ101" s="61"/>
      <c r="FR101" s="61"/>
      <c r="FS101" s="61"/>
      <c r="FT101" s="61"/>
      <c r="FU101" s="61"/>
      <c r="FV101" s="61"/>
      <c r="FW101" s="61"/>
      <c r="FX101" s="61"/>
      <c r="FY101" s="61"/>
      <c r="FZ101" s="61"/>
      <c r="GA101" s="61"/>
      <c r="GB101" s="61"/>
      <c r="GC101" s="61"/>
      <c r="GD101" s="61"/>
      <c r="GE101" s="61"/>
      <c r="GF101" s="61"/>
      <c r="GG101" s="61"/>
      <c r="GH101" s="61"/>
      <c r="GI101" s="61"/>
      <c r="GJ101" s="61"/>
      <c r="GK101" s="61"/>
      <c r="GL101" s="61"/>
      <c r="GM101" s="61"/>
      <c r="GN101" s="61"/>
      <c r="GO101" s="61"/>
      <c r="GP101" s="61"/>
      <c r="GQ101" s="61"/>
      <c r="GR101" s="61"/>
      <c r="GS101" s="61"/>
      <c r="GT101" s="61"/>
      <c r="GU101" s="61"/>
      <c r="GV101" s="61"/>
      <c r="GW101" s="61"/>
      <c r="GX101" s="61"/>
      <c r="GY101" s="61"/>
      <c r="GZ101" s="61"/>
      <c r="HA101" s="61"/>
      <c r="HB101" s="61"/>
      <c r="HC101" s="61"/>
      <c r="HD101" s="61"/>
      <c r="HE101" s="61"/>
      <c r="HF101" s="61"/>
      <c r="HG101" s="61"/>
      <c r="HH101" s="61"/>
      <c r="HI101" s="61"/>
      <c r="HJ101" s="61"/>
      <c r="HK101" s="61"/>
      <c r="HL101" s="61"/>
      <c r="HM101" s="61"/>
      <c r="HN101" s="61"/>
      <c r="HO101" s="61"/>
      <c r="HP101" s="61"/>
      <c r="HQ101" s="61"/>
      <c r="HR101" s="61"/>
      <c r="HS101" s="61"/>
      <c r="HT101" s="61"/>
      <c r="HU101" s="61"/>
      <c r="HV101" s="61"/>
      <c r="HW101" s="61"/>
      <c r="HX101" s="61"/>
      <c r="HY101" s="61"/>
      <c r="HZ101" s="61"/>
      <c r="IA101" s="61"/>
      <c r="IB101" s="61"/>
      <c r="IC101" s="61"/>
      <c r="ID101" s="61"/>
      <c r="IE101" s="61"/>
      <c r="IF101" s="61"/>
      <c r="IG101" s="61"/>
      <c r="IH101" s="61"/>
      <c r="II101" s="61"/>
      <c r="IJ101" s="61"/>
      <c r="IK101" s="61"/>
      <c r="IL101" s="61"/>
      <c r="IM101" s="61"/>
      <c r="IN101" s="61"/>
      <c r="IO101" s="61"/>
      <c r="IP101" s="61"/>
      <c r="IQ101" s="61"/>
      <c r="IR101" s="61"/>
      <c r="IS101" s="61"/>
    </row>
    <row r="102" spans="1:253" x14ac:dyDescent="0.3">
      <c r="A102" s="198">
        <v>19</v>
      </c>
      <c r="B102" s="56" t="s">
        <v>146</v>
      </c>
      <c r="C102" s="57" t="s">
        <v>2</v>
      </c>
      <c r="D102" s="65">
        <v>33</v>
      </c>
      <c r="E102" s="83">
        <v>2.4</v>
      </c>
      <c r="F102" s="74">
        <f t="shared" si="2"/>
        <v>79.2</v>
      </c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  <c r="DR102" s="61"/>
      <c r="DS102" s="61"/>
      <c r="DT102" s="61"/>
      <c r="DU102" s="61"/>
      <c r="DV102" s="61"/>
      <c r="DW102" s="61"/>
      <c r="DX102" s="61"/>
      <c r="DY102" s="61"/>
      <c r="DZ102" s="61"/>
      <c r="EA102" s="61"/>
      <c r="EB102" s="61"/>
      <c r="EC102" s="61"/>
      <c r="ED102" s="61"/>
      <c r="EE102" s="61"/>
      <c r="EF102" s="61"/>
      <c r="EG102" s="61"/>
      <c r="EH102" s="61"/>
      <c r="EI102" s="61"/>
      <c r="EJ102" s="61"/>
      <c r="EK102" s="61"/>
      <c r="EL102" s="61"/>
      <c r="EM102" s="61"/>
      <c r="EN102" s="61"/>
      <c r="EO102" s="61"/>
      <c r="EP102" s="61"/>
      <c r="EQ102" s="61"/>
      <c r="ER102" s="61"/>
      <c r="ES102" s="61"/>
      <c r="ET102" s="61"/>
      <c r="EU102" s="61"/>
      <c r="EV102" s="61"/>
      <c r="EW102" s="61"/>
      <c r="EX102" s="61"/>
      <c r="EY102" s="61"/>
      <c r="EZ102" s="61"/>
      <c r="FA102" s="61"/>
      <c r="FB102" s="61"/>
      <c r="FC102" s="61"/>
      <c r="FD102" s="61"/>
      <c r="FE102" s="61"/>
      <c r="FF102" s="61"/>
      <c r="FG102" s="61"/>
      <c r="FH102" s="61"/>
      <c r="FI102" s="61"/>
      <c r="FJ102" s="61"/>
      <c r="FK102" s="61"/>
      <c r="FL102" s="61"/>
      <c r="FM102" s="61"/>
      <c r="FN102" s="61"/>
      <c r="FO102" s="61"/>
      <c r="FP102" s="61"/>
      <c r="FQ102" s="61"/>
      <c r="FR102" s="61"/>
      <c r="FS102" s="61"/>
      <c r="FT102" s="61"/>
      <c r="FU102" s="61"/>
      <c r="FV102" s="61"/>
      <c r="FW102" s="61"/>
      <c r="FX102" s="61"/>
      <c r="FY102" s="61"/>
      <c r="FZ102" s="61"/>
      <c r="GA102" s="61"/>
      <c r="GB102" s="61"/>
      <c r="GC102" s="61"/>
      <c r="GD102" s="61"/>
      <c r="GE102" s="61"/>
      <c r="GF102" s="61"/>
      <c r="GG102" s="61"/>
      <c r="GH102" s="61"/>
      <c r="GI102" s="61"/>
      <c r="GJ102" s="61"/>
      <c r="GK102" s="61"/>
      <c r="GL102" s="61"/>
      <c r="GM102" s="61"/>
      <c r="GN102" s="61"/>
      <c r="GO102" s="61"/>
      <c r="GP102" s="61"/>
      <c r="GQ102" s="61"/>
      <c r="GR102" s="61"/>
      <c r="GS102" s="61"/>
      <c r="GT102" s="61"/>
      <c r="GU102" s="61"/>
      <c r="GV102" s="61"/>
      <c r="GW102" s="61"/>
      <c r="GX102" s="61"/>
      <c r="GY102" s="61"/>
      <c r="GZ102" s="61"/>
      <c r="HA102" s="61"/>
      <c r="HB102" s="61"/>
      <c r="HC102" s="61"/>
      <c r="HD102" s="61"/>
      <c r="HE102" s="61"/>
      <c r="HF102" s="61"/>
      <c r="HG102" s="61"/>
      <c r="HH102" s="61"/>
      <c r="HI102" s="61"/>
      <c r="HJ102" s="61"/>
      <c r="HK102" s="61"/>
      <c r="HL102" s="61"/>
      <c r="HM102" s="61"/>
      <c r="HN102" s="61"/>
      <c r="HO102" s="61"/>
      <c r="HP102" s="61"/>
      <c r="HQ102" s="61"/>
      <c r="HR102" s="61"/>
      <c r="HS102" s="61"/>
      <c r="HT102" s="61"/>
      <c r="HU102" s="61"/>
      <c r="HV102" s="61"/>
      <c r="HW102" s="61"/>
      <c r="HX102" s="61"/>
      <c r="HY102" s="61"/>
      <c r="HZ102" s="61"/>
      <c r="IA102" s="61"/>
      <c r="IB102" s="61"/>
      <c r="IC102" s="61"/>
      <c r="ID102" s="61"/>
      <c r="IE102" s="61"/>
      <c r="IF102" s="61"/>
      <c r="IG102" s="61"/>
      <c r="IH102" s="61"/>
      <c r="II102" s="61"/>
      <c r="IJ102" s="61"/>
      <c r="IK102" s="61"/>
      <c r="IL102" s="61"/>
      <c r="IM102" s="61"/>
      <c r="IN102" s="61"/>
      <c r="IO102" s="61"/>
      <c r="IP102" s="61"/>
      <c r="IQ102" s="61"/>
      <c r="IR102" s="61"/>
      <c r="IS102" s="61"/>
    </row>
    <row r="103" spans="1:253" x14ac:dyDescent="0.3">
      <c r="A103" s="198">
        <v>20</v>
      </c>
      <c r="B103" s="56" t="s">
        <v>147</v>
      </c>
      <c r="C103" s="57" t="s">
        <v>26</v>
      </c>
      <c r="D103" s="65">
        <v>130</v>
      </c>
      <c r="E103" s="83">
        <v>1.85</v>
      </c>
      <c r="F103" s="74">
        <f t="shared" si="2"/>
        <v>240.5</v>
      </c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  <c r="DO103" s="61"/>
      <c r="DP103" s="61"/>
      <c r="DQ103" s="61"/>
      <c r="DR103" s="61"/>
      <c r="DS103" s="61"/>
      <c r="DT103" s="61"/>
      <c r="DU103" s="61"/>
      <c r="DV103" s="61"/>
      <c r="DW103" s="61"/>
      <c r="DX103" s="61"/>
      <c r="DY103" s="61"/>
      <c r="DZ103" s="61"/>
      <c r="EA103" s="61"/>
      <c r="EB103" s="61"/>
      <c r="EC103" s="61"/>
      <c r="ED103" s="61"/>
      <c r="EE103" s="61"/>
      <c r="EF103" s="61"/>
      <c r="EG103" s="61"/>
      <c r="EH103" s="61"/>
      <c r="EI103" s="61"/>
      <c r="EJ103" s="61"/>
      <c r="EK103" s="61"/>
      <c r="EL103" s="61"/>
      <c r="EM103" s="61"/>
      <c r="EN103" s="61"/>
      <c r="EO103" s="61"/>
      <c r="EP103" s="61"/>
      <c r="EQ103" s="61"/>
      <c r="ER103" s="61"/>
      <c r="ES103" s="61"/>
      <c r="ET103" s="61"/>
      <c r="EU103" s="61"/>
      <c r="EV103" s="61"/>
      <c r="EW103" s="61"/>
      <c r="EX103" s="61"/>
      <c r="EY103" s="61"/>
      <c r="EZ103" s="61"/>
      <c r="FA103" s="61"/>
      <c r="FB103" s="61"/>
      <c r="FC103" s="61"/>
      <c r="FD103" s="61"/>
      <c r="FE103" s="61"/>
      <c r="FF103" s="61"/>
      <c r="FG103" s="61"/>
      <c r="FH103" s="61"/>
      <c r="FI103" s="61"/>
      <c r="FJ103" s="61"/>
      <c r="FK103" s="61"/>
      <c r="FL103" s="61"/>
      <c r="FM103" s="61"/>
      <c r="FN103" s="61"/>
      <c r="FO103" s="61"/>
      <c r="FP103" s="61"/>
      <c r="FQ103" s="61"/>
      <c r="FR103" s="61"/>
      <c r="FS103" s="61"/>
      <c r="FT103" s="61"/>
      <c r="FU103" s="61"/>
      <c r="FV103" s="61"/>
      <c r="FW103" s="61"/>
      <c r="FX103" s="61"/>
      <c r="FY103" s="61"/>
      <c r="FZ103" s="61"/>
      <c r="GA103" s="61"/>
      <c r="GB103" s="61"/>
      <c r="GC103" s="61"/>
      <c r="GD103" s="61"/>
      <c r="GE103" s="61"/>
      <c r="GF103" s="61"/>
      <c r="GG103" s="61"/>
      <c r="GH103" s="61"/>
      <c r="GI103" s="61"/>
      <c r="GJ103" s="61"/>
      <c r="GK103" s="61"/>
      <c r="GL103" s="61"/>
      <c r="GM103" s="61"/>
      <c r="GN103" s="61"/>
      <c r="GO103" s="61"/>
      <c r="GP103" s="61"/>
      <c r="GQ103" s="61"/>
      <c r="GR103" s="61"/>
      <c r="GS103" s="61"/>
      <c r="GT103" s="61"/>
      <c r="GU103" s="61"/>
      <c r="GV103" s="61"/>
      <c r="GW103" s="61"/>
      <c r="GX103" s="61"/>
      <c r="GY103" s="61"/>
      <c r="GZ103" s="61"/>
      <c r="HA103" s="61"/>
      <c r="HB103" s="61"/>
      <c r="HC103" s="61"/>
      <c r="HD103" s="61"/>
      <c r="HE103" s="61"/>
      <c r="HF103" s="61"/>
      <c r="HG103" s="61"/>
      <c r="HH103" s="61"/>
      <c r="HI103" s="61"/>
      <c r="HJ103" s="61"/>
      <c r="HK103" s="61"/>
      <c r="HL103" s="61"/>
      <c r="HM103" s="61"/>
      <c r="HN103" s="61"/>
      <c r="HO103" s="61"/>
      <c r="HP103" s="61"/>
      <c r="HQ103" s="61"/>
      <c r="HR103" s="61"/>
      <c r="HS103" s="61"/>
      <c r="HT103" s="61"/>
      <c r="HU103" s="61"/>
      <c r="HV103" s="61"/>
      <c r="HW103" s="61"/>
      <c r="HX103" s="61"/>
      <c r="HY103" s="61"/>
      <c r="HZ103" s="61"/>
      <c r="IA103" s="61"/>
      <c r="IB103" s="61"/>
      <c r="IC103" s="61"/>
      <c r="ID103" s="61"/>
      <c r="IE103" s="61"/>
      <c r="IF103" s="61"/>
      <c r="IG103" s="61"/>
      <c r="IH103" s="61"/>
      <c r="II103" s="61"/>
      <c r="IJ103" s="61"/>
      <c r="IK103" s="61"/>
      <c r="IL103" s="61"/>
      <c r="IM103" s="61"/>
      <c r="IN103" s="61"/>
      <c r="IO103" s="61"/>
      <c r="IP103" s="61"/>
      <c r="IQ103" s="61"/>
      <c r="IR103" s="61"/>
      <c r="IS103" s="61"/>
    </row>
    <row r="104" spans="1:253" x14ac:dyDescent="0.3">
      <c r="A104" s="198">
        <v>21</v>
      </c>
      <c r="B104" s="56" t="s">
        <v>165</v>
      </c>
      <c r="C104" s="57" t="s">
        <v>26</v>
      </c>
      <c r="D104" s="65">
        <v>0</v>
      </c>
      <c r="E104" s="83">
        <v>4.8</v>
      </c>
      <c r="F104" s="74">
        <f t="shared" si="2"/>
        <v>0</v>
      </c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  <c r="DR104" s="61"/>
      <c r="DS104" s="61"/>
      <c r="DT104" s="61"/>
      <c r="DU104" s="61"/>
      <c r="DV104" s="61"/>
      <c r="DW104" s="61"/>
      <c r="DX104" s="61"/>
      <c r="DY104" s="61"/>
      <c r="DZ104" s="61"/>
      <c r="EA104" s="61"/>
      <c r="EB104" s="61"/>
      <c r="EC104" s="61"/>
      <c r="ED104" s="61"/>
      <c r="EE104" s="61"/>
      <c r="EF104" s="61"/>
      <c r="EG104" s="61"/>
      <c r="EH104" s="61"/>
      <c r="EI104" s="61"/>
      <c r="EJ104" s="61"/>
      <c r="EK104" s="61"/>
      <c r="EL104" s="61"/>
      <c r="EM104" s="61"/>
      <c r="EN104" s="61"/>
      <c r="EO104" s="61"/>
      <c r="EP104" s="61"/>
      <c r="EQ104" s="61"/>
      <c r="ER104" s="61"/>
      <c r="ES104" s="61"/>
      <c r="ET104" s="61"/>
      <c r="EU104" s="61"/>
      <c r="EV104" s="61"/>
      <c r="EW104" s="61"/>
      <c r="EX104" s="61"/>
      <c r="EY104" s="61"/>
      <c r="EZ104" s="61"/>
      <c r="FA104" s="61"/>
      <c r="FB104" s="61"/>
      <c r="FC104" s="61"/>
      <c r="FD104" s="61"/>
      <c r="FE104" s="61"/>
      <c r="FF104" s="61"/>
      <c r="FG104" s="61"/>
      <c r="FH104" s="61"/>
      <c r="FI104" s="61"/>
      <c r="FJ104" s="61"/>
      <c r="FK104" s="61"/>
      <c r="FL104" s="61"/>
      <c r="FM104" s="61"/>
      <c r="FN104" s="61"/>
      <c r="FO104" s="61"/>
      <c r="FP104" s="61"/>
      <c r="FQ104" s="61"/>
      <c r="FR104" s="61"/>
      <c r="FS104" s="61"/>
      <c r="FT104" s="61"/>
      <c r="FU104" s="61"/>
      <c r="FV104" s="61"/>
      <c r="FW104" s="61"/>
      <c r="FX104" s="61"/>
      <c r="FY104" s="61"/>
      <c r="FZ104" s="61"/>
      <c r="GA104" s="61"/>
      <c r="GB104" s="61"/>
      <c r="GC104" s="61"/>
      <c r="GD104" s="61"/>
      <c r="GE104" s="61"/>
      <c r="GF104" s="61"/>
      <c r="GG104" s="61"/>
      <c r="GH104" s="61"/>
      <c r="GI104" s="61"/>
      <c r="GJ104" s="61"/>
      <c r="GK104" s="61"/>
      <c r="GL104" s="61"/>
      <c r="GM104" s="61"/>
      <c r="GN104" s="61"/>
      <c r="GO104" s="61"/>
      <c r="GP104" s="61"/>
      <c r="GQ104" s="61"/>
      <c r="GR104" s="61"/>
      <c r="GS104" s="61"/>
      <c r="GT104" s="61"/>
      <c r="GU104" s="61"/>
      <c r="GV104" s="61"/>
      <c r="GW104" s="61"/>
      <c r="GX104" s="61"/>
      <c r="GY104" s="61"/>
      <c r="GZ104" s="61"/>
      <c r="HA104" s="61"/>
      <c r="HB104" s="61"/>
      <c r="HC104" s="61"/>
      <c r="HD104" s="61"/>
      <c r="HE104" s="61"/>
      <c r="HF104" s="61"/>
      <c r="HG104" s="61"/>
      <c r="HH104" s="61"/>
      <c r="HI104" s="61"/>
      <c r="HJ104" s="61"/>
      <c r="HK104" s="61"/>
      <c r="HL104" s="61"/>
      <c r="HM104" s="61"/>
      <c r="HN104" s="61"/>
      <c r="HO104" s="61"/>
      <c r="HP104" s="61"/>
      <c r="HQ104" s="61"/>
      <c r="HR104" s="61"/>
      <c r="HS104" s="61"/>
      <c r="HT104" s="61"/>
      <c r="HU104" s="61"/>
      <c r="HV104" s="61"/>
      <c r="HW104" s="61"/>
      <c r="HX104" s="61"/>
      <c r="HY104" s="61"/>
      <c r="HZ104" s="61"/>
      <c r="IA104" s="61"/>
      <c r="IB104" s="61"/>
      <c r="IC104" s="61"/>
      <c r="ID104" s="61"/>
      <c r="IE104" s="61"/>
      <c r="IF104" s="61"/>
      <c r="IG104" s="61"/>
      <c r="IH104" s="61"/>
      <c r="II104" s="61"/>
      <c r="IJ104" s="61"/>
      <c r="IK104" s="61"/>
      <c r="IL104" s="61"/>
      <c r="IM104" s="61"/>
      <c r="IN104" s="61"/>
      <c r="IO104" s="61"/>
      <c r="IP104" s="61"/>
      <c r="IQ104" s="61"/>
      <c r="IR104" s="61"/>
      <c r="IS104" s="61"/>
    </row>
    <row r="105" spans="1:253" x14ac:dyDescent="0.3">
      <c r="A105" s="198">
        <v>22</v>
      </c>
      <c r="B105" s="56" t="s">
        <v>166</v>
      </c>
      <c r="C105" s="57" t="s">
        <v>26</v>
      </c>
      <c r="D105" s="65">
        <v>17</v>
      </c>
      <c r="E105" s="83">
        <v>4.8</v>
      </c>
      <c r="F105" s="74">
        <f t="shared" si="2"/>
        <v>81.599999999999994</v>
      </c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  <c r="DR105" s="61"/>
      <c r="DS105" s="61"/>
      <c r="DT105" s="61"/>
      <c r="DU105" s="61"/>
      <c r="DV105" s="61"/>
      <c r="DW105" s="61"/>
      <c r="DX105" s="61"/>
      <c r="DY105" s="61"/>
      <c r="DZ105" s="61"/>
      <c r="EA105" s="61"/>
      <c r="EB105" s="61"/>
      <c r="EC105" s="61"/>
      <c r="ED105" s="61"/>
      <c r="EE105" s="61"/>
      <c r="EF105" s="61"/>
      <c r="EG105" s="61"/>
      <c r="EH105" s="61"/>
      <c r="EI105" s="61"/>
      <c r="EJ105" s="61"/>
      <c r="EK105" s="61"/>
      <c r="EL105" s="61"/>
      <c r="EM105" s="61"/>
      <c r="EN105" s="61"/>
      <c r="EO105" s="61"/>
      <c r="EP105" s="61"/>
      <c r="EQ105" s="61"/>
      <c r="ER105" s="61"/>
      <c r="ES105" s="61"/>
      <c r="ET105" s="61"/>
      <c r="EU105" s="61"/>
      <c r="EV105" s="61"/>
      <c r="EW105" s="61"/>
      <c r="EX105" s="61"/>
      <c r="EY105" s="61"/>
      <c r="EZ105" s="61"/>
      <c r="FA105" s="61"/>
      <c r="FB105" s="61"/>
      <c r="FC105" s="61"/>
      <c r="FD105" s="61"/>
      <c r="FE105" s="61"/>
      <c r="FF105" s="61"/>
      <c r="FG105" s="61"/>
      <c r="FH105" s="61"/>
      <c r="FI105" s="61"/>
      <c r="FJ105" s="61"/>
      <c r="FK105" s="61"/>
      <c r="FL105" s="61"/>
      <c r="FM105" s="61"/>
      <c r="FN105" s="61"/>
      <c r="FO105" s="61"/>
      <c r="FP105" s="61"/>
      <c r="FQ105" s="61"/>
      <c r="FR105" s="61"/>
      <c r="FS105" s="61"/>
      <c r="FT105" s="61"/>
      <c r="FU105" s="61"/>
      <c r="FV105" s="61"/>
      <c r="FW105" s="61"/>
      <c r="FX105" s="61"/>
      <c r="FY105" s="61"/>
      <c r="FZ105" s="61"/>
      <c r="GA105" s="61"/>
      <c r="GB105" s="61"/>
      <c r="GC105" s="61"/>
      <c r="GD105" s="61"/>
      <c r="GE105" s="61"/>
      <c r="GF105" s="61"/>
      <c r="GG105" s="61"/>
      <c r="GH105" s="61"/>
      <c r="GI105" s="61"/>
      <c r="GJ105" s="61"/>
      <c r="GK105" s="61"/>
      <c r="GL105" s="61"/>
      <c r="GM105" s="61"/>
      <c r="GN105" s="61"/>
      <c r="GO105" s="61"/>
      <c r="GP105" s="61"/>
      <c r="GQ105" s="61"/>
      <c r="GR105" s="61"/>
      <c r="GS105" s="61"/>
      <c r="GT105" s="61"/>
      <c r="GU105" s="61"/>
      <c r="GV105" s="61"/>
      <c r="GW105" s="61"/>
      <c r="GX105" s="61"/>
      <c r="GY105" s="61"/>
      <c r="GZ105" s="61"/>
      <c r="HA105" s="61"/>
      <c r="HB105" s="61"/>
      <c r="HC105" s="61"/>
      <c r="HD105" s="61"/>
      <c r="HE105" s="61"/>
      <c r="HF105" s="61"/>
      <c r="HG105" s="61"/>
      <c r="HH105" s="61"/>
      <c r="HI105" s="61"/>
      <c r="HJ105" s="61"/>
      <c r="HK105" s="61"/>
      <c r="HL105" s="61"/>
      <c r="HM105" s="61"/>
      <c r="HN105" s="61"/>
      <c r="HO105" s="61"/>
      <c r="HP105" s="61"/>
      <c r="HQ105" s="61"/>
      <c r="HR105" s="61"/>
      <c r="HS105" s="61"/>
      <c r="HT105" s="61"/>
      <c r="HU105" s="61"/>
      <c r="HV105" s="61"/>
      <c r="HW105" s="61"/>
      <c r="HX105" s="61"/>
      <c r="HY105" s="61"/>
      <c r="HZ105" s="61"/>
      <c r="IA105" s="61"/>
      <c r="IB105" s="61"/>
      <c r="IC105" s="61"/>
      <c r="ID105" s="61"/>
      <c r="IE105" s="61"/>
      <c r="IF105" s="61"/>
      <c r="IG105" s="61"/>
      <c r="IH105" s="61"/>
      <c r="II105" s="61"/>
      <c r="IJ105" s="61"/>
      <c r="IK105" s="61"/>
      <c r="IL105" s="61"/>
      <c r="IM105" s="61"/>
      <c r="IN105" s="61"/>
      <c r="IO105" s="61"/>
      <c r="IP105" s="61"/>
      <c r="IQ105" s="61"/>
      <c r="IR105" s="61"/>
      <c r="IS105" s="61"/>
    </row>
    <row r="106" spans="1:253" x14ac:dyDescent="0.3">
      <c r="A106" s="198">
        <v>23</v>
      </c>
      <c r="B106" s="56" t="s">
        <v>148</v>
      </c>
      <c r="C106" s="57" t="s">
        <v>26</v>
      </c>
      <c r="D106" s="65">
        <v>138</v>
      </c>
      <c r="E106" s="83">
        <v>1.85</v>
      </c>
      <c r="F106" s="74">
        <f t="shared" si="2"/>
        <v>255.3</v>
      </c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  <c r="DO106" s="61"/>
      <c r="DP106" s="61"/>
      <c r="DQ106" s="61"/>
      <c r="DR106" s="61"/>
      <c r="DS106" s="61"/>
      <c r="DT106" s="61"/>
      <c r="DU106" s="61"/>
      <c r="DV106" s="61"/>
      <c r="DW106" s="61"/>
      <c r="DX106" s="61"/>
      <c r="DY106" s="61"/>
      <c r="DZ106" s="61"/>
      <c r="EA106" s="61"/>
      <c r="EB106" s="61"/>
      <c r="EC106" s="61"/>
      <c r="ED106" s="61"/>
      <c r="EE106" s="61"/>
      <c r="EF106" s="61"/>
      <c r="EG106" s="61"/>
      <c r="EH106" s="61"/>
      <c r="EI106" s="61"/>
      <c r="EJ106" s="61"/>
      <c r="EK106" s="61"/>
      <c r="EL106" s="61"/>
      <c r="EM106" s="61"/>
      <c r="EN106" s="61"/>
      <c r="EO106" s="61"/>
      <c r="EP106" s="61"/>
      <c r="EQ106" s="61"/>
      <c r="ER106" s="61"/>
      <c r="ES106" s="61"/>
      <c r="ET106" s="61"/>
      <c r="EU106" s="61"/>
      <c r="EV106" s="61"/>
      <c r="EW106" s="61"/>
      <c r="EX106" s="61"/>
      <c r="EY106" s="61"/>
      <c r="EZ106" s="61"/>
      <c r="FA106" s="61"/>
      <c r="FB106" s="61"/>
      <c r="FC106" s="61"/>
      <c r="FD106" s="61"/>
      <c r="FE106" s="61"/>
      <c r="FF106" s="61"/>
      <c r="FG106" s="61"/>
      <c r="FH106" s="61"/>
      <c r="FI106" s="61"/>
      <c r="FJ106" s="61"/>
      <c r="FK106" s="61"/>
      <c r="FL106" s="61"/>
      <c r="FM106" s="61"/>
      <c r="FN106" s="61"/>
      <c r="FO106" s="61"/>
      <c r="FP106" s="61"/>
      <c r="FQ106" s="61"/>
      <c r="FR106" s="61"/>
      <c r="FS106" s="61"/>
      <c r="FT106" s="61"/>
      <c r="FU106" s="61"/>
      <c r="FV106" s="61"/>
      <c r="FW106" s="61"/>
      <c r="FX106" s="61"/>
      <c r="FY106" s="61"/>
      <c r="FZ106" s="61"/>
      <c r="GA106" s="61"/>
      <c r="GB106" s="61"/>
      <c r="GC106" s="61"/>
      <c r="GD106" s="61"/>
      <c r="GE106" s="61"/>
      <c r="GF106" s="61"/>
      <c r="GG106" s="61"/>
      <c r="GH106" s="61"/>
      <c r="GI106" s="61"/>
      <c r="GJ106" s="61"/>
      <c r="GK106" s="61"/>
      <c r="GL106" s="61"/>
      <c r="GM106" s="61"/>
      <c r="GN106" s="61"/>
      <c r="GO106" s="61"/>
      <c r="GP106" s="61"/>
      <c r="GQ106" s="61"/>
      <c r="GR106" s="61"/>
      <c r="GS106" s="61"/>
      <c r="GT106" s="61"/>
      <c r="GU106" s="61"/>
      <c r="GV106" s="61"/>
      <c r="GW106" s="61"/>
      <c r="GX106" s="61"/>
      <c r="GY106" s="61"/>
      <c r="GZ106" s="61"/>
      <c r="HA106" s="61"/>
      <c r="HB106" s="61"/>
      <c r="HC106" s="61"/>
      <c r="HD106" s="61"/>
      <c r="HE106" s="61"/>
      <c r="HF106" s="61"/>
      <c r="HG106" s="61"/>
      <c r="HH106" s="61"/>
      <c r="HI106" s="61"/>
      <c r="HJ106" s="61"/>
      <c r="HK106" s="61"/>
      <c r="HL106" s="61"/>
      <c r="HM106" s="61"/>
      <c r="HN106" s="61"/>
      <c r="HO106" s="61"/>
      <c r="HP106" s="61"/>
      <c r="HQ106" s="61"/>
      <c r="HR106" s="61"/>
      <c r="HS106" s="61"/>
      <c r="HT106" s="61"/>
      <c r="HU106" s="61"/>
      <c r="HV106" s="61"/>
      <c r="HW106" s="61"/>
      <c r="HX106" s="61"/>
      <c r="HY106" s="61"/>
      <c r="HZ106" s="61"/>
      <c r="IA106" s="61"/>
      <c r="IB106" s="61"/>
      <c r="IC106" s="61"/>
      <c r="ID106" s="61"/>
      <c r="IE106" s="61"/>
      <c r="IF106" s="61"/>
      <c r="IG106" s="61"/>
      <c r="IH106" s="61"/>
      <c r="II106" s="61"/>
      <c r="IJ106" s="61"/>
      <c r="IK106" s="61"/>
      <c r="IL106" s="61"/>
      <c r="IM106" s="61"/>
      <c r="IN106" s="61"/>
      <c r="IO106" s="61"/>
      <c r="IP106" s="61"/>
      <c r="IQ106" s="61"/>
      <c r="IR106" s="61"/>
      <c r="IS106" s="61"/>
    </row>
    <row r="107" spans="1:253" x14ac:dyDescent="0.3">
      <c r="A107" s="198">
        <v>24</v>
      </c>
      <c r="B107" s="56" t="s">
        <v>149</v>
      </c>
      <c r="C107" s="57" t="s">
        <v>26</v>
      </c>
      <c r="D107" s="65">
        <v>64</v>
      </c>
      <c r="E107" s="83">
        <v>1.85</v>
      </c>
      <c r="F107" s="74">
        <f t="shared" si="2"/>
        <v>118.4</v>
      </c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  <c r="DO107" s="61"/>
      <c r="DP107" s="61"/>
      <c r="DQ107" s="61"/>
      <c r="DR107" s="61"/>
      <c r="DS107" s="61"/>
      <c r="DT107" s="61"/>
      <c r="DU107" s="61"/>
      <c r="DV107" s="61"/>
      <c r="DW107" s="61"/>
      <c r="DX107" s="61"/>
      <c r="DY107" s="61"/>
      <c r="DZ107" s="61"/>
      <c r="EA107" s="61"/>
      <c r="EB107" s="61"/>
      <c r="EC107" s="61"/>
      <c r="ED107" s="61"/>
      <c r="EE107" s="61"/>
      <c r="EF107" s="61"/>
      <c r="EG107" s="61"/>
      <c r="EH107" s="61"/>
      <c r="EI107" s="61"/>
      <c r="EJ107" s="61"/>
      <c r="EK107" s="61"/>
      <c r="EL107" s="61"/>
      <c r="EM107" s="61"/>
      <c r="EN107" s="61"/>
      <c r="EO107" s="61"/>
      <c r="EP107" s="61"/>
      <c r="EQ107" s="61"/>
      <c r="ER107" s="61"/>
      <c r="ES107" s="61"/>
      <c r="ET107" s="61"/>
      <c r="EU107" s="61"/>
      <c r="EV107" s="61"/>
      <c r="EW107" s="61"/>
      <c r="EX107" s="61"/>
      <c r="EY107" s="61"/>
      <c r="EZ107" s="61"/>
      <c r="FA107" s="61"/>
      <c r="FB107" s="61"/>
      <c r="FC107" s="61"/>
      <c r="FD107" s="61"/>
      <c r="FE107" s="61"/>
      <c r="FF107" s="61"/>
      <c r="FG107" s="61"/>
      <c r="FH107" s="61"/>
      <c r="FI107" s="61"/>
      <c r="FJ107" s="61"/>
      <c r="FK107" s="61"/>
      <c r="FL107" s="61"/>
      <c r="FM107" s="61"/>
      <c r="FN107" s="61"/>
      <c r="FO107" s="61"/>
      <c r="FP107" s="61"/>
      <c r="FQ107" s="61"/>
      <c r="FR107" s="61"/>
      <c r="FS107" s="61"/>
      <c r="FT107" s="61"/>
      <c r="FU107" s="61"/>
      <c r="FV107" s="61"/>
      <c r="FW107" s="61"/>
      <c r="FX107" s="61"/>
      <c r="FY107" s="61"/>
      <c r="FZ107" s="61"/>
      <c r="GA107" s="61"/>
      <c r="GB107" s="61"/>
      <c r="GC107" s="61"/>
      <c r="GD107" s="61"/>
      <c r="GE107" s="61"/>
      <c r="GF107" s="61"/>
      <c r="GG107" s="61"/>
      <c r="GH107" s="61"/>
      <c r="GI107" s="61"/>
      <c r="GJ107" s="61"/>
      <c r="GK107" s="61"/>
      <c r="GL107" s="61"/>
      <c r="GM107" s="61"/>
      <c r="GN107" s="61"/>
      <c r="GO107" s="61"/>
      <c r="GP107" s="61"/>
      <c r="GQ107" s="61"/>
      <c r="GR107" s="61"/>
      <c r="GS107" s="61"/>
      <c r="GT107" s="61"/>
      <c r="GU107" s="61"/>
      <c r="GV107" s="61"/>
      <c r="GW107" s="61"/>
      <c r="GX107" s="61"/>
      <c r="GY107" s="61"/>
      <c r="GZ107" s="61"/>
      <c r="HA107" s="61"/>
      <c r="HB107" s="61"/>
      <c r="HC107" s="61"/>
      <c r="HD107" s="61"/>
      <c r="HE107" s="61"/>
      <c r="HF107" s="61"/>
      <c r="HG107" s="61"/>
      <c r="HH107" s="61"/>
      <c r="HI107" s="61"/>
      <c r="HJ107" s="61"/>
      <c r="HK107" s="61"/>
      <c r="HL107" s="61"/>
      <c r="HM107" s="61"/>
      <c r="HN107" s="61"/>
      <c r="HO107" s="61"/>
      <c r="HP107" s="61"/>
      <c r="HQ107" s="61"/>
      <c r="HR107" s="61"/>
      <c r="HS107" s="61"/>
      <c r="HT107" s="61"/>
      <c r="HU107" s="61"/>
      <c r="HV107" s="61"/>
      <c r="HW107" s="61"/>
      <c r="HX107" s="61"/>
      <c r="HY107" s="61"/>
      <c r="HZ107" s="61"/>
      <c r="IA107" s="61"/>
      <c r="IB107" s="61"/>
      <c r="IC107" s="61"/>
      <c r="ID107" s="61"/>
      <c r="IE107" s="61"/>
      <c r="IF107" s="61"/>
      <c r="IG107" s="61"/>
      <c r="IH107" s="61"/>
      <c r="II107" s="61"/>
      <c r="IJ107" s="61"/>
      <c r="IK107" s="61"/>
      <c r="IL107" s="61"/>
      <c r="IM107" s="61"/>
      <c r="IN107" s="61"/>
      <c r="IO107" s="61"/>
      <c r="IP107" s="61"/>
      <c r="IQ107" s="61"/>
      <c r="IR107" s="61"/>
      <c r="IS107" s="61"/>
    </row>
    <row r="108" spans="1:253" x14ac:dyDescent="0.3">
      <c r="A108" s="198">
        <v>25</v>
      </c>
      <c r="B108" s="56" t="s">
        <v>191</v>
      </c>
      <c r="C108" s="57" t="s">
        <v>2</v>
      </c>
      <c r="D108" s="65">
        <v>1</v>
      </c>
      <c r="E108" s="83">
        <v>14</v>
      </c>
      <c r="F108" s="74">
        <f t="shared" si="2"/>
        <v>14</v>
      </c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  <c r="DO108" s="61"/>
      <c r="DP108" s="61"/>
      <c r="DQ108" s="61"/>
      <c r="DR108" s="61"/>
      <c r="DS108" s="61"/>
      <c r="DT108" s="61"/>
      <c r="DU108" s="61"/>
      <c r="DV108" s="61"/>
      <c r="DW108" s="61"/>
      <c r="DX108" s="61"/>
      <c r="DY108" s="61"/>
      <c r="DZ108" s="61"/>
      <c r="EA108" s="61"/>
      <c r="EB108" s="61"/>
      <c r="EC108" s="61"/>
      <c r="ED108" s="61"/>
      <c r="EE108" s="61"/>
      <c r="EF108" s="61"/>
      <c r="EG108" s="61"/>
      <c r="EH108" s="61"/>
      <c r="EI108" s="61"/>
      <c r="EJ108" s="61"/>
      <c r="EK108" s="61"/>
      <c r="EL108" s="61"/>
      <c r="EM108" s="61"/>
      <c r="EN108" s="61"/>
      <c r="EO108" s="61"/>
      <c r="EP108" s="61"/>
      <c r="EQ108" s="61"/>
      <c r="ER108" s="61"/>
      <c r="ES108" s="61"/>
      <c r="ET108" s="61"/>
      <c r="EU108" s="61"/>
      <c r="EV108" s="61"/>
      <c r="EW108" s="61"/>
      <c r="EX108" s="61"/>
      <c r="EY108" s="61"/>
      <c r="EZ108" s="61"/>
      <c r="FA108" s="61"/>
      <c r="FB108" s="61"/>
      <c r="FC108" s="61"/>
      <c r="FD108" s="61"/>
      <c r="FE108" s="61"/>
      <c r="FF108" s="61"/>
      <c r="FG108" s="61"/>
      <c r="FH108" s="61"/>
      <c r="FI108" s="61"/>
      <c r="FJ108" s="61"/>
      <c r="FK108" s="61"/>
      <c r="FL108" s="61"/>
      <c r="FM108" s="61"/>
      <c r="FN108" s="61"/>
      <c r="FO108" s="61"/>
      <c r="FP108" s="61"/>
      <c r="FQ108" s="61"/>
      <c r="FR108" s="61"/>
      <c r="FS108" s="61"/>
      <c r="FT108" s="61"/>
      <c r="FU108" s="61"/>
      <c r="FV108" s="61"/>
      <c r="FW108" s="61"/>
      <c r="FX108" s="61"/>
      <c r="FY108" s="61"/>
      <c r="FZ108" s="61"/>
      <c r="GA108" s="61"/>
      <c r="GB108" s="61"/>
      <c r="GC108" s="61"/>
      <c r="GD108" s="61"/>
      <c r="GE108" s="61"/>
      <c r="GF108" s="61"/>
      <c r="GG108" s="61"/>
      <c r="GH108" s="61"/>
      <c r="GI108" s="61"/>
      <c r="GJ108" s="61"/>
      <c r="GK108" s="61"/>
      <c r="GL108" s="61"/>
      <c r="GM108" s="61"/>
      <c r="GN108" s="61"/>
      <c r="GO108" s="61"/>
      <c r="GP108" s="61"/>
      <c r="GQ108" s="61"/>
      <c r="GR108" s="61"/>
      <c r="GS108" s="61"/>
      <c r="GT108" s="61"/>
      <c r="GU108" s="61"/>
      <c r="GV108" s="61"/>
      <c r="GW108" s="61"/>
      <c r="GX108" s="61"/>
      <c r="GY108" s="61"/>
      <c r="GZ108" s="61"/>
      <c r="HA108" s="61"/>
      <c r="HB108" s="61"/>
      <c r="HC108" s="61"/>
      <c r="HD108" s="61"/>
      <c r="HE108" s="61"/>
      <c r="HF108" s="61"/>
      <c r="HG108" s="61"/>
      <c r="HH108" s="61"/>
      <c r="HI108" s="61"/>
      <c r="HJ108" s="61"/>
      <c r="HK108" s="61"/>
      <c r="HL108" s="61"/>
      <c r="HM108" s="61"/>
      <c r="HN108" s="61"/>
      <c r="HO108" s="61"/>
      <c r="HP108" s="61"/>
      <c r="HQ108" s="61"/>
      <c r="HR108" s="61"/>
      <c r="HS108" s="61"/>
      <c r="HT108" s="61"/>
      <c r="HU108" s="61"/>
      <c r="HV108" s="61"/>
      <c r="HW108" s="61"/>
      <c r="HX108" s="61"/>
      <c r="HY108" s="61"/>
      <c r="HZ108" s="61"/>
      <c r="IA108" s="61"/>
      <c r="IB108" s="61"/>
      <c r="IC108" s="61"/>
      <c r="ID108" s="61"/>
      <c r="IE108" s="61"/>
      <c r="IF108" s="61"/>
      <c r="IG108" s="61"/>
      <c r="IH108" s="61"/>
      <c r="II108" s="61"/>
      <c r="IJ108" s="61"/>
      <c r="IK108" s="61"/>
      <c r="IL108" s="61"/>
      <c r="IM108" s="61"/>
      <c r="IN108" s="61"/>
      <c r="IO108" s="61"/>
      <c r="IP108" s="61"/>
      <c r="IQ108" s="61"/>
      <c r="IR108" s="61"/>
      <c r="IS108" s="61"/>
    </row>
    <row r="109" spans="1:253" x14ac:dyDescent="0.3">
      <c r="A109" s="198">
        <v>26</v>
      </c>
      <c r="B109" s="56" t="s">
        <v>371</v>
      </c>
      <c r="C109" s="57" t="s">
        <v>2</v>
      </c>
      <c r="D109" s="65">
        <v>0</v>
      </c>
      <c r="E109" s="83">
        <v>4.5</v>
      </c>
      <c r="F109" s="74">
        <f t="shared" si="2"/>
        <v>0</v>
      </c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  <c r="DO109" s="61"/>
      <c r="DP109" s="61"/>
      <c r="DQ109" s="61"/>
      <c r="DR109" s="61"/>
      <c r="DS109" s="61"/>
      <c r="DT109" s="61"/>
      <c r="DU109" s="61"/>
      <c r="DV109" s="61"/>
      <c r="DW109" s="61"/>
      <c r="DX109" s="61"/>
      <c r="DY109" s="61"/>
      <c r="DZ109" s="61"/>
      <c r="EA109" s="61"/>
      <c r="EB109" s="61"/>
      <c r="EC109" s="61"/>
      <c r="ED109" s="61"/>
      <c r="EE109" s="61"/>
      <c r="EF109" s="61"/>
      <c r="EG109" s="61"/>
      <c r="EH109" s="61"/>
      <c r="EI109" s="61"/>
      <c r="EJ109" s="61"/>
      <c r="EK109" s="61"/>
      <c r="EL109" s="61"/>
      <c r="EM109" s="61"/>
      <c r="EN109" s="61"/>
      <c r="EO109" s="61"/>
      <c r="EP109" s="61"/>
      <c r="EQ109" s="61"/>
      <c r="ER109" s="61"/>
      <c r="ES109" s="61"/>
      <c r="ET109" s="61"/>
      <c r="EU109" s="61"/>
      <c r="EV109" s="61"/>
      <c r="EW109" s="61"/>
      <c r="EX109" s="61"/>
      <c r="EY109" s="61"/>
      <c r="EZ109" s="61"/>
      <c r="FA109" s="61"/>
      <c r="FB109" s="61"/>
      <c r="FC109" s="61"/>
      <c r="FD109" s="61"/>
      <c r="FE109" s="61"/>
      <c r="FF109" s="61"/>
      <c r="FG109" s="61"/>
      <c r="FH109" s="61"/>
      <c r="FI109" s="61"/>
      <c r="FJ109" s="61"/>
      <c r="FK109" s="61"/>
      <c r="FL109" s="61"/>
      <c r="FM109" s="61"/>
      <c r="FN109" s="61"/>
      <c r="FO109" s="61"/>
      <c r="FP109" s="61"/>
      <c r="FQ109" s="61"/>
      <c r="FR109" s="61"/>
      <c r="FS109" s="61"/>
      <c r="FT109" s="61"/>
      <c r="FU109" s="61"/>
      <c r="FV109" s="61"/>
      <c r="FW109" s="61"/>
      <c r="FX109" s="61"/>
      <c r="FY109" s="61"/>
      <c r="FZ109" s="61"/>
      <c r="GA109" s="61"/>
      <c r="GB109" s="61"/>
      <c r="GC109" s="61"/>
      <c r="GD109" s="61"/>
      <c r="GE109" s="61"/>
      <c r="GF109" s="61"/>
      <c r="GG109" s="61"/>
      <c r="GH109" s="61"/>
      <c r="GI109" s="61"/>
      <c r="GJ109" s="61"/>
      <c r="GK109" s="61"/>
      <c r="GL109" s="61"/>
      <c r="GM109" s="61"/>
      <c r="GN109" s="61"/>
      <c r="GO109" s="61"/>
      <c r="GP109" s="61"/>
      <c r="GQ109" s="61"/>
      <c r="GR109" s="61"/>
      <c r="GS109" s="61"/>
      <c r="GT109" s="61"/>
      <c r="GU109" s="61"/>
      <c r="GV109" s="61"/>
      <c r="GW109" s="61"/>
      <c r="GX109" s="61"/>
      <c r="GY109" s="61"/>
      <c r="GZ109" s="61"/>
      <c r="HA109" s="61"/>
      <c r="HB109" s="61"/>
      <c r="HC109" s="61"/>
      <c r="HD109" s="61"/>
      <c r="HE109" s="61"/>
      <c r="HF109" s="61"/>
      <c r="HG109" s="61"/>
      <c r="HH109" s="61"/>
      <c r="HI109" s="61"/>
      <c r="HJ109" s="61"/>
      <c r="HK109" s="61"/>
      <c r="HL109" s="61"/>
      <c r="HM109" s="61"/>
      <c r="HN109" s="61"/>
      <c r="HO109" s="61"/>
      <c r="HP109" s="61"/>
      <c r="HQ109" s="61"/>
      <c r="HR109" s="61"/>
      <c r="HS109" s="61"/>
      <c r="HT109" s="61"/>
      <c r="HU109" s="61"/>
      <c r="HV109" s="61"/>
      <c r="HW109" s="61"/>
      <c r="HX109" s="61"/>
      <c r="HY109" s="61"/>
      <c r="HZ109" s="61"/>
      <c r="IA109" s="61"/>
      <c r="IB109" s="61"/>
      <c r="IC109" s="61"/>
      <c r="ID109" s="61"/>
      <c r="IE109" s="61"/>
      <c r="IF109" s="61"/>
      <c r="IG109" s="61"/>
      <c r="IH109" s="61"/>
      <c r="II109" s="61"/>
      <c r="IJ109" s="61"/>
      <c r="IK109" s="61"/>
      <c r="IL109" s="61"/>
      <c r="IM109" s="61"/>
      <c r="IN109" s="61"/>
      <c r="IO109" s="61"/>
      <c r="IP109" s="61"/>
      <c r="IQ109" s="61"/>
      <c r="IR109" s="61"/>
      <c r="IS109" s="61"/>
    </row>
    <row r="110" spans="1:253" x14ac:dyDescent="0.3">
      <c r="A110" s="198">
        <v>27</v>
      </c>
      <c r="B110" s="56" t="s">
        <v>372</v>
      </c>
      <c r="C110" s="57" t="s">
        <v>2</v>
      </c>
      <c r="D110" s="65">
        <v>0</v>
      </c>
      <c r="E110" s="83">
        <v>4.5</v>
      </c>
      <c r="F110" s="74">
        <f t="shared" si="2"/>
        <v>0</v>
      </c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  <c r="DO110" s="61"/>
      <c r="DP110" s="61"/>
      <c r="DQ110" s="61"/>
      <c r="DR110" s="61"/>
      <c r="DS110" s="61"/>
      <c r="DT110" s="61"/>
      <c r="DU110" s="61"/>
      <c r="DV110" s="61"/>
      <c r="DW110" s="61"/>
      <c r="DX110" s="61"/>
      <c r="DY110" s="61"/>
      <c r="DZ110" s="61"/>
      <c r="EA110" s="61"/>
      <c r="EB110" s="61"/>
      <c r="EC110" s="61"/>
      <c r="ED110" s="61"/>
      <c r="EE110" s="61"/>
      <c r="EF110" s="61"/>
      <c r="EG110" s="61"/>
      <c r="EH110" s="61"/>
      <c r="EI110" s="61"/>
      <c r="EJ110" s="61"/>
      <c r="EK110" s="61"/>
      <c r="EL110" s="61"/>
      <c r="EM110" s="61"/>
      <c r="EN110" s="61"/>
      <c r="EO110" s="61"/>
      <c r="EP110" s="61"/>
      <c r="EQ110" s="61"/>
      <c r="ER110" s="61"/>
      <c r="ES110" s="61"/>
      <c r="ET110" s="61"/>
      <c r="EU110" s="61"/>
      <c r="EV110" s="61"/>
      <c r="EW110" s="61"/>
      <c r="EX110" s="61"/>
      <c r="EY110" s="61"/>
      <c r="EZ110" s="61"/>
      <c r="FA110" s="61"/>
      <c r="FB110" s="61"/>
      <c r="FC110" s="61"/>
      <c r="FD110" s="61"/>
      <c r="FE110" s="61"/>
      <c r="FF110" s="61"/>
      <c r="FG110" s="61"/>
      <c r="FH110" s="61"/>
      <c r="FI110" s="61"/>
      <c r="FJ110" s="61"/>
      <c r="FK110" s="61"/>
      <c r="FL110" s="61"/>
      <c r="FM110" s="61"/>
      <c r="FN110" s="61"/>
      <c r="FO110" s="61"/>
      <c r="FP110" s="61"/>
      <c r="FQ110" s="61"/>
      <c r="FR110" s="61"/>
      <c r="FS110" s="61"/>
      <c r="FT110" s="61"/>
      <c r="FU110" s="61"/>
      <c r="FV110" s="61"/>
      <c r="FW110" s="61"/>
      <c r="FX110" s="61"/>
      <c r="FY110" s="61"/>
      <c r="FZ110" s="61"/>
      <c r="GA110" s="61"/>
      <c r="GB110" s="61"/>
      <c r="GC110" s="61"/>
      <c r="GD110" s="61"/>
      <c r="GE110" s="61"/>
      <c r="GF110" s="61"/>
      <c r="GG110" s="61"/>
      <c r="GH110" s="61"/>
      <c r="GI110" s="61"/>
      <c r="GJ110" s="61"/>
      <c r="GK110" s="61"/>
      <c r="GL110" s="61"/>
      <c r="GM110" s="61"/>
      <c r="GN110" s="61"/>
      <c r="GO110" s="61"/>
      <c r="GP110" s="61"/>
      <c r="GQ110" s="61"/>
      <c r="GR110" s="61"/>
      <c r="GS110" s="61"/>
      <c r="GT110" s="61"/>
      <c r="GU110" s="61"/>
      <c r="GV110" s="61"/>
      <c r="GW110" s="61"/>
      <c r="GX110" s="61"/>
      <c r="GY110" s="61"/>
      <c r="GZ110" s="61"/>
      <c r="HA110" s="61"/>
      <c r="HB110" s="61"/>
      <c r="HC110" s="61"/>
      <c r="HD110" s="61"/>
      <c r="HE110" s="61"/>
      <c r="HF110" s="61"/>
      <c r="HG110" s="61"/>
      <c r="HH110" s="61"/>
      <c r="HI110" s="61"/>
      <c r="HJ110" s="61"/>
      <c r="HK110" s="61"/>
      <c r="HL110" s="61"/>
      <c r="HM110" s="61"/>
      <c r="HN110" s="61"/>
      <c r="HO110" s="61"/>
      <c r="HP110" s="61"/>
      <c r="HQ110" s="61"/>
      <c r="HR110" s="61"/>
      <c r="HS110" s="61"/>
      <c r="HT110" s="61"/>
      <c r="HU110" s="61"/>
      <c r="HV110" s="61"/>
      <c r="HW110" s="61"/>
      <c r="HX110" s="61"/>
      <c r="HY110" s="61"/>
      <c r="HZ110" s="61"/>
      <c r="IA110" s="61"/>
      <c r="IB110" s="61"/>
      <c r="IC110" s="61"/>
      <c r="ID110" s="61"/>
      <c r="IE110" s="61"/>
      <c r="IF110" s="61"/>
      <c r="IG110" s="61"/>
      <c r="IH110" s="61"/>
      <c r="II110" s="61"/>
      <c r="IJ110" s="61"/>
      <c r="IK110" s="61"/>
      <c r="IL110" s="61"/>
      <c r="IM110" s="61"/>
      <c r="IN110" s="61"/>
      <c r="IO110" s="61"/>
      <c r="IP110" s="61"/>
      <c r="IQ110" s="61"/>
      <c r="IR110" s="61"/>
      <c r="IS110" s="61"/>
    </row>
    <row r="111" spans="1:253" x14ac:dyDescent="0.3">
      <c r="A111" s="198">
        <v>28</v>
      </c>
      <c r="B111" s="56" t="s">
        <v>192</v>
      </c>
      <c r="C111" s="57" t="s">
        <v>2</v>
      </c>
      <c r="D111" s="65">
        <v>1</v>
      </c>
      <c r="E111" s="83">
        <v>14</v>
      </c>
      <c r="F111" s="74">
        <f t="shared" si="2"/>
        <v>14</v>
      </c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  <c r="DK111" s="61"/>
      <c r="DL111" s="61"/>
      <c r="DM111" s="61"/>
      <c r="DN111" s="61"/>
      <c r="DO111" s="61"/>
      <c r="DP111" s="61"/>
      <c r="DQ111" s="61"/>
      <c r="DR111" s="61"/>
      <c r="DS111" s="61"/>
      <c r="DT111" s="61"/>
      <c r="DU111" s="61"/>
      <c r="DV111" s="61"/>
      <c r="DW111" s="61"/>
      <c r="DX111" s="61"/>
      <c r="DY111" s="61"/>
      <c r="DZ111" s="61"/>
      <c r="EA111" s="61"/>
      <c r="EB111" s="61"/>
      <c r="EC111" s="61"/>
      <c r="ED111" s="61"/>
      <c r="EE111" s="61"/>
      <c r="EF111" s="61"/>
      <c r="EG111" s="61"/>
      <c r="EH111" s="61"/>
      <c r="EI111" s="61"/>
      <c r="EJ111" s="61"/>
      <c r="EK111" s="61"/>
      <c r="EL111" s="61"/>
      <c r="EM111" s="61"/>
      <c r="EN111" s="61"/>
      <c r="EO111" s="61"/>
      <c r="EP111" s="61"/>
      <c r="EQ111" s="61"/>
      <c r="ER111" s="61"/>
      <c r="ES111" s="61"/>
      <c r="ET111" s="61"/>
      <c r="EU111" s="61"/>
      <c r="EV111" s="61"/>
      <c r="EW111" s="61"/>
      <c r="EX111" s="61"/>
      <c r="EY111" s="61"/>
      <c r="EZ111" s="61"/>
      <c r="FA111" s="61"/>
      <c r="FB111" s="61"/>
      <c r="FC111" s="61"/>
      <c r="FD111" s="61"/>
      <c r="FE111" s="61"/>
      <c r="FF111" s="61"/>
      <c r="FG111" s="61"/>
      <c r="FH111" s="61"/>
      <c r="FI111" s="61"/>
      <c r="FJ111" s="61"/>
      <c r="FK111" s="61"/>
      <c r="FL111" s="61"/>
      <c r="FM111" s="61"/>
      <c r="FN111" s="61"/>
      <c r="FO111" s="61"/>
      <c r="FP111" s="61"/>
      <c r="FQ111" s="61"/>
      <c r="FR111" s="61"/>
      <c r="FS111" s="61"/>
      <c r="FT111" s="61"/>
      <c r="FU111" s="61"/>
      <c r="FV111" s="61"/>
      <c r="FW111" s="61"/>
      <c r="FX111" s="61"/>
      <c r="FY111" s="61"/>
      <c r="FZ111" s="61"/>
      <c r="GA111" s="61"/>
      <c r="GB111" s="61"/>
      <c r="GC111" s="61"/>
      <c r="GD111" s="61"/>
      <c r="GE111" s="61"/>
      <c r="GF111" s="61"/>
      <c r="GG111" s="61"/>
      <c r="GH111" s="61"/>
      <c r="GI111" s="61"/>
      <c r="GJ111" s="61"/>
      <c r="GK111" s="61"/>
      <c r="GL111" s="61"/>
      <c r="GM111" s="61"/>
      <c r="GN111" s="61"/>
      <c r="GO111" s="61"/>
      <c r="GP111" s="61"/>
      <c r="GQ111" s="61"/>
      <c r="GR111" s="61"/>
      <c r="GS111" s="61"/>
      <c r="GT111" s="61"/>
      <c r="GU111" s="61"/>
      <c r="GV111" s="61"/>
      <c r="GW111" s="61"/>
      <c r="GX111" s="61"/>
      <c r="GY111" s="61"/>
      <c r="GZ111" s="61"/>
      <c r="HA111" s="61"/>
      <c r="HB111" s="61"/>
      <c r="HC111" s="61"/>
      <c r="HD111" s="61"/>
      <c r="HE111" s="61"/>
      <c r="HF111" s="61"/>
      <c r="HG111" s="61"/>
      <c r="HH111" s="61"/>
      <c r="HI111" s="61"/>
      <c r="HJ111" s="61"/>
      <c r="HK111" s="61"/>
      <c r="HL111" s="61"/>
      <c r="HM111" s="61"/>
      <c r="HN111" s="61"/>
      <c r="HO111" s="61"/>
      <c r="HP111" s="61"/>
      <c r="HQ111" s="61"/>
      <c r="HR111" s="61"/>
      <c r="HS111" s="61"/>
      <c r="HT111" s="61"/>
      <c r="HU111" s="61"/>
      <c r="HV111" s="61"/>
      <c r="HW111" s="61"/>
      <c r="HX111" s="61"/>
      <c r="HY111" s="61"/>
      <c r="HZ111" s="61"/>
      <c r="IA111" s="61"/>
      <c r="IB111" s="61"/>
      <c r="IC111" s="61"/>
      <c r="ID111" s="61"/>
      <c r="IE111" s="61"/>
      <c r="IF111" s="61"/>
      <c r="IG111" s="61"/>
      <c r="IH111" s="61"/>
      <c r="II111" s="61"/>
      <c r="IJ111" s="61"/>
      <c r="IK111" s="61"/>
      <c r="IL111" s="61"/>
      <c r="IM111" s="61"/>
      <c r="IN111" s="61"/>
      <c r="IO111" s="61"/>
      <c r="IP111" s="61"/>
      <c r="IQ111" s="61"/>
      <c r="IR111" s="61"/>
      <c r="IS111" s="61"/>
    </row>
    <row r="112" spans="1:253" x14ac:dyDescent="0.3">
      <c r="A112" s="198">
        <v>29</v>
      </c>
      <c r="B112" s="56" t="s">
        <v>154</v>
      </c>
      <c r="C112" s="57" t="s">
        <v>2</v>
      </c>
      <c r="D112" s="65">
        <v>4</v>
      </c>
      <c r="E112" s="83">
        <v>0.9</v>
      </c>
      <c r="F112" s="74">
        <f t="shared" si="2"/>
        <v>3.6</v>
      </c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  <c r="DO112" s="61"/>
      <c r="DP112" s="61"/>
      <c r="DQ112" s="61"/>
      <c r="DR112" s="61"/>
      <c r="DS112" s="61"/>
      <c r="DT112" s="61"/>
      <c r="DU112" s="61"/>
      <c r="DV112" s="61"/>
      <c r="DW112" s="61"/>
      <c r="DX112" s="61"/>
      <c r="DY112" s="61"/>
      <c r="DZ112" s="61"/>
      <c r="EA112" s="61"/>
      <c r="EB112" s="61"/>
      <c r="EC112" s="61"/>
      <c r="ED112" s="61"/>
      <c r="EE112" s="61"/>
      <c r="EF112" s="61"/>
      <c r="EG112" s="61"/>
      <c r="EH112" s="61"/>
      <c r="EI112" s="61"/>
      <c r="EJ112" s="61"/>
      <c r="EK112" s="61"/>
      <c r="EL112" s="61"/>
      <c r="EM112" s="61"/>
      <c r="EN112" s="61"/>
      <c r="EO112" s="61"/>
      <c r="EP112" s="61"/>
      <c r="EQ112" s="61"/>
      <c r="ER112" s="61"/>
      <c r="ES112" s="61"/>
      <c r="ET112" s="61"/>
      <c r="EU112" s="61"/>
      <c r="EV112" s="61"/>
      <c r="EW112" s="61"/>
      <c r="EX112" s="61"/>
      <c r="EY112" s="61"/>
      <c r="EZ112" s="61"/>
      <c r="FA112" s="61"/>
      <c r="FB112" s="61"/>
      <c r="FC112" s="61"/>
      <c r="FD112" s="61"/>
      <c r="FE112" s="61"/>
      <c r="FF112" s="61"/>
      <c r="FG112" s="61"/>
      <c r="FH112" s="61"/>
      <c r="FI112" s="61"/>
      <c r="FJ112" s="61"/>
      <c r="FK112" s="61"/>
      <c r="FL112" s="61"/>
      <c r="FM112" s="61"/>
      <c r="FN112" s="61"/>
      <c r="FO112" s="61"/>
      <c r="FP112" s="61"/>
      <c r="FQ112" s="61"/>
      <c r="FR112" s="61"/>
      <c r="FS112" s="61"/>
      <c r="FT112" s="61"/>
      <c r="FU112" s="61"/>
      <c r="FV112" s="61"/>
      <c r="FW112" s="61"/>
      <c r="FX112" s="61"/>
      <c r="FY112" s="61"/>
      <c r="FZ112" s="61"/>
      <c r="GA112" s="61"/>
      <c r="GB112" s="61"/>
      <c r="GC112" s="61"/>
      <c r="GD112" s="61"/>
      <c r="GE112" s="61"/>
      <c r="GF112" s="61"/>
      <c r="GG112" s="61"/>
      <c r="GH112" s="61"/>
      <c r="GI112" s="61"/>
      <c r="GJ112" s="61"/>
      <c r="GK112" s="61"/>
      <c r="GL112" s="61"/>
      <c r="GM112" s="61"/>
      <c r="GN112" s="61"/>
      <c r="GO112" s="61"/>
      <c r="GP112" s="61"/>
      <c r="GQ112" s="61"/>
      <c r="GR112" s="61"/>
      <c r="GS112" s="61"/>
      <c r="GT112" s="61"/>
      <c r="GU112" s="61"/>
      <c r="GV112" s="61"/>
      <c r="GW112" s="61"/>
      <c r="GX112" s="61"/>
      <c r="GY112" s="61"/>
      <c r="GZ112" s="61"/>
      <c r="HA112" s="61"/>
      <c r="HB112" s="61"/>
      <c r="HC112" s="61"/>
      <c r="HD112" s="61"/>
      <c r="HE112" s="61"/>
      <c r="HF112" s="61"/>
      <c r="HG112" s="61"/>
      <c r="HH112" s="61"/>
      <c r="HI112" s="61"/>
      <c r="HJ112" s="61"/>
      <c r="HK112" s="61"/>
      <c r="HL112" s="61"/>
      <c r="HM112" s="61"/>
      <c r="HN112" s="61"/>
      <c r="HO112" s="61"/>
      <c r="HP112" s="61"/>
      <c r="HQ112" s="61"/>
      <c r="HR112" s="61"/>
      <c r="HS112" s="61"/>
      <c r="HT112" s="61"/>
      <c r="HU112" s="61"/>
      <c r="HV112" s="61"/>
      <c r="HW112" s="61"/>
      <c r="HX112" s="61"/>
      <c r="HY112" s="61"/>
      <c r="HZ112" s="61"/>
      <c r="IA112" s="61"/>
      <c r="IB112" s="61"/>
      <c r="IC112" s="61"/>
      <c r="ID112" s="61"/>
      <c r="IE112" s="61"/>
      <c r="IF112" s="61"/>
      <c r="IG112" s="61"/>
      <c r="IH112" s="61"/>
      <c r="II112" s="61"/>
      <c r="IJ112" s="61"/>
      <c r="IK112" s="61"/>
      <c r="IL112" s="61"/>
      <c r="IM112" s="61"/>
      <c r="IN112" s="61"/>
      <c r="IO112" s="61"/>
      <c r="IP112" s="61"/>
      <c r="IQ112" s="61"/>
      <c r="IR112" s="61"/>
      <c r="IS112" s="61"/>
    </row>
    <row r="113" spans="1:253" ht="19.5" thickBot="1" x14ac:dyDescent="0.35">
      <c r="A113" s="205"/>
      <c r="B113" s="129"/>
      <c r="C113" s="130"/>
      <c r="D113" s="131"/>
      <c r="E113" s="206"/>
      <c r="F113" s="133"/>
    </row>
    <row r="114" spans="1:253" s="138" customFormat="1" ht="21.75" customHeight="1" x14ac:dyDescent="0.3">
      <c r="A114" s="414" t="s">
        <v>17</v>
      </c>
      <c r="B114" s="415"/>
      <c r="C114" s="207"/>
      <c r="D114" s="207"/>
      <c r="E114" s="208"/>
      <c r="F114" s="209">
        <f>SUM(F16:F113)</f>
        <v>518378.99500000005</v>
      </c>
      <c r="G114" s="137"/>
      <c r="H114" s="324"/>
      <c r="I114" s="329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  <c r="AI114" s="137"/>
      <c r="AJ114" s="137"/>
      <c r="AK114" s="137"/>
      <c r="AL114" s="137"/>
      <c r="AM114" s="137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AX114" s="137"/>
      <c r="AY114" s="137"/>
      <c r="AZ114" s="137"/>
      <c r="BA114" s="137"/>
      <c r="BB114" s="137"/>
      <c r="BC114" s="137"/>
      <c r="BD114" s="137"/>
      <c r="BE114" s="137"/>
      <c r="BF114" s="137"/>
      <c r="BG114" s="137"/>
      <c r="BH114" s="137"/>
      <c r="BI114" s="137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  <c r="CT114" s="137"/>
      <c r="CU114" s="137"/>
      <c r="CV114" s="137"/>
      <c r="CW114" s="137"/>
      <c r="CX114" s="137"/>
      <c r="CY114" s="137"/>
      <c r="CZ114" s="137"/>
      <c r="DA114" s="137"/>
      <c r="DB114" s="137"/>
      <c r="DC114" s="137"/>
      <c r="DD114" s="137"/>
      <c r="DE114" s="137"/>
      <c r="DF114" s="137"/>
      <c r="DG114" s="137"/>
      <c r="DH114" s="137"/>
      <c r="DI114" s="137"/>
      <c r="DJ114" s="137"/>
      <c r="DK114" s="137"/>
      <c r="DL114" s="137"/>
      <c r="DM114" s="137"/>
      <c r="DN114" s="137"/>
      <c r="DO114" s="137"/>
      <c r="DP114" s="137"/>
      <c r="DQ114" s="137"/>
      <c r="DR114" s="137"/>
      <c r="DS114" s="137"/>
      <c r="DT114" s="137"/>
      <c r="DU114" s="137"/>
      <c r="DV114" s="137"/>
      <c r="DW114" s="137"/>
      <c r="DX114" s="137"/>
      <c r="DY114" s="137"/>
      <c r="DZ114" s="137"/>
      <c r="EA114" s="137"/>
      <c r="EB114" s="137"/>
      <c r="EC114" s="137"/>
      <c r="ED114" s="137"/>
      <c r="EE114" s="137"/>
      <c r="EF114" s="137"/>
      <c r="EG114" s="137"/>
      <c r="EH114" s="137"/>
      <c r="EI114" s="137"/>
      <c r="EJ114" s="137"/>
      <c r="EK114" s="137"/>
      <c r="EL114" s="137"/>
      <c r="EM114" s="137"/>
      <c r="EN114" s="137"/>
      <c r="EO114" s="137"/>
      <c r="EP114" s="137"/>
      <c r="EQ114" s="137"/>
      <c r="ER114" s="137"/>
      <c r="ES114" s="137"/>
      <c r="ET114" s="137"/>
      <c r="EU114" s="137"/>
      <c r="EV114" s="137"/>
      <c r="EW114" s="137"/>
      <c r="EX114" s="137"/>
      <c r="EY114" s="137"/>
      <c r="EZ114" s="137"/>
      <c r="FA114" s="137"/>
      <c r="FB114" s="137"/>
      <c r="FC114" s="137"/>
      <c r="FD114" s="137"/>
      <c r="FE114" s="137"/>
      <c r="FF114" s="137"/>
      <c r="FG114" s="137"/>
      <c r="FH114" s="137"/>
      <c r="FI114" s="137"/>
      <c r="FJ114" s="137"/>
      <c r="FK114" s="137"/>
      <c r="FL114" s="137"/>
      <c r="FM114" s="137"/>
      <c r="FN114" s="137"/>
      <c r="FO114" s="137"/>
      <c r="FP114" s="137"/>
      <c r="FQ114" s="137"/>
      <c r="FR114" s="137"/>
      <c r="FS114" s="137"/>
      <c r="FT114" s="137"/>
      <c r="FU114" s="137"/>
      <c r="FV114" s="137"/>
      <c r="FW114" s="137"/>
      <c r="FX114" s="137"/>
      <c r="FY114" s="137"/>
      <c r="FZ114" s="137"/>
      <c r="GA114" s="137"/>
      <c r="GB114" s="137"/>
      <c r="GC114" s="137"/>
      <c r="GD114" s="137"/>
      <c r="GE114" s="137"/>
      <c r="GF114" s="137"/>
      <c r="GG114" s="137"/>
      <c r="GH114" s="137"/>
      <c r="GI114" s="137"/>
      <c r="GJ114" s="137"/>
      <c r="GK114" s="137"/>
      <c r="GL114" s="137"/>
      <c r="GM114" s="137"/>
      <c r="GN114" s="137"/>
      <c r="GO114" s="137"/>
      <c r="GP114" s="137"/>
      <c r="GQ114" s="137"/>
      <c r="GR114" s="137"/>
      <c r="GS114" s="137"/>
      <c r="GT114" s="137"/>
      <c r="GU114" s="137"/>
      <c r="GV114" s="137"/>
      <c r="GW114" s="137"/>
      <c r="GX114" s="137"/>
      <c r="GY114" s="137"/>
      <c r="GZ114" s="137"/>
      <c r="HA114" s="137"/>
      <c r="HB114" s="137"/>
      <c r="HC114" s="137"/>
      <c r="HD114" s="137"/>
      <c r="HE114" s="137"/>
      <c r="HF114" s="137"/>
      <c r="HG114" s="137"/>
      <c r="HH114" s="137"/>
      <c r="HI114" s="137"/>
      <c r="HJ114" s="137"/>
      <c r="HK114" s="137"/>
      <c r="HL114" s="137"/>
      <c r="HM114" s="137"/>
      <c r="HN114" s="137"/>
      <c r="HO114" s="137"/>
      <c r="HP114" s="137"/>
      <c r="HQ114" s="137"/>
      <c r="HR114" s="137"/>
      <c r="HS114" s="137"/>
      <c r="HT114" s="137"/>
      <c r="HU114" s="137"/>
      <c r="HV114" s="137"/>
      <c r="HW114" s="137"/>
      <c r="HX114" s="137"/>
      <c r="HY114" s="137"/>
      <c r="HZ114" s="137"/>
      <c r="IA114" s="137"/>
      <c r="IB114" s="137"/>
      <c r="IC114" s="137"/>
      <c r="ID114" s="137"/>
      <c r="IE114" s="137"/>
      <c r="IF114" s="137"/>
      <c r="IG114" s="137"/>
      <c r="IH114" s="137"/>
      <c r="II114" s="137"/>
      <c r="IJ114" s="137"/>
      <c r="IK114" s="137"/>
      <c r="IL114" s="137"/>
      <c r="IM114" s="137"/>
      <c r="IN114" s="137"/>
      <c r="IO114" s="137"/>
      <c r="IP114" s="137"/>
      <c r="IQ114" s="137"/>
      <c r="IR114" s="137"/>
      <c r="IS114" s="137"/>
    </row>
    <row r="115" spans="1:253" s="138" customFormat="1" ht="21.75" customHeight="1" x14ac:dyDescent="0.3">
      <c r="A115" s="417" t="s">
        <v>18</v>
      </c>
      <c r="B115" s="418"/>
      <c r="C115" s="139"/>
      <c r="D115" s="139"/>
      <c r="E115" s="140"/>
      <c r="F115" s="141">
        <f>F114*0.18</f>
        <v>93308.219100000002</v>
      </c>
      <c r="G115" s="137"/>
      <c r="H115" s="324"/>
      <c r="I115" s="329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  <c r="AI115" s="137"/>
      <c r="AJ115" s="137"/>
      <c r="AK115" s="137"/>
      <c r="AL115" s="137"/>
      <c r="AM115" s="137"/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AX115" s="137"/>
      <c r="AY115" s="137"/>
      <c r="AZ115" s="137"/>
      <c r="BA115" s="137"/>
      <c r="BB115" s="137"/>
      <c r="BC115" s="137"/>
      <c r="BD115" s="137"/>
      <c r="BE115" s="137"/>
      <c r="BF115" s="137"/>
      <c r="BG115" s="137"/>
      <c r="BH115" s="137"/>
      <c r="BI115" s="137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  <c r="CT115" s="137"/>
      <c r="CU115" s="137"/>
      <c r="CV115" s="137"/>
      <c r="CW115" s="137"/>
      <c r="CX115" s="137"/>
      <c r="CY115" s="137"/>
      <c r="CZ115" s="137"/>
      <c r="DA115" s="137"/>
      <c r="DB115" s="137"/>
      <c r="DC115" s="137"/>
      <c r="DD115" s="137"/>
      <c r="DE115" s="137"/>
      <c r="DF115" s="137"/>
      <c r="DG115" s="137"/>
      <c r="DH115" s="137"/>
      <c r="DI115" s="137"/>
      <c r="DJ115" s="137"/>
      <c r="DK115" s="137"/>
      <c r="DL115" s="137"/>
      <c r="DM115" s="137"/>
      <c r="DN115" s="137"/>
      <c r="DO115" s="137"/>
      <c r="DP115" s="137"/>
      <c r="DQ115" s="137"/>
      <c r="DR115" s="137"/>
      <c r="DS115" s="137"/>
      <c r="DT115" s="137"/>
      <c r="DU115" s="137"/>
      <c r="DV115" s="137"/>
      <c r="DW115" s="137"/>
      <c r="DX115" s="137"/>
      <c r="DY115" s="137"/>
      <c r="DZ115" s="137"/>
      <c r="EA115" s="137"/>
      <c r="EB115" s="137"/>
      <c r="EC115" s="137"/>
      <c r="ED115" s="137"/>
      <c r="EE115" s="137"/>
      <c r="EF115" s="137"/>
      <c r="EG115" s="137"/>
      <c r="EH115" s="137"/>
      <c r="EI115" s="137"/>
      <c r="EJ115" s="137"/>
      <c r="EK115" s="137"/>
      <c r="EL115" s="137"/>
      <c r="EM115" s="137"/>
      <c r="EN115" s="137"/>
      <c r="EO115" s="137"/>
      <c r="EP115" s="137"/>
      <c r="EQ115" s="137"/>
      <c r="ER115" s="137"/>
      <c r="ES115" s="137"/>
      <c r="ET115" s="137"/>
      <c r="EU115" s="137"/>
      <c r="EV115" s="137"/>
      <c r="EW115" s="137"/>
      <c r="EX115" s="137"/>
      <c r="EY115" s="137"/>
      <c r="EZ115" s="137"/>
      <c r="FA115" s="137"/>
      <c r="FB115" s="137"/>
      <c r="FC115" s="137"/>
      <c r="FD115" s="137"/>
      <c r="FE115" s="137"/>
      <c r="FF115" s="137"/>
      <c r="FG115" s="137"/>
      <c r="FH115" s="137"/>
      <c r="FI115" s="137"/>
      <c r="FJ115" s="137"/>
      <c r="FK115" s="137"/>
      <c r="FL115" s="137"/>
      <c r="FM115" s="137"/>
      <c r="FN115" s="137"/>
      <c r="FO115" s="137"/>
      <c r="FP115" s="137"/>
      <c r="FQ115" s="137"/>
      <c r="FR115" s="137"/>
      <c r="FS115" s="137"/>
      <c r="FT115" s="137"/>
      <c r="FU115" s="137"/>
      <c r="FV115" s="137"/>
      <c r="FW115" s="137"/>
      <c r="FX115" s="137"/>
      <c r="FY115" s="137"/>
      <c r="FZ115" s="137"/>
      <c r="GA115" s="137"/>
      <c r="GB115" s="137"/>
      <c r="GC115" s="137"/>
      <c r="GD115" s="137"/>
      <c r="GE115" s="137"/>
      <c r="GF115" s="137"/>
      <c r="GG115" s="137"/>
      <c r="GH115" s="137"/>
      <c r="GI115" s="137"/>
      <c r="GJ115" s="137"/>
      <c r="GK115" s="137"/>
      <c r="GL115" s="137"/>
      <c r="GM115" s="137"/>
      <c r="GN115" s="137"/>
      <c r="GO115" s="137"/>
      <c r="GP115" s="137"/>
      <c r="GQ115" s="137"/>
      <c r="GR115" s="137"/>
      <c r="GS115" s="137"/>
      <c r="GT115" s="137"/>
      <c r="GU115" s="137"/>
      <c r="GV115" s="137"/>
      <c r="GW115" s="137"/>
      <c r="GX115" s="137"/>
      <c r="GY115" s="137"/>
      <c r="GZ115" s="137"/>
      <c r="HA115" s="137"/>
      <c r="HB115" s="137"/>
      <c r="HC115" s="137"/>
      <c r="HD115" s="137"/>
      <c r="HE115" s="137"/>
      <c r="HF115" s="137"/>
      <c r="HG115" s="137"/>
      <c r="HH115" s="137"/>
      <c r="HI115" s="137"/>
      <c r="HJ115" s="137"/>
      <c r="HK115" s="137"/>
      <c r="HL115" s="137"/>
      <c r="HM115" s="137"/>
      <c r="HN115" s="137"/>
      <c r="HO115" s="137"/>
      <c r="HP115" s="137"/>
      <c r="HQ115" s="137"/>
      <c r="HR115" s="137"/>
      <c r="HS115" s="137"/>
      <c r="HT115" s="137"/>
      <c r="HU115" s="137"/>
      <c r="HV115" s="137"/>
      <c r="HW115" s="137"/>
      <c r="HX115" s="137"/>
      <c r="HY115" s="137"/>
      <c r="HZ115" s="137"/>
      <c r="IA115" s="137"/>
      <c r="IB115" s="137"/>
      <c r="IC115" s="137"/>
      <c r="ID115" s="137"/>
      <c r="IE115" s="137"/>
      <c r="IF115" s="137"/>
      <c r="IG115" s="137"/>
      <c r="IH115" s="137"/>
      <c r="II115" s="137"/>
      <c r="IJ115" s="137"/>
      <c r="IK115" s="137"/>
      <c r="IL115" s="137"/>
      <c r="IM115" s="137"/>
      <c r="IN115" s="137"/>
      <c r="IO115" s="137"/>
      <c r="IP115" s="137"/>
      <c r="IQ115" s="137"/>
      <c r="IR115" s="137"/>
      <c r="IS115" s="137"/>
    </row>
    <row r="116" spans="1:253" s="138" customFormat="1" ht="21.75" customHeight="1" thickBot="1" x14ac:dyDescent="0.35">
      <c r="A116" s="419" t="s">
        <v>19</v>
      </c>
      <c r="B116" s="420"/>
      <c r="C116" s="142"/>
      <c r="D116" s="142"/>
      <c r="E116" s="143"/>
      <c r="F116" s="172">
        <f>SUM(F114:F115)</f>
        <v>611687.2141000001</v>
      </c>
      <c r="G116" s="137"/>
      <c r="H116" s="324"/>
      <c r="I116" s="329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  <c r="AJ116" s="137"/>
      <c r="AK116" s="137"/>
      <c r="AL116" s="137"/>
      <c r="AM116" s="137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AX116" s="137"/>
      <c r="AY116" s="137"/>
      <c r="AZ116" s="137"/>
      <c r="BA116" s="137"/>
      <c r="BB116" s="137"/>
      <c r="BC116" s="137"/>
      <c r="BD116" s="137"/>
      <c r="BE116" s="137"/>
      <c r="BF116" s="137"/>
      <c r="BG116" s="137"/>
      <c r="BH116" s="137"/>
      <c r="BI116" s="137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  <c r="CT116" s="137"/>
      <c r="CU116" s="137"/>
      <c r="CV116" s="137"/>
      <c r="CW116" s="137"/>
      <c r="CX116" s="137"/>
      <c r="CY116" s="137"/>
      <c r="CZ116" s="137"/>
      <c r="DA116" s="137"/>
      <c r="DB116" s="137"/>
      <c r="DC116" s="137"/>
      <c r="DD116" s="137"/>
      <c r="DE116" s="137"/>
      <c r="DF116" s="137"/>
      <c r="DG116" s="137"/>
      <c r="DH116" s="137"/>
      <c r="DI116" s="137"/>
      <c r="DJ116" s="137"/>
      <c r="DK116" s="137"/>
      <c r="DL116" s="137"/>
      <c r="DM116" s="137"/>
      <c r="DN116" s="137"/>
      <c r="DO116" s="137"/>
      <c r="DP116" s="137"/>
      <c r="DQ116" s="137"/>
      <c r="DR116" s="137"/>
      <c r="DS116" s="137"/>
      <c r="DT116" s="137"/>
      <c r="DU116" s="137"/>
      <c r="DV116" s="137"/>
      <c r="DW116" s="137"/>
      <c r="DX116" s="137"/>
      <c r="DY116" s="137"/>
      <c r="DZ116" s="137"/>
      <c r="EA116" s="137"/>
      <c r="EB116" s="137"/>
      <c r="EC116" s="137"/>
      <c r="ED116" s="137"/>
      <c r="EE116" s="137"/>
      <c r="EF116" s="137"/>
      <c r="EG116" s="137"/>
      <c r="EH116" s="137"/>
      <c r="EI116" s="137"/>
      <c r="EJ116" s="137"/>
      <c r="EK116" s="137"/>
      <c r="EL116" s="137"/>
      <c r="EM116" s="137"/>
      <c r="EN116" s="137"/>
      <c r="EO116" s="137"/>
      <c r="EP116" s="137"/>
      <c r="EQ116" s="137"/>
      <c r="ER116" s="137"/>
      <c r="ES116" s="137"/>
      <c r="ET116" s="137"/>
      <c r="EU116" s="137"/>
      <c r="EV116" s="137"/>
      <c r="EW116" s="137"/>
      <c r="EX116" s="137"/>
      <c r="EY116" s="137"/>
      <c r="EZ116" s="137"/>
      <c r="FA116" s="137"/>
      <c r="FB116" s="137"/>
      <c r="FC116" s="137"/>
      <c r="FD116" s="137"/>
      <c r="FE116" s="137"/>
      <c r="FF116" s="137"/>
      <c r="FG116" s="137"/>
      <c r="FH116" s="137"/>
      <c r="FI116" s="137"/>
      <c r="FJ116" s="137"/>
      <c r="FK116" s="137"/>
      <c r="FL116" s="137"/>
      <c r="FM116" s="137"/>
      <c r="FN116" s="137"/>
      <c r="FO116" s="137"/>
      <c r="FP116" s="137"/>
      <c r="FQ116" s="137"/>
      <c r="FR116" s="137"/>
      <c r="FS116" s="137"/>
      <c r="FT116" s="137"/>
      <c r="FU116" s="137"/>
      <c r="FV116" s="137"/>
      <c r="FW116" s="137"/>
      <c r="FX116" s="137"/>
      <c r="FY116" s="137"/>
      <c r="FZ116" s="137"/>
      <c r="GA116" s="137"/>
      <c r="GB116" s="137"/>
      <c r="GC116" s="137"/>
      <c r="GD116" s="137"/>
      <c r="GE116" s="137"/>
      <c r="GF116" s="137"/>
      <c r="GG116" s="137"/>
      <c r="GH116" s="137"/>
      <c r="GI116" s="137"/>
      <c r="GJ116" s="137"/>
      <c r="GK116" s="137"/>
      <c r="GL116" s="137"/>
      <c r="GM116" s="137"/>
      <c r="GN116" s="137"/>
      <c r="GO116" s="137"/>
      <c r="GP116" s="137"/>
      <c r="GQ116" s="137"/>
      <c r="GR116" s="137"/>
      <c r="GS116" s="137"/>
      <c r="GT116" s="137"/>
      <c r="GU116" s="137"/>
      <c r="GV116" s="137"/>
      <c r="GW116" s="137"/>
      <c r="GX116" s="137"/>
      <c r="GY116" s="137"/>
      <c r="GZ116" s="137"/>
      <c r="HA116" s="137"/>
      <c r="HB116" s="137"/>
      <c r="HC116" s="137"/>
      <c r="HD116" s="137"/>
      <c r="HE116" s="137"/>
      <c r="HF116" s="137"/>
      <c r="HG116" s="137"/>
      <c r="HH116" s="137"/>
      <c r="HI116" s="137"/>
      <c r="HJ116" s="137"/>
      <c r="HK116" s="137"/>
      <c r="HL116" s="137"/>
      <c r="HM116" s="137"/>
      <c r="HN116" s="137"/>
      <c r="HO116" s="137"/>
      <c r="HP116" s="137"/>
      <c r="HQ116" s="137"/>
      <c r="HR116" s="137"/>
      <c r="HS116" s="137"/>
      <c r="HT116" s="137"/>
      <c r="HU116" s="137"/>
      <c r="HV116" s="137"/>
      <c r="HW116" s="137"/>
      <c r="HX116" s="137"/>
      <c r="HY116" s="137"/>
      <c r="HZ116" s="137"/>
      <c r="IA116" s="137"/>
      <c r="IB116" s="137"/>
      <c r="IC116" s="137"/>
      <c r="ID116" s="137"/>
      <c r="IE116" s="137"/>
      <c r="IF116" s="137"/>
      <c r="IG116" s="137"/>
      <c r="IH116" s="137"/>
      <c r="II116" s="137"/>
      <c r="IJ116" s="137"/>
      <c r="IK116" s="137"/>
      <c r="IL116" s="137"/>
      <c r="IM116" s="137"/>
      <c r="IN116" s="137"/>
      <c r="IO116" s="137"/>
      <c r="IP116" s="137"/>
      <c r="IQ116" s="137"/>
      <c r="IR116" s="137"/>
      <c r="IS116" s="137"/>
    </row>
    <row r="117" spans="1:253" s="138" customFormat="1" ht="18.75" customHeight="1" x14ac:dyDescent="0.3">
      <c r="A117" s="199"/>
      <c r="B117" s="145"/>
      <c r="C117" s="146"/>
      <c r="D117" s="146"/>
      <c r="E117" s="147"/>
      <c r="F117" s="148"/>
      <c r="G117" s="137"/>
      <c r="H117" s="324"/>
      <c r="I117" s="329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  <c r="AI117" s="137"/>
      <c r="AJ117" s="137"/>
      <c r="AK117" s="137"/>
      <c r="AL117" s="137"/>
      <c r="AM117" s="137"/>
      <c r="AN117" s="137"/>
      <c r="AO117" s="137"/>
      <c r="AP117" s="137"/>
      <c r="AQ117" s="137"/>
      <c r="AR117" s="137"/>
      <c r="AS117" s="137"/>
      <c r="AT117" s="137"/>
      <c r="AU117" s="137"/>
      <c r="AV117" s="137"/>
      <c r="AW117" s="137"/>
      <c r="AX117" s="137"/>
      <c r="AY117" s="137"/>
      <c r="AZ117" s="137"/>
      <c r="BA117" s="137"/>
      <c r="BB117" s="137"/>
      <c r="BC117" s="137"/>
      <c r="BD117" s="137"/>
      <c r="BE117" s="137"/>
      <c r="BF117" s="137"/>
      <c r="BG117" s="137"/>
      <c r="BH117" s="137"/>
      <c r="BI117" s="137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  <c r="CT117" s="137"/>
      <c r="CU117" s="137"/>
      <c r="CV117" s="137"/>
      <c r="CW117" s="137"/>
      <c r="CX117" s="137"/>
      <c r="CY117" s="137"/>
      <c r="CZ117" s="137"/>
      <c r="DA117" s="137"/>
      <c r="DB117" s="137"/>
      <c r="DC117" s="137"/>
      <c r="DD117" s="137"/>
      <c r="DE117" s="137"/>
      <c r="DF117" s="137"/>
      <c r="DG117" s="137"/>
      <c r="DH117" s="137"/>
      <c r="DI117" s="137"/>
      <c r="DJ117" s="137"/>
      <c r="DK117" s="137"/>
      <c r="DL117" s="137"/>
      <c r="DM117" s="137"/>
      <c r="DN117" s="137"/>
      <c r="DO117" s="137"/>
      <c r="DP117" s="137"/>
      <c r="DQ117" s="137"/>
      <c r="DR117" s="137"/>
      <c r="DS117" s="137"/>
      <c r="DT117" s="137"/>
      <c r="DU117" s="137"/>
      <c r="DV117" s="137"/>
      <c r="DW117" s="137"/>
      <c r="DX117" s="137"/>
      <c r="DY117" s="137"/>
      <c r="DZ117" s="137"/>
      <c r="EA117" s="137"/>
      <c r="EB117" s="137"/>
      <c r="EC117" s="137"/>
      <c r="ED117" s="137"/>
      <c r="EE117" s="137"/>
      <c r="EF117" s="137"/>
      <c r="EG117" s="137"/>
      <c r="EH117" s="137"/>
      <c r="EI117" s="137"/>
      <c r="EJ117" s="137"/>
      <c r="EK117" s="137"/>
      <c r="EL117" s="137"/>
      <c r="EM117" s="137"/>
      <c r="EN117" s="137"/>
      <c r="EO117" s="137"/>
      <c r="EP117" s="137"/>
      <c r="EQ117" s="137"/>
      <c r="ER117" s="137"/>
      <c r="ES117" s="137"/>
      <c r="ET117" s="137"/>
      <c r="EU117" s="137"/>
      <c r="EV117" s="137"/>
      <c r="EW117" s="137"/>
      <c r="EX117" s="137"/>
      <c r="EY117" s="137"/>
      <c r="EZ117" s="137"/>
      <c r="FA117" s="137"/>
      <c r="FB117" s="137"/>
      <c r="FC117" s="137"/>
      <c r="FD117" s="137"/>
      <c r="FE117" s="137"/>
      <c r="FF117" s="137"/>
      <c r="FG117" s="137"/>
      <c r="FH117" s="137"/>
      <c r="FI117" s="137"/>
      <c r="FJ117" s="137"/>
      <c r="FK117" s="137"/>
      <c r="FL117" s="137"/>
      <c r="FM117" s="137"/>
      <c r="FN117" s="137"/>
      <c r="FO117" s="137"/>
      <c r="FP117" s="137"/>
      <c r="FQ117" s="137"/>
      <c r="FR117" s="137"/>
      <c r="FS117" s="137"/>
      <c r="FT117" s="137"/>
      <c r="FU117" s="137"/>
      <c r="FV117" s="137"/>
      <c r="FW117" s="137"/>
      <c r="FX117" s="137"/>
      <c r="FY117" s="137"/>
      <c r="FZ117" s="137"/>
      <c r="GA117" s="137"/>
      <c r="GB117" s="137"/>
      <c r="GC117" s="137"/>
      <c r="GD117" s="137"/>
      <c r="GE117" s="137"/>
      <c r="GF117" s="137"/>
      <c r="GG117" s="137"/>
      <c r="GH117" s="137"/>
      <c r="GI117" s="137"/>
      <c r="GJ117" s="137"/>
      <c r="GK117" s="137"/>
      <c r="GL117" s="137"/>
      <c r="GM117" s="137"/>
      <c r="GN117" s="137"/>
      <c r="GO117" s="137"/>
      <c r="GP117" s="137"/>
      <c r="GQ117" s="137"/>
      <c r="GR117" s="137"/>
      <c r="GS117" s="137"/>
      <c r="GT117" s="137"/>
      <c r="GU117" s="137"/>
      <c r="GV117" s="137"/>
      <c r="GW117" s="137"/>
      <c r="GX117" s="137"/>
      <c r="GY117" s="137"/>
      <c r="GZ117" s="137"/>
      <c r="HA117" s="137"/>
      <c r="HB117" s="137"/>
      <c r="HC117" s="137"/>
      <c r="HD117" s="137"/>
      <c r="HE117" s="137"/>
      <c r="HF117" s="137"/>
      <c r="HG117" s="137"/>
      <c r="HH117" s="137"/>
      <c r="HI117" s="137"/>
      <c r="HJ117" s="137"/>
      <c r="HK117" s="137"/>
      <c r="HL117" s="137"/>
      <c r="HM117" s="137"/>
      <c r="HN117" s="137"/>
      <c r="HO117" s="137"/>
      <c r="HP117" s="137"/>
      <c r="HQ117" s="137"/>
      <c r="HR117" s="137"/>
      <c r="HS117" s="137"/>
      <c r="HT117" s="137"/>
      <c r="HU117" s="137"/>
      <c r="HV117" s="137"/>
      <c r="HW117" s="137"/>
      <c r="HX117" s="137"/>
      <c r="HY117" s="137"/>
      <c r="HZ117" s="137"/>
      <c r="IA117" s="137"/>
      <c r="IB117" s="137"/>
      <c r="IC117" s="137"/>
      <c r="ID117" s="137"/>
      <c r="IE117" s="137"/>
      <c r="IF117" s="137"/>
      <c r="IG117" s="137"/>
      <c r="IH117" s="137"/>
      <c r="II117" s="137"/>
      <c r="IJ117" s="137"/>
      <c r="IK117" s="137"/>
      <c r="IL117" s="137"/>
      <c r="IM117" s="137"/>
      <c r="IN117" s="137"/>
      <c r="IO117" s="137"/>
      <c r="IP117" s="137"/>
      <c r="IQ117" s="137"/>
      <c r="IR117" s="137"/>
      <c r="IS117" s="137"/>
    </row>
    <row r="118" spans="1:253" s="138" customFormat="1" ht="18.75" customHeight="1" x14ac:dyDescent="0.3">
      <c r="A118" s="199"/>
      <c r="B118" s="145"/>
      <c r="C118" s="146"/>
      <c r="D118" s="146"/>
      <c r="E118" s="147"/>
      <c r="F118" s="148"/>
      <c r="G118" s="137"/>
      <c r="H118" s="324"/>
      <c r="I118" s="329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37"/>
      <c r="AM118" s="137"/>
      <c r="AN118" s="137"/>
      <c r="AO118" s="137"/>
      <c r="AP118" s="137"/>
      <c r="AQ118" s="137"/>
      <c r="AR118" s="137"/>
      <c r="AS118" s="137"/>
      <c r="AT118" s="137"/>
      <c r="AU118" s="137"/>
      <c r="AV118" s="137"/>
      <c r="AW118" s="137"/>
      <c r="AX118" s="137"/>
      <c r="AY118" s="137"/>
      <c r="AZ118" s="137"/>
      <c r="BA118" s="137"/>
      <c r="BB118" s="137"/>
      <c r="BC118" s="137"/>
      <c r="BD118" s="137"/>
      <c r="BE118" s="137"/>
      <c r="BF118" s="137"/>
      <c r="BG118" s="137"/>
      <c r="BH118" s="137"/>
      <c r="BI118" s="137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  <c r="CT118" s="137"/>
      <c r="CU118" s="137"/>
      <c r="CV118" s="137"/>
      <c r="CW118" s="137"/>
      <c r="CX118" s="137"/>
      <c r="CY118" s="137"/>
      <c r="CZ118" s="137"/>
      <c r="DA118" s="137"/>
      <c r="DB118" s="137"/>
      <c r="DC118" s="137"/>
      <c r="DD118" s="137"/>
      <c r="DE118" s="137"/>
      <c r="DF118" s="137"/>
      <c r="DG118" s="137"/>
      <c r="DH118" s="137"/>
      <c r="DI118" s="137"/>
      <c r="DJ118" s="137"/>
      <c r="DK118" s="137"/>
      <c r="DL118" s="137"/>
      <c r="DM118" s="137"/>
      <c r="DN118" s="137"/>
      <c r="DO118" s="137"/>
      <c r="DP118" s="137"/>
      <c r="DQ118" s="137"/>
      <c r="DR118" s="137"/>
      <c r="DS118" s="137"/>
      <c r="DT118" s="137"/>
      <c r="DU118" s="137"/>
      <c r="DV118" s="137"/>
      <c r="DW118" s="137"/>
      <c r="DX118" s="137"/>
      <c r="DY118" s="137"/>
      <c r="DZ118" s="137"/>
      <c r="EA118" s="137"/>
      <c r="EB118" s="137"/>
      <c r="EC118" s="137"/>
      <c r="ED118" s="137"/>
      <c r="EE118" s="137"/>
      <c r="EF118" s="137"/>
      <c r="EG118" s="137"/>
      <c r="EH118" s="137"/>
      <c r="EI118" s="137"/>
      <c r="EJ118" s="137"/>
      <c r="EK118" s="137"/>
      <c r="EL118" s="137"/>
      <c r="EM118" s="137"/>
      <c r="EN118" s="137"/>
      <c r="EO118" s="137"/>
      <c r="EP118" s="137"/>
      <c r="EQ118" s="137"/>
      <c r="ER118" s="137"/>
      <c r="ES118" s="137"/>
      <c r="ET118" s="137"/>
      <c r="EU118" s="137"/>
      <c r="EV118" s="137"/>
      <c r="EW118" s="137"/>
      <c r="EX118" s="137"/>
      <c r="EY118" s="137"/>
      <c r="EZ118" s="137"/>
      <c r="FA118" s="137"/>
      <c r="FB118" s="137"/>
      <c r="FC118" s="137"/>
      <c r="FD118" s="137"/>
      <c r="FE118" s="137"/>
      <c r="FF118" s="137"/>
      <c r="FG118" s="137"/>
      <c r="FH118" s="137"/>
      <c r="FI118" s="137"/>
      <c r="FJ118" s="137"/>
      <c r="FK118" s="137"/>
      <c r="FL118" s="137"/>
      <c r="FM118" s="137"/>
      <c r="FN118" s="137"/>
      <c r="FO118" s="137"/>
      <c r="FP118" s="137"/>
      <c r="FQ118" s="137"/>
      <c r="FR118" s="137"/>
      <c r="FS118" s="137"/>
      <c r="FT118" s="137"/>
      <c r="FU118" s="137"/>
      <c r="FV118" s="137"/>
      <c r="FW118" s="137"/>
      <c r="FX118" s="137"/>
      <c r="FY118" s="137"/>
      <c r="FZ118" s="137"/>
      <c r="GA118" s="137"/>
      <c r="GB118" s="137"/>
      <c r="GC118" s="137"/>
      <c r="GD118" s="137"/>
      <c r="GE118" s="137"/>
      <c r="GF118" s="137"/>
      <c r="GG118" s="137"/>
      <c r="GH118" s="137"/>
      <c r="GI118" s="137"/>
      <c r="GJ118" s="137"/>
      <c r="GK118" s="137"/>
      <c r="GL118" s="137"/>
      <c r="GM118" s="137"/>
      <c r="GN118" s="137"/>
      <c r="GO118" s="137"/>
      <c r="GP118" s="137"/>
      <c r="GQ118" s="137"/>
      <c r="GR118" s="137"/>
      <c r="GS118" s="137"/>
      <c r="GT118" s="137"/>
      <c r="GU118" s="137"/>
      <c r="GV118" s="137"/>
      <c r="GW118" s="137"/>
      <c r="GX118" s="137"/>
      <c r="GY118" s="137"/>
      <c r="GZ118" s="137"/>
      <c r="HA118" s="137"/>
      <c r="HB118" s="137"/>
      <c r="HC118" s="137"/>
      <c r="HD118" s="137"/>
      <c r="HE118" s="137"/>
      <c r="HF118" s="137"/>
      <c r="HG118" s="137"/>
      <c r="HH118" s="137"/>
      <c r="HI118" s="137"/>
      <c r="HJ118" s="137"/>
      <c r="HK118" s="137"/>
      <c r="HL118" s="137"/>
      <c r="HM118" s="137"/>
      <c r="HN118" s="137"/>
      <c r="HO118" s="137"/>
      <c r="HP118" s="137"/>
      <c r="HQ118" s="137"/>
      <c r="HR118" s="137"/>
      <c r="HS118" s="137"/>
      <c r="HT118" s="137"/>
      <c r="HU118" s="137"/>
      <c r="HV118" s="137"/>
      <c r="HW118" s="137"/>
      <c r="HX118" s="137"/>
      <c r="HY118" s="137"/>
      <c r="HZ118" s="137"/>
      <c r="IA118" s="137"/>
      <c r="IB118" s="137"/>
      <c r="IC118" s="137"/>
      <c r="ID118" s="137"/>
      <c r="IE118" s="137"/>
      <c r="IF118" s="137"/>
      <c r="IG118" s="137"/>
      <c r="IH118" s="137"/>
      <c r="II118" s="137"/>
      <c r="IJ118" s="137"/>
      <c r="IK118" s="137"/>
      <c r="IL118" s="137"/>
      <c r="IM118" s="137"/>
      <c r="IN118" s="137"/>
      <c r="IO118" s="137"/>
      <c r="IP118" s="137"/>
      <c r="IQ118" s="137"/>
      <c r="IR118" s="137"/>
      <c r="IS118" s="137"/>
    </row>
    <row r="119" spans="1:253" s="138" customFormat="1" ht="18.75" customHeight="1" x14ac:dyDescent="0.3">
      <c r="A119" s="199"/>
      <c r="B119" s="145"/>
      <c r="C119" s="146"/>
      <c r="D119" s="146"/>
      <c r="E119" s="147"/>
      <c r="F119" s="148"/>
      <c r="G119" s="137"/>
      <c r="H119" s="324"/>
      <c r="I119" s="329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37"/>
      <c r="AN119" s="137"/>
      <c r="AO119" s="137"/>
      <c r="AP119" s="137"/>
      <c r="AQ119" s="137"/>
      <c r="AR119" s="137"/>
      <c r="AS119" s="137"/>
      <c r="AT119" s="137"/>
      <c r="AU119" s="137"/>
      <c r="AV119" s="137"/>
      <c r="AW119" s="137"/>
      <c r="AX119" s="137"/>
      <c r="AY119" s="137"/>
      <c r="AZ119" s="137"/>
      <c r="BA119" s="137"/>
      <c r="BB119" s="137"/>
      <c r="BC119" s="137"/>
      <c r="BD119" s="137"/>
      <c r="BE119" s="137"/>
      <c r="BF119" s="137"/>
      <c r="BG119" s="137"/>
      <c r="BH119" s="137"/>
      <c r="BI119" s="137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  <c r="CT119" s="137"/>
      <c r="CU119" s="137"/>
      <c r="CV119" s="137"/>
      <c r="CW119" s="137"/>
      <c r="CX119" s="137"/>
      <c r="CY119" s="137"/>
      <c r="CZ119" s="137"/>
      <c r="DA119" s="137"/>
      <c r="DB119" s="137"/>
      <c r="DC119" s="137"/>
      <c r="DD119" s="137"/>
      <c r="DE119" s="137"/>
      <c r="DF119" s="137"/>
      <c r="DG119" s="137"/>
      <c r="DH119" s="137"/>
      <c r="DI119" s="137"/>
      <c r="DJ119" s="137"/>
      <c r="DK119" s="137"/>
      <c r="DL119" s="137"/>
      <c r="DM119" s="137"/>
      <c r="DN119" s="137"/>
      <c r="DO119" s="137"/>
      <c r="DP119" s="137"/>
      <c r="DQ119" s="137"/>
      <c r="DR119" s="137"/>
      <c r="DS119" s="137"/>
      <c r="DT119" s="137"/>
      <c r="DU119" s="137"/>
      <c r="DV119" s="137"/>
      <c r="DW119" s="137"/>
      <c r="DX119" s="137"/>
      <c r="DY119" s="137"/>
      <c r="DZ119" s="137"/>
      <c r="EA119" s="137"/>
      <c r="EB119" s="137"/>
      <c r="EC119" s="137"/>
      <c r="ED119" s="137"/>
      <c r="EE119" s="137"/>
      <c r="EF119" s="137"/>
      <c r="EG119" s="137"/>
      <c r="EH119" s="137"/>
      <c r="EI119" s="137"/>
      <c r="EJ119" s="137"/>
      <c r="EK119" s="137"/>
      <c r="EL119" s="137"/>
      <c r="EM119" s="137"/>
      <c r="EN119" s="137"/>
      <c r="EO119" s="137"/>
      <c r="EP119" s="137"/>
      <c r="EQ119" s="137"/>
      <c r="ER119" s="137"/>
      <c r="ES119" s="137"/>
      <c r="ET119" s="137"/>
      <c r="EU119" s="137"/>
      <c r="EV119" s="137"/>
      <c r="EW119" s="137"/>
      <c r="EX119" s="137"/>
      <c r="EY119" s="137"/>
      <c r="EZ119" s="137"/>
      <c r="FA119" s="137"/>
      <c r="FB119" s="137"/>
      <c r="FC119" s="137"/>
      <c r="FD119" s="137"/>
      <c r="FE119" s="137"/>
      <c r="FF119" s="137"/>
      <c r="FG119" s="137"/>
      <c r="FH119" s="137"/>
      <c r="FI119" s="137"/>
      <c r="FJ119" s="137"/>
      <c r="FK119" s="137"/>
      <c r="FL119" s="137"/>
      <c r="FM119" s="137"/>
      <c r="FN119" s="137"/>
      <c r="FO119" s="137"/>
      <c r="FP119" s="137"/>
      <c r="FQ119" s="137"/>
      <c r="FR119" s="137"/>
      <c r="FS119" s="137"/>
      <c r="FT119" s="137"/>
      <c r="FU119" s="137"/>
      <c r="FV119" s="137"/>
      <c r="FW119" s="137"/>
      <c r="FX119" s="137"/>
      <c r="FY119" s="137"/>
      <c r="FZ119" s="137"/>
      <c r="GA119" s="137"/>
      <c r="GB119" s="137"/>
      <c r="GC119" s="137"/>
      <c r="GD119" s="137"/>
      <c r="GE119" s="137"/>
      <c r="GF119" s="137"/>
      <c r="GG119" s="137"/>
      <c r="GH119" s="137"/>
      <c r="GI119" s="137"/>
      <c r="GJ119" s="137"/>
      <c r="GK119" s="137"/>
      <c r="GL119" s="137"/>
      <c r="GM119" s="137"/>
      <c r="GN119" s="137"/>
      <c r="GO119" s="137"/>
      <c r="GP119" s="137"/>
      <c r="GQ119" s="137"/>
      <c r="GR119" s="137"/>
      <c r="GS119" s="137"/>
      <c r="GT119" s="137"/>
      <c r="GU119" s="137"/>
      <c r="GV119" s="137"/>
      <c r="GW119" s="137"/>
      <c r="GX119" s="137"/>
      <c r="GY119" s="137"/>
      <c r="GZ119" s="137"/>
      <c r="HA119" s="137"/>
      <c r="HB119" s="137"/>
      <c r="HC119" s="137"/>
      <c r="HD119" s="137"/>
      <c r="HE119" s="137"/>
      <c r="HF119" s="137"/>
      <c r="HG119" s="137"/>
      <c r="HH119" s="137"/>
      <c r="HI119" s="137"/>
      <c r="HJ119" s="137"/>
      <c r="HK119" s="137"/>
      <c r="HL119" s="137"/>
      <c r="HM119" s="137"/>
      <c r="HN119" s="137"/>
      <c r="HO119" s="137"/>
      <c r="HP119" s="137"/>
      <c r="HQ119" s="137"/>
      <c r="HR119" s="137"/>
      <c r="HS119" s="137"/>
      <c r="HT119" s="137"/>
      <c r="HU119" s="137"/>
      <c r="HV119" s="137"/>
      <c r="HW119" s="137"/>
      <c r="HX119" s="137"/>
      <c r="HY119" s="137"/>
      <c r="HZ119" s="137"/>
      <c r="IA119" s="137"/>
      <c r="IB119" s="137"/>
      <c r="IC119" s="137"/>
      <c r="ID119" s="137"/>
      <c r="IE119" s="137"/>
      <c r="IF119" s="137"/>
      <c r="IG119" s="137"/>
      <c r="IH119" s="137"/>
      <c r="II119" s="137"/>
      <c r="IJ119" s="137"/>
      <c r="IK119" s="137"/>
      <c r="IL119" s="137"/>
      <c r="IM119" s="137"/>
      <c r="IN119" s="137"/>
      <c r="IO119" s="137"/>
      <c r="IP119" s="137"/>
      <c r="IQ119" s="137"/>
      <c r="IR119" s="137"/>
      <c r="IS119" s="137"/>
    </row>
    <row r="120" spans="1:253" ht="18.75" customHeight="1" x14ac:dyDescent="0.3">
      <c r="A120" s="196"/>
      <c r="B120" s="231"/>
      <c r="C120" s="111"/>
      <c r="D120" s="111"/>
      <c r="E120" s="150"/>
      <c r="F120" s="151"/>
    </row>
    <row r="121" spans="1:253" s="154" customFormat="1" x14ac:dyDescent="0.3">
      <c r="A121" s="394" t="s">
        <v>23</v>
      </c>
      <c r="B121" s="394"/>
      <c r="C121" s="394"/>
      <c r="D121" s="394"/>
      <c r="E121" s="394"/>
      <c r="F121" s="394"/>
      <c r="G121" s="153"/>
      <c r="H121" s="325"/>
      <c r="I121" s="330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  <c r="AA121" s="153"/>
      <c r="AB121" s="153"/>
      <c r="AC121" s="153"/>
      <c r="AD121" s="153"/>
      <c r="AE121" s="153"/>
      <c r="AF121" s="153"/>
      <c r="AG121" s="153"/>
      <c r="AH121" s="153"/>
      <c r="AI121" s="153"/>
      <c r="AJ121" s="153"/>
      <c r="AK121" s="153"/>
      <c r="AL121" s="153"/>
      <c r="AM121" s="153"/>
      <c r="AN121" s="153"/>
      <c r="AO121" s="153"/>
      <c r="AP121" s="153"/>
      <c r="AQ121" s="153"/>
      <c r="AR121" s="153"/>
      <c r="AS121" s="153"/>
      <c r="AT121" s="153"/>
      <c r="AU121" s="153"/>
      <c r="AV121" s="153"/>
      <c r="AW121" s="153"/>
      <c r="AX121" s="153"/>
      <c r="AY121" s="153"/>
      <c r="AZ121" s="153"/>
      <c r="BA121" s="153"/>
      <c r="BB121" s="153"/>
      <c r="BC121" s="153"/>
      <c r="BD121" s="153"/>
      <c r="BE121" s="153"/>
      <c r="BF121" s="153"/>
      <c r="BG121" s="153"/>
      <c r="BH121" s="153"/>
      <c r="BI121" s="153"/>
      <c r="BJ121" s="153"/>
      <c r="BK121" s="153"/>
      <c r="BL121" s="153"/>
      <c r="BM121" s="153"/>
      <c r="BN121" s="153"/>
      <c r="BO121" s="153"/>
      <c r="BP121" s="153"/>
      <c r="BQ121" s="153"/>
      <c r="BR121" s="153"/>
      <c r="BS121" s="153"/>
      <c r="BT121" s="153"/>
      <c r="BU121" s="153"/>
      <c r="BV121" s="153"/>
      <c r="BW121" s="153"/>
      <c r="BX121" s="153"/>
      <c r="BY121" s="153"/>
      <c r="BZ121" s="153"/>
      <c r="CA121" s="153"/>
      <c r="CB121" s="153"/>
      <c r="CC121" s="153"/>
      <c r="CD121" s="153"/>
      <c r="CE121" s="153"/>
      <c r="CF121" s="153"/>
      <c r="CG121" s="153"/>
      <c r="CH121" s="153"/>
      <c r="CI121" s="153"/>
      <c r="CJ121" s="153"/>
      <c r="CK121" s="153"/>
      <c r="CL121" s="153"/>
      <c r="CM121" s="153"/>
      <c r="CN121" s="153"/>
      <c r="CO121" s="153"/>
      <c r="CP121" s="153"/>
      <c r="CQ121" s="153"/>
      <c r="CR121" s="153"/>
      <c r="CS121" s="153"/>
      <c r="CT121" s="153"/>
      <c r="CU121" s="153"/>
      <c r="CV121" s="153"/>
      <c r="CW121" s="153"/>
      <c r="CX121" s="153"/>
      <c r="CY121" s="153"/>
      <c r="CZ121" s="153"/>
      <c r="DA121" s="153"/>
      <c r="DB121" s="153"/>
      <c r="DC121" s="153"/>
      <c r="DD121" s="153"/>
      <c r="DE121" s="153"/>
      <c r="DF121" s="153"/>
      <c r="DG121" s="153"/>
      <c r="DH121" s="153"/>
      <c r="DI121" s="153"/>
      <c r="DJ121" s="153"/>
      <c r="DK121" s="153"/>
      <c r="DL121" s="153"/>
      <c r="DM121" s="153"/>
      <c r="DN121" s="153"/>
      <c r="DO121" s="153"/>
      <c r="DP121" s="153"/>
      <c r="DQ121" s="153"/>
      <c r="DR121" s="153"/>
      <c r="DS121" s="153"/>
      <c r="DT121" s="153"/>
      <c r="DU121" s="153"/>
      <c r="DV121" s="153"/>
      <c r="DW121" s="153"/>
      <c r="DX121" s="153"/>
      <c r="DY121" s="153"/>
      <c r="DZ121" s="153"/>
      <c r="EA121" s="153"/>
      <c r="EB121" s="153"/>
      <c r="EC121" s="153"/>
      <c r="ED121" s="153"/>
      <c r="EE121" s="153"/>
      <c r="EF121" s="153"/>
      <c r="EG121" s="153"/>
      <c r="EH121" s="153"/>
      <c r="EI121" s="153"/>
      <c r="EJ121" s="153"/>
      <c r="EK121" s="153"/>
      <c r="EL121" s="153"/>
      <c r="EM121" s="153"/>
      <c r="EN121" s="153"/>
      <c r="EO121" s="153"/>
      <c r="EP121" s="153"/>
      <c r="EQ121" s="153"/>
      <c r="ER121" s="153"/>
      <c r="ES121" s="153"/>
      <c r="ET121" s="153"/>
      <c r="EU121" s="153"/>
      <c r="EV121" s="153"/>
      <c r="EW121" s="153"/>
      <c r="EX121" s="153"/>
      <c r="EY121" s="153"/>
      <c r="EZ121" s="153"/>
      <c r="FA121" s="153"/>
      <c r="FB121" s="153"/>
      <c r="FC121" s="153"/>
      <c r="FD121" s="153"/>
      <c r="FE121" s="153"/>
      <c r="FF121" s="153"/>
      <c r="FG121" s="153"/>
      <c r="FH121" s="153"/>
      <c r="FI121" s="153"/>
      <c r="FJ121" s="153"/>
      <c r="FK121" s="153"/>
      <c r="FL121" s="153"/>
      <c r="FM121" s="153"/>
      <c r="FN121" s="153"/>
      <c r="FO121" s="153"/>
      <c r="FP121" s="153"/>
      <c r="FQ121" s="153"/>
      <c r="FR121" s="153"/>
      <c r="FS121" s="153"/>
      <c r="FT121" s="153"/>
      <c r="FU121" s="153"/>
      <c r="FV121" s="153"/>
      <c r="FW121" s="153"/>
      <c r="FX121" s="153"/>
      <c r="FY121" s="153"/>
      <c r="FZ121" s="153"/>
      <c r="GA121" s="153"/>
      <c r="GB121" s="153"/>
      <c r="GC121" s="153"/>
      <c r="GD121" s="153"/>
      <c r="GE121" s="153"/>
      <c r="GF121" s="153"/>
      <c r="GG121" s="153"/>
      <c r="GH121" s="153"/>
      <c r="GI121" s="153"/>
      <c r="GJ121" s="153"/>
      <c r="GK121" s="153"/>
      <c r="GL121" s="153"/>
      <c r="GM121" s="153"/>
      <c r="GN121" s="153"/>
      <c r="GO121" s="153"/>
      <c r="GP121" s="153"/>
      <c r="GQ121" s="153"/>
      <c r="GR121" s="153"/>
      <c r="GS121" s="153"/>
      <c r="GT121" s="153"/>
      <c r="GU121" s="153"/>
      <c r="GV121" s="153"/>
      <c r="GW121" s="153"/>
      <c r="GX121" s="153"/>
      <c r="GY121" s="153"/>
      <c r="GZ121" s="153"/>
      <c r="HA121" s="153"/>
      <c r="HB121" s="153"/>
      <c r="HC121" s="153"/>
      <c r="HD121" s="153"/>
      <c r="HE121" s="153"/>
      <c r="HF121" s="153"/>
      <c r="HG121" s="153"/>
      <c r="HH121" s="153"/>
      <c r="HI121" s="153"/>
      <c r="HJ121" s="153"/>
      <c r="HK121" s="153"/>
      <c r="HL121" s="153"/>
      <c r="HM121" s="153"/>
      <c r="HN121" s="153"/>
      <c r="HO121" s="153"/>
      <c r="HP121" s="153"/>
      <c r="HQ121" s="153"/>
      <c r="HR121" s="153"/>
      <c r="HS121" s="153"/>
      <c r="HT121" s="153"/>
      <c r="HU121" s="153"/>
      <c r="HV121" s="153"/>
      <c r="HW121" s="153"/>
      <c r="HX121" s="153"/>
      <c r="HY121" s="153"/>
      <c r="HZ121" s="153"/>
      <c r="IA121" s="153"/>
      <c r="IB121" s="153"/>
      <c r="IC121" s="153"/>
      <c r="ID121" s="153"/>
      <c r="IE121" s="153"/>
      <c r="IF121" s="153"/>
      <c r="IG121" s="153"/>
      <c r="IH121" s="153"/>
      <c r="II121" s="153"/>
      <c r="IJ121" s="153"/>
      <c r="IK121" s="153"/>
      <c r="IL121" s="153"/>
      <c r="IM121" s="153"/>
      <c r="IN121" s="153"/>
      <c r="IO121" s="153"/>
      <c r="IP121" s="153"/>
      <c r="IQ121" s="153"/>
      <c r="IR121" s="153"/>
      <c r="IS121" s="153"/>
    </row>
    <row r="122" spans="1:253" ht="18.75" customHeight="1" x14ac:dyDescent="0.3">
      <c r="A122" s="196"/>
      <c r="B122" s="231"/>
      <c r="C122" s="155"/>
      <c r="D122" s="155"/>
      <c r="E122" s="155" t="s">
        <v>25</v>
      </c>
      <c r="F122" s="155"/>
    </row>
    <row r="123" spans="1:253" ht="15.75" customHeight="1" x14ac:dyDescent="0.3">
      <c r="A123" s="200"/>
      <c r="C123" s="155"/>
      <c r="D123" s="155"/>
      <c r="E123" s="155"/>
      <c r="F123" s="155"/>
      <c r="G123" s="61"/>
      <c r="H123" s="326"/>
      <c r="I123" s="33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  <c r="DO123" s="61"/>
      <c r="DP123" s="61"/>
      <c r="DQ123" s="61"/>
      <c r="DR123" s="61"/>
      <c r="DS123" s="61"/>
      <c r="DT123" s="61"/>
      <c r="DU123" s="61"/>
      <c r="DV123" s="61"/>
      <c r="DW123" s="61"/>
      <c r="DX123" s="61"/>
      <c r="DY123" s="61"/>
      <c r="DZ123" s="61"/>
      <c r="EA123" s="61"/>
      <c r="EB123" s="61"/>
      <c r="EC123" s="61"/>
      <c r="ED123" s="61"/>
      <c r="EE123" s="61"/>
      <c r="EF123" s="61"/>
      <c r="EG123" s="61"/>
      <c r="EH123" s="61"/>
      <c r="EI123" s="61"/>
      <c r="EJ123" s="61"/>
      <c r="EK123" s="61"/>
      <c r="EL123" s="61"/>
      <c r="EM123" s="61"/>
      <c r="EN123" s="61"/>
      <c r="EO123" s="61"/>
      <c r="EP123" s="61"/>
      <c r="EQ123" s="61"/>
      <c r="ER123" s="61"/>
      <c r="ES123" s="61"/>
      <c r="ET123" s="61"/>
      <c r="EU123" s="61"/>
      <c r="EV123" s="61"/>
      <c r="EW123" s="61"/>
      <c r="EX123" s="61"/>
      <c r="EY123" s="61"/>
      <c r="EZ123" s="61"/>
      <c r="FA123" s="61"/>
      <c r="FB123" s="61"/>
      <c r="FC123" s="61"/>
      <c r="FD123" s="61"/>
      <c r="FE123" s="61"/>
      <c r="FF123" s="61"/>
      <c r="FG123" s="61"/>
      <c r="FH123" s="61"/>
      <c r="FI123" s="61"/>
      <c r="FJ123" s="61"/>
      <c r="FK123" s="61"/>
      <c r="FL123" s="61"/>
      <c r="FM123" s="61"/>
      <c r="FN123" s="61"/>
      <c r="FO123" s="61"/>
      <c r="FP123" s="61"/>
      <c r="FQ123" s="61"/>
      <c r="FR123" s="61"/>
      <c r="FS123" s="61"/>
      <c r="FT123" s="61"/>
      <c r="FU123" s="61"/>
      <c r="FV123" s="61"/>
      <c r="FW123" s="61"/>
      <c r="FX123" s="61"/>
      <c r="FY123" s="61"/>
      <c r="FZ123" s="61"/>
      <c r="GA123" s="61"/>
      <c r="GB123" s="61"/>
      <c r="GC123" s="61"/>
      <c r="GD123" s="61"/>
      <c r="GE123" s="61"/>
      <c r="GF123" s="61"/>
      <c r="GG123" s="61"/>
      <c r="GH123" s="61"/>
      <c r="GI123" s="61"/>
      <c r="GJ123" s="61"/>
      <c r="GK123" s="61"/>
      <c r="GL123" s="61"/>
      <c r="GM123" s="61"/>
      <c r="GN123" s="61"/>
      <c r="GO123" s="61"/>
      <c r="GP123" s="61"/>
      <c r="GQ123" s="61"/>
      <c r="GR123" s="61"/>
      <c r="GS123" s="61"/>
      <c r="GT123" s="61"/>
      <c r="GU123" s="61"/>
      <c r="GV123" s="61"/>
      <c r="GW123" s="61"/>
      <c r="GX123" s="61"/>
      <c r="GY123" s="61"/>
      <c r="GZ123" s="61"/>
      <c r="HA123" s="61"/>
      <c r="HB123" s="61"/>
      <c r="HC123" s="61"/>
      <c r="HD123" s="61"/>
      <c r="HE123" s="61"/>
      <c r="HF123" s="61"/>
      <c r="HG123" s="61"/>
      <c r="HH123" s="61"/>
      <c r="HI123" s="61"/>
      <c r="HJ123" s="61"/>
      <c r="HK123" s="61"/>
      <c r="HL123" s="61"/>
      <c r="HM123" s="61"/>
      <c r="HN123" s="61"/>
      <c r="HO123" s="61"/>
      <c r="HP123" s="61"/>
      <c r="HQ123" s="61"/>
      <c r="HR123" s="61"/>
      <c r="HS123" s="61"/>
      <c r="HT123" s="61"/>
      <c r="HU123" s="61"/>
      <c r="HV123" s="61"/>
      <c r="HW123" s="61"/>
      <c r="HX123" s="61"/>
      <c r="HY123" s="61"/>
      <c r="HZ123" s="61"/>
      <c r="IA123" s="61"/>
      <c r="IB123" s="61"/>
      <c r="IC123" s="61"/>
      <c r="ID123" s="61"/>
      <c r="IE123" s="61"/>
      <c r="IF123" s="61"/>
      <c r="IG123" s="61"/>
      <c r="IH123" s="61"/>
      <c r="II123" s="61"/>
      <c r="IJ123" s="61"/>
      <c r="IK123" s="61"/>
      <c r="IL123" s="61"/>
      <c r="IM123" s="61"/>
      <c r="IN123" s="61"/>
      <c r="IO123" s="61"/>
      <c r="IP123" s="61"/>
      <c r="IQ123" s="61"/>
      <c r="IR123" s="61"/>
      <c r="IS123" s="61"/>
    </row>
    <row r="124" spans="1:253" ht="15.75" customHeight="1" x14ac:dyDescent="0.3">
      <c r="A124" s="200"/>
      <c r="C124" s="155"/>
      <c r="D124" s="155"/>
      <c r="E124" s="155"/>
      <c r="F124" s="155"/>
      <c r="G124" s="61"/>
      <c r="H124" s="326"/>
      <c r="I124" s="33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  <c r="DO124" s="61"/>
      <c r="DP124" s="61"/>
      <c r="DQ124" s="61"/>
      <c r="DR124" s="61"/>
      <c r="DS124" s="61"/>
      <c r="DT124" s="61"/>
      <c r="DU124" s="61"/>
      <c r="DV124" s="61"/>
      <c r="DW124" s="61"/>
      <c r="DX124" s="61"/>
      <c r="DY124" s="61"/>
      <c r="DZ124" s="61"/>
      <c r="EA124" s="61"/>
      <c r="EB124" s="61"/>
      <c r="EC124" s="61"/>
      <c r="ED124" s="61"/>
      <c r="EE124" s="61"/>
      <c r="EF124" s="61"/>
      <c r="EG124" s="61"/>
      <c r="EH124" s="61"/>
      <c r="EI124" s="61"/>
      <c r="EJ124" s="61"/>
      <c r="EK124" s="61"/>
      <c r="EL124" s="61"/>
      <c r="EM124" s="61"/>
      <c r="EN124" s="61"/>
      <c r="EO124" s="61"/>
      <c r="EP124" s="61"/>
      <c r="EQ124" s="61"/>
      <c r="ER124" s="61"/>
      <c r="ES124" s="61"/>
      <c r="ET124" s="61"/>
      <c r="EU124" s="61"/>
      <c r="EV124" s="61"/>
      <c r="EW124" s="61"/>
      <c r="EX124" s="61"/>
      <c r="EY124" s="61"/>
      <c r="EZ124" s="61"/>
      <c r="FA124" s="61"/>
      <c r="FB124" s="61"/>
      <c r="FC124" s="61"/>
      <c r="FD124" s="61"/>
      <c r="FE124" s="61"/>
      <c r="FF124" s="61"/>
      <c r="FG124" s="61"/>
      <c r="FH124" s="61"/>
      <c r="FI124" s="61"/>
      <c r="FJ124" s="61"/>
      <c r="FK124" s="61"/>
      <c r="FL124" s="61"/>
      <c r="FM124" s="61"/>
      <c r="FN124" s="61"/>
      <c r="FO124" s="61"/>
      <c r="FP124" s="61"/>
      <c r="FQ124" s="61"/>
      <c r="FR124" s="61"/>
      <c r="FS124" s="61"/>
      <c r="FT124" s="61"/>
      <c r="FU124" s="61"/>
      <c r="FV124" s="61"/>
      <c r="FW124" s="61"/>
      <c r="FX124" s="61"/>
      <c r="FY124" s="61"/>
      <c r="FZ124" s="61"/>
      <c r="GA124" s="61"/>
      <c r="GB124" s="61"/>
      <c r="GC124" s="61"/>
      <c r="GD124" s="61"/>
      <c r="GE124" s="61"/>
      <c r="GF124" s="61"/>
      <c r="GG124" s="61"/>
      <c r="GH124" s="61"/>
      <c r="GI124" s="61"/>
      <c r="GJ124" s="61"/>
      <c r="GK124" s="61"/>
      <c r="GL124" s="61"/>
      <c r="GM124" s="61"/>
      <c r="GN124" s="61"/>
      <c r="GO124" s="61"/>
      <c r="GP124" s="61"/>
      <c r="GQ124" s="61"/>
      <c r="GR124" s="61"/>
      <c r="GS124" s="61"/>
      <c r="GT124" s="61"/>
      <c r="GU124" s="61"/>
      <c r="GV124" s="61"/>
      <c r="GW124" s="61"/>
      <c r="GX124" s="61"/>
      <c r="GY124" s="61"/>
      <c r="GZ124" s="61"/>
      <c r="HA124" s="61"/>
      <c r="HB124" s="61"/>
      <c r="HC124" s="61"/>
      <c r="HD124" s="61"/>
      <c r="HE124" s="61"/>
      <c r="HF124" s="61"/>
      <c r="HG124" s="61"/>
      <c r="HH124" s="61"/>
      <c r="HI124" s="61"/>
      <c r="HJ124" s="61"/>
      <c r="HK124" s="61"/>
      <c r="HL124" s="61"/>
      <c r="HM124" s="61"/>
      <c r="HN124" s="61"/>
      <c r="HO124" s="61"/>
      <c r="HP124" s="61"/>
      <c r="HQ124" s="61"/>
      <c r="HR124" s="61"/>
      <c r="HS124" s="61"/>
      <c r="HT124" s="61"/>
      <c r="HU124" s="61"/>
      <c r="HV124" s="61"/>
      <c r="HW124" s="61"/>
      <c r="HX124" s="61"/>
      <c r="HY124" s="61"/>
      <c r="HZ124" s="61"/>
      <c r="IA124" s="61"/>
      <c r="IB124" s="61"/>
      <c r="IC124" s="61"/>
      <c r="ID124" s="61"/>
      <c r="IE124" s="61"/>
      <c r="IF124" s="61"/>
      <c r="IG124" s="61"/>
      <c r="IH124" s="61"/>
      <c r="II124" s="61"/>
      <c r="IJ124" s="61"/>
      <c r="IK124" s="61"/>
      <c r="IL124" s="61"/>
      <c r="IM124" s="61"/>
      <c r="IN124" s="61"/>
      <c r="IO124" s="61"/>
      <c r="IP124" s="61"/>
      <c r="IQ124" s="61"/>
      <c r="IR124" s="61"/>
      <c r="IS124" s="61"/>
    </row>
    <row r="125" spans="1:253" ht="15.75" customHeight="1" x14ac:dyDescent="0.3">
      <c r="A125" s="200"/>
      <c r="C125" s="155"/>
      <c r="D125" s="155"/>
      <c r="E125" s="155"/>
      <c r="F125" s="155"/>
      <c r="G125" s="61"/>
      <c r="H125" s="326"/>
      <c r="I125" s="33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  <c r="DO125" s="61"/>
      <c r="DP125" s="61"/>
      <c r="DQ125" s="61"/>
      <c r="DR125" s="61"/>
      <c r="DS125" s="61"/>
      <c r="DT125" s="61"/>
      <c r="DU125" s="61"/>
      <c r="DV125" s="61"/>
      <c r="DW125" s="61"/>
      <c r="DX125" s="61"/>
      <c r="DY125" s="61"/>
      <c r="DZ125" s="61"/>
      <c r="EA125" s="61"/>
      <c r="EB125" s="61"/>
      <c r="EC125" s="61"/>
      <c r="ED125" s="61"/>
      <c r="EE125" s="61"/>
      <c r="EF125" s="61"/>
      <c r="EG125" s="61"/>
      <c r="EH125" s="61"/>
      <c r="EI125" s="61"/>
      <c r="EJ125" s="61"/>
      <c r="EK125" s="61"/>
      <c r="EL125" s="61"/>
      <c r="EM125" s="61"/>
      <c r="EN125" s="61"/>
      <c r="EO125" s="61"/>
      <c r="EP125" s="61"/>
      <c r="EQ125" s="61"/>
      <c r="ER125" s="61"/>
      <c r="ES125" s="61"/>
      <c r="ET125" s="61"/>
      <c r="EU125" s="61"/>
      <c r="EV125" s="61"/>
      <c r="EW125" s="61"/>
      <c r="EX125" s="61"/>
      <c r="EY125" s="61"/>
      <c r="EZ125" s="61"/>
      <c r="FA125" s="61"/>
      <c r="FB125" s="61"/>
      <c r="FC125" s="61"/>
      <c r="FD125" s="61"/>
      <c r="FE125" s="61"/>
      <c r="FF125" s="61"/>
      <c r="FG125" s="61"/>
      <c r="FH125" s="61"/>
      <c r="FI125" s="61"/>
      <c r="FJ125" s="61"/>
      <c r="FK125" s="61"/>
      <c r="FL125" s="61"/>
      <c r="FM125" s="61"/>
      <c r="FN125" s="61"/>
      <c r="FO125" s="61"/>
      <c r="FP125" s="61"/>
      <c r="FQ125" s="61"/>
      <c r="FR125" s="61"/>
      <c r="FS125" s="61"/>
      <c r="FT125" s="61"/>
      <c r="FU125" s="61"/>
      <c r="FV125" s="61"/>
      <c r="FW125" s="61"/>
      <c r="FX125" s="61"/>
      <c r="FY125" s="61"/>
      <c r="FZ125" s="61"/>
      <c r="GA125" s="61"/>
      <c r="GB125" s="61"/>
      <c r="GC125" s="61"/>
      <c r="GD125" s="61"/>
      <c r="GE125" s="61"/>
      <c r="GF125" s="61"/>
      <c r="GG125" s="61"/>
      <c r="GH125" s="61"/>
      <c r="GI125" s="61"/>
      <c r="GJ125" s="61"/>
      <c r="GK125" s="61"/>
      <c r="GL125" s="61"/>
      <c r="GM125" s="61"/>
      <c r="GN125" s="61"/>
      <c r="GO125" s="61"/>
      <c r="GP125" s="61"/>
      <c r="GQ125" s="61"/>
      <c r="GR125" s="61"/>
      <c r="GS125" s="61"/>
      <c r="GT125" s="61"/>
      <c r="GU125" s="61"/>
      <c r="GV125" s="61"/>
      <c r="GW125" s="61"/>
      <c r="GX125" s="61"/>
      <c r="GY125" s="61"/>
      <c r="GZ125" s="61"/>
      <c r="HA125" s="61"/>
      <c r="HB125" s="61"/>
      <c r="HC125" s="61"/>
      <c r="HD125" s="61"/>
      <c r="HE125" s="61"/>
      <c r="HF125" s="61"/>
      <c r="HG125" s="61"/>
      <c r="HH125" s="61"/>
      <c r="HI125" s="61"/>
      <c r="HJ125" s="61"/>
      <c r="HK125" s="61"/>
      <c r="HL125" s="61"/>
      <c r="HM125" s="61"/>
      <c r="HN125" s="61"/>
      <c r="HO125" s="61"/>
      <c r="HP125" s="61"/>
      <c r="HQ125" s="61"/>
      <c r="HR125" s="61"/>
      <c r="HS125" s="61"/>
      <c r="HT125" s="61"/>
      <c r="HU125" s="61"/>
      <c r="HV125" s="61"/>
      <c r="HW125" s="61"/>
      <c r="HX125" s="61"/>
      <c r="HY125" s="61"/>
      <c r="HZ125" s="61"/>
      <c r="IA125" s="61"/>
      <c r="IB125" s="61"/>
      <c r="IC125" s="61"/>
      <c r="ID125" s="61"/>
      <c r="IE125" s="61"/>
      <c r="IF125" s="61"/>
      <c r="IG125" s="61"/>
      <c r="IH125" s="61"/>
      <c r="II125" s="61"/>
      <c r="IJ125" s="61"/>
      <c r="IK125" s="61"/>
      <c r="IL125" s="61"/>
      <c r="IM125" s="61"/>
      <c r="IN125" s="61"/>
      <c r="IO125" s="61"/>
      <c r="IP125" s="61"/>
      <c r="IQ125" s="61"/>
      <c r="IR125" s="61"/>
      <c r="IS125" s="61"/>
    </row>
    <row r="126" spans="1:253" ht="15.75" customHeight="1" x14ac:dyDescent="0.3">
      <c r="A126" s="200"/>
      <c r="C126" s="155"/>
      <c r="D126" s="155"/>
      <c r="E126" s="155"/>
      <c r="F126" s="155"/>
      <c r="G126" s="61"/>
      <c r="H126" s="326"/>
      <c r="I126" s="33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  <c r="DO126" s="61"/>
      <c r="DP126" s="61"/>
      <c r="DQ126" s="61"/>
      <c r="DR126" s="61"/>
      <c r="DS126" s="61"/>
      <c r="DT126" s="61"/>
      <c r="DU126" s="61"/>
      <c r="DV126" s="61"/>
      <c r="DW126" s="61"/>
      <c r="DX126" s="61"/>
      <c r="DY126" s="61"/>
      <c r="DZ126" s="61"/>
      <c r="EA126" s="61"/>
      <c r="EB126" s="61"/>
      <c r="EC126" s="61"/>
      <c r="ED126" s="61"/>
      <c r="EE126" s="61"/>
      <c r="EF126" s="61"/>
      <c r="EG126" s="61"/>
      <c r="EH126" s="61"/>
      <c r="EI126" s="61"/>
      <c r="EJ126" s="61"/>
      <c r="EK126" s="61"/>
      <c r="EL126" s="61"/>
      <c r="EM126" s="61"/>
      <c r="EN126" s="61"/>
      <c r="EO126" s="61"/>
      <c r="EP126" s="61"/>
      <c r="EQ126" s="61"/>
      <c r="ER126" s="61"/>
      <c r="ES126" s="61"/>
      <c r="ET126" s="61"/>
      <c r="EU126" s="61"/>
      <c r="EV126" s="61"/>
      <c r="EW126" s="61"/>
      <c r="EX126" s="61"/>
      <c r="EY126" s="61"/>
      <c r="EZ126" s="61"/>
      <c r="FA126" s="61"/>
      <c r="FB126" s="61"/>
      <c r="FC126" s="61"/>
      <c r="FD126" s="61"/>
      <c r="FE126" s="61"/>
      <c r="FF126" s="61"/>
      <c r="FG126" s="61"/>
      <c r="FH126" s="61"/>
      <c r="FI126" s="61"/>
      <c r="FJ126" s="61"/>
      <c r="FK126" s="61"/>
      <c r="FL126" s="61"/>
      <c r="FM126" s="61"/>
      <c r="FN126" s="61"/>
      <c r="FO126" s="61"/>
      <c r="FP126" s="61"/>
      <c r="FQ126" s="61"/>
      <c r="FR126" s="61"/>
      <c r="FS126" s="61"/>
      <c r="FT126" s="61"/>
      <c r="FU126" s="61"/>
      <c r="FV126" s="61"/>
      <c r="FW126" s="61"/>
      <c r="FX126" s="61"/>
      <c r="FY126" s="61"/>
      <c r="FZ126" s="61"/>
      <c r="GA126" s="61"/>
      <c r="GB126" s="61"/>
      <c r="GC126" s="61"/>
      <c r="GD126" s="61"/>
      <c r="GE126" s="61"/>
      <c r="GF126" s="61"/>
      <c r="GG126" s="61"/>
      <c r="GH126" s="61"/>
      <c r="GI126" s="61"/>
      <c r="GJ126" s="61"/>
      <c r="GK126" s="61"/>
      <c r="GL126" s="61"/>
      <c r="GM126" s="61"/>
      <c r="GN126" s="61"/>
      <c r="GO126" s="61"/>
      <c r="GP126" s="61"/>
      <c r="GQ126" s="61"/>
      <c r="GR126" s="61"/>
      <c r="GS126" s="61"/>
      <c r="GT126" s="61"/>
      <c r="GU126" s="61"/>
      <c r="GV126" s="61"/>
      <c r="GW126" s="61"/>
      <c r="GX126" s="61"/>
      <c r="GY126" s="61"/>
      <c r="GZ126" s="61"/>
      <c r="HA126" s="61"/>
      <c r="HB126" s="61"/>
      <c r="HC126" s="61"/>
      <c r="HD126" s="61"/>
      <c r="HE126" s="61"/>
      <c r="HF126" s="61"/>
      <c r="HG126" s="61"/>
      <c r="HH126" s="61"/>
      <c r="HI126" s="61"/>
      <c r="HJ126" s="61"/>
      <c r="HK126" s="61"/>
      <c r="HL126" s="61"/>
      <c r="HM126" s="61"/>
      <c r="HN126" s="61"/>
      <c r="HO126" s="61"/>
      <c r="HP126" s="61"/>
      <c r="HQ126" s="61"/>
      <c r="HR126" s="61"/>
      <c r="HS126" s="61"/>
      <c r="HT126" s="61"/>
      <c r="HU126" s="61"/>
      <c r="HV126" s="61"/>
      <c r="HW126" s="61"/>
      <c r="HX126" s="61"/>
      <c r="HY126" s="61"/>
      <c r="HZ126" s="61"/>
      <c r="IA126" s="61"/>
      <c r="IB126" s="61"/>
      <c r="IC126" s="61"/>
      <c r="ID126" s="61"/>
      <c r="IE126" s="61"/>
      <c r="IF126" s="61"/>
      <c r="IG126" s="61"/>
      <c r="IH126" s="61"/>
      <c r="II126" s="61"/>
      <c r="IJ126" s="61"/>
      <c r="IK126" s="61"/>
      <c r="IL126" s="61"/>
      <c r="IM126" s="61"/>
      <c r="IN126" s="61"/>
      <c r="IO126" s="61"/>
      <c r="IP126" s="61"/>
      <c r="IQ126" s="61"/>
      <c r="IR126" s="61"/>
      <c r="IS126" s="61"/>
    </row>
    <row r="127" spans="1:253" ht="15.75" customHeight="1" x14ac:dyDescent="0.3">
      <c r="A127" s="200"/>
      <c r="C127" s="155"/>
      <c r="D127" s="155"/>
      <c r="E127" s="155"/>
      <c r="F127" s="155"/>
      <c r="G127" s="61"/>
      <c r="H127" s="326"/>
      <c r="I127" s="33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  <c r="DO127" s="61"/>
      <c r="DP127" s="61"/>
      <c r="DQ127" s="61"/>
      <c r="DR127" s="61"/>
      <c r="DS127" s="61"/>
      <c r="DT127" s="61"/>
      <c r="DU127" s="61"/>
      <c r="DV127" s="61"/>
      <c r="DW127" s="61"/>
      <c r="DX127" s="61"/>
      <c r="DY127" s="61"/>
      <c r="DZ127" s="61"/>
      <c r="EA127" s="61"/>
      <c r="EB127" s="61"/>
      <c r="EC127" s="61"/>
      <c r="ED127" s="61"/>
      <c r="EE127" s="61"/>
      <c r="EF127" s="61"/>
      <c r="EG127" s="61"/>
      <c r="EH127" s="61"/>
      <c r="EI127" s="61"/>
      <c r="EJ127" s="61"/>
      <c r="EK127" s="61"/>
      <c r="EL127" s="61"/>
      <c r="EM127" s="61"/>
      <c r="EN127" s="61"/>
      <c r="EO127" s="61"/>
      <c r="EP127" s="61"/>
      <c r="EQ127" s="61"/>
      <c r="ER127" s="61"/>
      <c r="ES127" s="61"/>
      <c r="ET127" s="61"/>
      <c r="EU127" s="61"/>
      <c r="EV127" s="61"/>
      <c r="EW127" s="61"/>
      <c r="EX127" s="61"/>
      <c r="EY127" s="61"/>
      <c r="EZ127" s="61"/>
      <c r="FA127" s="61"/>
      <c r="FB127" s="61"/>
      <c r="FC127" s="61"/>
      <c r="FD127" s="61"/>
      <c r="FE127" s="61"/>
      <c r="FF127" s="61"/>
      <c r="FG127" s="61"/>
      <c r="FH127" s="61"/>
      <c r="FI127" s="61"/>
      <c r="FJ127" s="61"/>
      <c r="FK127" s="61"/>
      <c r="FL127" s="61"/>
      <c r="FM127" s="61"/>
      <c r="FN127" s="61"/>
      <c r="FO127" s="61"/>
      <c r="FP127" s="61"/>
      <c r="FQ127" s="61"/>
      <c r="FR127" s="61"/>
      <c r="FS127" s="61"/>
      <c r="FT127" s="61"/>
      <c r="FU127" s="61"/>
      <c r="FV127" s="61"/>
      <c r="FW127" s="61"/>
      <c r="FX127" s="61"/>
      <c r="FY127" s="61"/>
      <c r="FZ127" s="61"/>
      <c r="GA127" s="61"/>
      <c r="GB127" s="61"/>
      <c r="GC127" s="61"/>
      <c r="GD127" s="61"/>
      <c r="GE127" s="61"/>
      <c r="GF127" s="61"/>
      <c r="GG127" s="61"/>
      <c r="GH127" s="61"/>
      <c r="GI127" s="61"/>
      <c r="GJ127" s="61"/>
      <c r="GK127" s="61"/>
      <c r="GL127" s="61"/>
      <c r="GM127" s="61"/>
      <c r="GN127" s="61"/>
      <c r="GO127" s="61"/>
      <c r="GP127" s="61"/>
      <c r="GQ127" s="61"/>
      <c r="GR127" s="61"/>
      <c r="GS127" s="61"/>
      <c r="GT127" s="61"/>
      <c r="GU127" s="61"/>
      <c r="GV127" s="61"/>
      <c r="GW127" s="61"/>
      <c r="GX127" s="61"/>
      <c r="GY127" s="61"/>
      <c r="GZ127" s="61"/>
      <c r="HA127" s="61"/>
      <c r="HB127" s="61"/>
      <c r="HC127" s="61"/>
      <c r="HD127" s="61"/>
      <c r="HE127" s="61"/>
      <c r="HF127" s="61"/>
      <c r="HG127" s="61"/>
      <c r="HH127" s="61"/>
      <c r="HI127" s="61"/>
      <c r="HJ127" s="61"/>
      <c r="HK127" s="61"/>
      <c r="HL127" s="61"/>
      <c r="HM127" s="61"/>
      <c r="HN127" s="61"/>
      <c r="HO127" s="61"/>
      <c r="HP127" s="61"/>
      <c r="HQ127" s="61"/>
      <c r="HR127" s="61"/>
      <c r="HS127" s="61"/>
      <c r="HT127" s="61"/>
      <c r="HU127" s="61"/>
      <c r="HV127" s="61"/>
      <c r="HW127" s="61"/>
      <c r="HX127" s="61"/>
      <c r="HY127" s="61"/>
      <c r="HZ127" s="61"/>
      <c r="IA127" s="61"/>
      <c r="IB127" s="61"/>
      <c r="IC127" s="61"/>
      <c r="ID127" s="61"/>
      <c r="IE127" s="61"/>
      <c r="IF127" s="61"/>
      <c r="IG127" s="61"/>
      <c r="IH127" s="61"/>
      <c r="II127" s="61"/>
      <c r="IJ127" s="61"/>
      <c r="IK127" s="61"/>
      <c r="IL127" s="61"/>
      <c r="IM127" s="61"/>
      <c r="IN127" s="61"/>
      <c r="IO127" s="61"/>
      <c r="IP127" s="61"/>
      <c r="IQ127" s="61"/>
      <c r="IR127" s="61"/>
      <c r="IS127" s="61"/>
    </row>
    <row r="128" spans="1:253" ht="15.75" customHeight="1" x14ac:dyDescent="0.3">
      <c r="A128" s="200"/>
      <c r="C128" s="155"/>
      <c r="D128" s="155"/>
      <c r="E128" s="155"/>
      <c r="F128" s="155"/>
      <c r="G128" s="61"/>
      <c r="H128" s="326"/>
      <c r="I128" s="33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  <c r="DO128" s="61"/>
      <c r="DP128" s="61"/>
      <c r="DQ128" s="61"/>
      <c r="DR128" s="61"/>
      <c r="DS128" s="61"/>
      <c r="DT128" s="61"/>
      <c r="DU128" s="61"/>
      <c r="DV128" s="61"/>
      <c r="DW128" s="61"/>
      <c r="DX128" s="61"/>
      <c r="DY128" s="61"/>
      <c r="DZ128" s="61"/>
      <c r="EA128" s="61"/>
      <c r="EB128" s="61"/>
      <c r="EC128" s="61"/>
      <c r="ED128" s="61"/>
      <c r="EE128" s="61"/>
      <c r="EF128" s="61"/>
      <c r="EG128" s="61"/>
      <c r="EH128" s="61"/>
      <c r="EI128" s="61"/>
      <c r="EJ128" s="61"/>
      <c r="EK128" s="61"/>
      <c r="EL128" s="61"/>
      <c r="EM128" s="61"/>
      <c r="EN128" s="61"/>
      <c r="EO128" s="61"/>
      <c r="EP128" s="61"/>
      <c r="EQ128" s="61"/>
      <c r="ER128" s="61"/>
      <c r="ES128" s="61"/>
      <c r="ET128" s="61"/>
      <c r="EU128" s="61"/>
      <c r="EV128" s="61"/>
      <c r="EW128" s="61"/>
      <c r="EX128" s="61"/>
      <c r="EY128" s="61"/>
      <c r="EZ128" s="61"/>
      <c r="FA128" s="61"/>
      <c r="FB128" s="61"/>
      <c r="FC128" s="61"/>
      <c r="FD128" s="61"/>
      <c r="FE128" s="61"/>
      <c r="FF128" s="61"/>
      <c r="FG128" s="61"/>
      <c r="FH128" s="61"/>
      <c r="FI128" s="61"/>
      <c r="FJ128" s="61"/>
      <c r="FK128" s="61"/>
      <c r="FL128" s="61"/>
      <c r="FM128" s="61"/>
      <c r="FN128" s="61"/>
      <c r="FO128" s="61"/>
      <c r="FP128" s="61"/>
      <c r="FQ128" s="61"/>
      <c r="FR128" s="61"/>
      <c r="FS128" s="61"/>
      <c r="FT128" s="61"/>
      <c r="FU128" s="61"/>
      <c r="FV128" s="61"/>
      <c r="FW128" s="61"/>
      <c r="FX128" s="61"/>
      <c r="FY128" s="61"/>
      <c r="FZ128" s="61"/>
      <c r="GA128" s="61"/>
      <c r="GB128" s="61"/>
      <c r="GC128" s="61"/>
      <c r="GD128" s="61"/>
      <c r="GE128" s="61"/>
      <c r="GF128" s="61"/>
      <c r="GG128" s="61"/>
      <c r="GH128" s="61"/>
      <c r="GI128" s="61"/>
      <c r="GJ128" s="61"/>
      <c r="GK128" s="61"/>
      <c r="GL128" s="61"/>
      <c r="GM128" s="61"/>
      <c r="GN128" s="61"/>
      <c r="GO128" s="61"/>
      <c r="GP128" s="61"/>
      <c r="GQ128" s="61"/>
      <c r="GR128" s="61"/>
      <c r="GS128" s="61"/>
      <c r="GT128" s="61"/>
      <c r="GU128" s="61"/>
      <c r="GV128" s="61"/>
      <c r="GW128" s="61"/>
      <c r="GX128" s="61"/>
      <c r="GY128" s="61"/>
      <c r="GZ128" s="61"/>
      <c r="HA128" s="61"/>
      <c r="HB128" s="61"/>
      <c r="HC128" s="61"/>
      <c r="HD128" s="61"/>
      <c r="HE128" s="61"/>
      <c r="HF128" s="61"/>
      <c r="HG128" s="61"/>
      <c r="HH128" s="61"/>
      <c r="HI128" s="61"/>
      <c r="HJ128" s="61"/>
      <c r="HK128" s="61"/>
      <c r="HL128" s="61"/>
      <c r="HM128" s="61"/>
      <c r="HN128" s="61"/>
      <c r="HO128" s="61"/>
      <c r="HP128" s="61"/>
      <c r="HQ128" s="61"/>
      <c r="HR128" s="61"/>
      <c r="HS128" s="61"/>
      <c r="HT128" s="61"/>
      <c r="HU128" s="61"/>
      <c r="HV128" s="61"/>
      <c r="HW128" s="61"/>
      <c r="HX128" s="61"/>
      <c r="HY128" s="61"/>
      <c r="HZ128" s="61"/>
      <c r="IA128" s="61"/>
      <c r="IB128" s="61"/>
      <c r="IC128" s="61"/>
      <c r="ID128" s="61"/>
      <c r="IE128" s="61"/>
      <c r="IF128" s="61"/>
      <c r="IG128" s="61"/>
      <c r="IH128" s="61"/>
      <c r="II128" s="61"/>
      <c r="IJ128" s="61"/>
      <c r="IK128" s="61"/>
      <c r="IL128" s="61"/>
      <c r="IM128" s="61"/>
      <c r="IN128" s="61"/>
      <c r="IO128" s="61"/>
      <c r="IP128" s="61"/>
      <c r="IQ128" s="61"/>
      <c r="IR128" s="61"/>
      <c r="IS128" s="61"/>
    </row>
    <row r="129" spans="1:253" ht="15.75" customHeight="1" x14ac:dyDescent="0.3">
      <c r="A129" s="395"/>
      <c r="B129" s="395"/>
      <c r="C129" s="155"/>
      <c r="D129" s="155"/>
      <c r="E129" s="155"/>
      <c r="F129" s="155"/>
      <c r="G129" s="61"/>
      <c r="H129" s="326"/>
      <c r="I129" s="33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  <c r="DO129" s="61"/>
      <c r="DP129" s="61"/>
      <c r="DQ129" s="61"/>
      <c r="DR129" s="61"/>
      <c r="DS129" s="61"/>
      <c r="DT129" s="61"/>
      <c r="DU129" s="61"/>
      <c r="DV129" s="61"/>
      <c r="DW129" s="61"/>
      <c r="DX129" s="61"/>
      <c r="DY129" s="61"/>
      <c r="DZ129" s="61"/>
      <c r="EA129" s="61"/>
      <c r="EB129" s="61"/>
      <c r="EC129" s="61"/>
      <c r="ED129" s="61"/>
      <c r="EE129" s="61"/>
      <c r="EF129" s="61"/>
      <c r="EG129" s="61"/>
      <c r="EH129" s="61"/>
      <c r="EI129" s="61"/>
      <c r="EJ129" s="61"/>
      <c r="EK129" s="61"/>
      <c r="EL129" s="61"/>
      <c r="EM129" s="61"/>
      <c r="EN129" s="61"/>
      <c r="EO129" s="61"/>
      <c r="EP129" s="61"/>
      <c r="EQ129" s="61"/>
      <c r="ER129" s="61"/>
      <c r="ES129" s="61"/>
      <c r="ET129" s="61"/>
      <c r="EU129" s="61"/>
      <c r="EV129" s="61"/>
      <c r="EW129" s="61"/>
      <c r="EX129" s="61"/>
      <c r="EY129" s="61"/>
      <c r="EZ129" s="61"/>
      <c r="FA129" s="61"/>
      <c r="FB129" s="61"/>
      <c r="FC129" s="61"/>
      <c r="FD129" s="61"/>
      <c r="FE129" s="61"/>
      <c r="FF129" s="61"/>
      <c r="FG129" s="61"/>
      <c r="FH129" s="61"/>
      <c r="FI129" s="61"/>
      <c r="FJ129" s="61"/>
      <c r="FK129" s="61"/>
      <c r="FL129" s="61"/>
      <c r="FM129" s="61"/>
      <c r="FN129" s="61"/>
      <c r="FO129" s="61"/>
      <c r="FP129" s="61"/>
      <c r="FQ129" s="61"/>
      <c r="FR129" s="61"/>
      <c r="FS129" s="61"/>
      <c r="FT129" s="61"/>
      <c r="FU129" s="61"/>
      <c r="FV129" s="61"/>
      <c r="FW129" s="61"/>
      <c r="FX129" s="61"/>
      <c r="FY129" s="61"/>
      <c r="FZ129" s="61"/>
      <c r="GA129" s="61"/>
      <c r="GB129" s="61"/>
      <c r="GC129" s="61"/>
      <c r="GD129" s="61"/>
      <c r="GE129" s="61"/>
      <c r="GF129" s="61"/>
      <c r="GG129" s="61"/>
      <c r="GH129" s="61"/>
      <c r="GI129" s="61"/>
      <c r="GJ129" s="61"/>
      <c r="GK129" s="61"/>
      <c r="GL129" s="61"/>
      <c r="GM129" s="61"/>
      <c r="GN129" s="61"/>
      <c r="GO129" s="61"/>
      <c r="GP129" s="61"/>
      <c r="GQ129" s="61"/>
      <c r="GR129" s="61"/>
      <c r="GS129" s="61"/>
      <c r="GT129" s="61"/>
      <c r="GU129" s="61"/>
      <c r="GV129" s="61"/>
      <c r="GW129" s="61"/>
      <c r="GX129" s="61"/>
      <c r="GY129" s="61"/>
      <c r="GZ129" s="61"/>
      <c r="HA129" s="61"/>
      <c r="HB129" s="61"/>
      <c r="HC129" s="61"/>
      <c r="HD129" s="61"/>
      <c r="HE129" s="61"/>
      <c r="HF129" s="61"/>
      <c r="HG129" s="61"/>
      <c r="HH129" s="61"/>
      <c r="HI129" s="61"/>
      <c r="HJ129" s="61"/>
      <c r="HK129" s="61"/>
      <c r="HL129" s="61"/>
      <c r="HM129" s="61"/>
      <c r="HN129" s="61"/>
      <c r="HO129" s="61"/>
      <c r="HP129" s="61"/>
      <c r="HQ129" s="61"/>
      <c r="HR129" s="61"/>
      <c r="HS129" s="61"/>
      <c r="HT129" s="61"/>
      <c r="HU129" s="61"/>
      <c r="HV129" s="61"/>
      <c r="HW129" s="61"/>
      <c r="HX129" s="61"/>
      <c r="HY129" s="61"/>
      <c r="HZ129" s="61"/>
      <c r="IA129" s="61"/>
      <c r="IB129" s="61"/>
      <c r="IC129" s="61"/>
      <c r="ID129" s="61"/>
      <c r="IE129" s="61"/>
      <c r="IF129" s="61"/>
      <c r="IG129" s="61"/>
      <c r="IH129" s="61"/>
      <c r="II129" s="61"/>
      <c r="IJ129" s="61"/>
      <c r="IK129" s="61"/>
      <c r="IL129" s="61"/>
      <c r="IM129" s="61"/>
      <c r="IN129" s="61"/>
      <c r="IO129" s="61"/>
      <c r="IP129" s="61"/>
      <c r="IQ129" s="61"/>
      <c r="IR129" s="61"/>
      <c r="IS129" s="61"/>
    </row>
    <row r="130" spans="1:253" ht="15.75" customHeight="1" x14ac:dyDescent="0.3">
      <c r="A130" s="201"/>
      <c r="B130" s="231" t="s">
        <v>24</v>
      </c>
      <c r="C130" s="155"/>
      <c r="D130" s="155"/>
      <c r="E130" s="155"/>
      <c r="F130" s="155"/>
      <c r="G130" s="61"/>
      <c r="H130" s="326"/>
      <c r="I130" s="33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  <c r="DO130" s="61"/>
      <c r="DP130" s="61"/>
      <c r="DQ130" s="61"/>
      <c r="DR130" s="61"/>
      <c r="DS130" s="61"/>
      <c r="DT130" s="61"/>
      <c r="DU130" s="61"/>
      <c r="DV130" s="61"/>
      <c r="DW130" s="61"/>
      <c r="DX130" s="61"/>
      <c r="DY130" s="61"/>
      <c r="DZ130" s="61"/>
      <c r="EA130" s="61"/>
      <c r="EB130" s="61"/>
      <c r="EC130" s="61"/>
      <c r="ED130" s="61"/>
      <c r="EE130" s="61"/>
      <c r="EF130" s="61"/>
      <c r="EG130" s="61"/>
      <c r="EH130" s="61"/>
      <c r="EI130" s="61"/>
      <c r="EJ130" s="61"/>
      <c r="EK130" s="61"/>
      <c r="EL130" s="61"/>
      <c r="EM130" s="61"/>
      <c r="EN130" s="61"/>
      <c r="EO130" s="61"/>
      <c r="EP130" s="61"/>
      <c r="EQ130" s="61"/>
      <c r="ER130" s="61"/>
      <c r="ES130" s="61"/>
      <c r="ET130" s="61"/>
      <c r="EU130" s="61"/>
      <c r="EV130" s="61"/>
      <c r="EW130" s="61"/>
      <c r="EX130" s="61"/>
      <c r="EY130" s="61"/>
      <c r="EZ130" s="61"/>
      <c r="FA130" s="61"/>
      <c r="FB130" s="61"/>
      <c r="FC130" s="61"/>
      <c r="FD130" s="61"/>
      <c r="FE130" s="61"/>
      <c r="FF130" s="61"/>
      <c r="FG130" s="61"/>
      <c r="FH130" s="61"/>
      <c r="FI130" s="61"/>
      <c r="FJ130" s="61"/>
      <c r="FK130" s="61"/>
      <c r="FL130" s="61"/>
      <c r="FM130" s="61"/>
      <c r="FN130" s="61"/>
      <c r="FO130" s="61"/>
      <c r="FP130" s="61"/>
      <c r="FQ130" s="61"/>
      <c r="FR130" s="61"/>
      <c r="FS130" s="61"/>
      <c r="FT130" s="61"/>
      <c r="FU130" s="61"/>
      <c r="FV130" s="61"/>
      <c r="FW130" s="61"/>
      <c r="FX130" s="61"/>
      <c r="FY130" s="61"/>
      <c r="FZ130" s="61"/>
      <c r="GA130" s="61"/>
      <c r="GB130" s="61"/>
      <c r="GC130" s="61"/>
      <c r="GD130" s="61"/>
      <c r="GE130" s="61"/>
      <c r="GF130" s="61"/>
      <c r="GG130" s="61"/>
      <c r="GH130" s="61"/>
      <c r="GI130" s="61"/>
      <c r="GJ130" s="61"/>
      <c r="GK130" s="61"/>
      <c r="GL130" s="61"/>
      <c r="GM130" s="61"/>
      <c r="GN130" s="61"/>
      <c r="GO130" s="61"/>
      <c r="GP130" s="61"/>
      <c r="GQ130" s="61"/>
      <c r="GR130" s="61"/>
      <c r="GS130" s="61"/>
      <c r="GT130" s="61"/>
      <c r="GU130" s="61"/>
      <c r="GV130" s="61"/>
      <c r="GW130" s="61"/>
      <c r="GX130" s="61"/>
      <c r="GY130" s="61"/>
      <c r="GZ130" s="61"/>
      <c r="HA130" s="61"/>
      <c r="HB130" s="61"/>
      <c r="HC130" s="61"/>
      <c r="HD130" s="61"/>
      <c r="HE130" s="61"/>
      <c r="HF130" s="61"/>
      <c r="HG130" s="61"/>
      <c r="HH130" s="61"/>
      <c r="HI130" s="61"/>
      <c r="HJ130" s="61"/>
      <c r="HK130" s="61"/>
      <c r="HL130" s="61"/>
      <c r="HM130" s="61"/>
      <c r="HN130" s="61"/>
      <c r="HO130" s="61"/>
      <c r="HP130" s="61"/>
      <c r="HQ130" s="61"/>
      <c r="HR130" s="61"/>
      <c r="HS130" s="61"/>
      <c r="HT130" s="61"/>
      <c r="HU130" s="61"/>
      <c r="HV130" s="61"/>
      <c r="HW130" s="61"/>
      <c r="HX130" s="61"/>
      <c r="HY130" s="61"/>
      <c r="HZ130" s="61"/>
      <c r="IA130" s="61"/>
      <c r="IB130" s="61"/>
      <c r="IC130" s="61"/>
      <c r="ID130" s="61"/>
      <c r="IE130" s="61"/>
      <c r="IF130" s="61"/>
      <c r="IG130" s="61"/>
      <c r="IH130" s="61"/>
      <c r="II130" s="61"/>
      <c r="IJ130" s="61"/>
      <c r="IK130" s="61"/>
      <c r="IL130" s="61"/>
      <c r="IM130" s="61"/>
      <c r="IN130" s="61"/>
      <c r="IO130" s="61"/>
      <c r="IP130" s="61"/>
      <c r="IQ130" s="61"/>
      <c r="IR130" s="61"/>
      <c r="IS130" s="61"/>
    </row>
    <row r="131" spans="1:253" ht="16.5" customHeight="1" x14ac:dyDescent="0.3">
      <c r="A131" s="372"/>
      <c r="B131" s="372"/>
      <c r="C131" s="155"/>
      <c r="D131" s="155"/>
      <c r="E131" s="155"/>
      <c r="F131" s="155"/>
      <c r="G131" s="61"/>
      <c r="H131" s="326"/>
      <c r="I131" s="33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  <c r="DO131" s="61"/>
      <c r="DP131" s="61"/>
      <c r="DQ131" s="61"/>
      <c r="DR131" s="61"/>
      <c r="DS131" s="61"/>
      <c r="DT131" s="61"/>
      <c r="DU131" s="61"/>
      <c r="DV131" s="61"/>
      <c r="DW131" s="61"/>
      <c r="DX131" s="61"/>
      <c r="DY131" s="61"/>
      <c r="DZ131" s="61"/>
      <c r="EA131" s="61"/>
      <c r="EB131" s="61"/>
      <c r="EC131" s="61"/>
      <c r="ED131" s="61"/>
      <c r="EE131" s="61"/>
      <c r="EF131" s="61"/>
      <c r="EG131" s="61"/>
      <c r="EH131" s="61"/>
      <c r="EI131" s="61"/>
      <c r="EJ131" s="61"/>
      <c r="EK131" s="61"/>
      <c r="EL131" s="61"/>
      <c r="EM131" s="61"/>
      <c r="EN131" s="61"/>
      <c r="EO131" s="61"/>
      <c r="EP131" s="61"/>
      <c r="EQ131" s="61"/>
      <c r="ER131" s="61"/>
      <c r="ES131" s="61"/>
      <c r="ET131" s="61"/>
      <c r="EU131" s="61"/>
      <c r="EV131" s="61"/>
      <c r="EW131" s="61"/>
      <c r="EX131" s="61"/>
      <c r="EY131" s="61"/>
      <c r="EZ131" s="61"/>
      <c r="FA131" s="61"/>
      <c r="FB131" s="61"/>
      <c r="FC131" s="61"/>
      <c r="FD131" s="61"/>
      <c r="FE131" s="61"/>
      <c r="FF131" s="61"/>
      <c r="FG131" s="61"/>
      <c r="FH131" s="61"/>
      <c r="FI131" s="61"/>
      <c r="FJ131" s="61"/>
      <c r="FK131" s="61"/>
      <c r="FL131" s="61"/>
      <c r="FM131" s="61"/>
      <c r="FN131" s="61"/>
      <c r="FO131" s="61"/>
      <c r="FP131" s="61"/>
      <c r="FQ131" s="61"/>
      <c r="FR131" s="61"/>
      <c r="FS131" s="61"/>
      <c r="FT131" s="61"/>
      <c r="FU131" s="61"/>
      <c r="FV131" s="61"/>
      <c r="FW131" s="61"/>
      <c r="FX131" s="61"/>
      <c r="FY131" s="61"/>
      <c r="FZ131" s="61"/>
      <c r="GA131" s="61"/>
      <c r="GB131" s="61"/>
      <c r="GC131" s="61"/>
      <c r="GD131" s="61"/>
      <c r="GE131" s="61"/>
      <c r="GF131" s="61"/>
      <c r="GG131" s="61"/>
      <c r="GH131" s="61"/>
      <c r="GI131" s="61"/>
      <c r="GJ131" s="61"/>
      <c r="GK131" s="61"/>
      <c r="GL131" s="61"/>
      <c r="GM131" s="61"/>
      <c r="GN131" s="61"/>
      <c r="GO131" s="61"/>
      <c r="GP131" s="61"/>
      <c r="GQ131" s="61"/>
      <c r="GR131" s="61"/>
      <c r="GS131" s="61"/>
      <c r="GT131" s="61"/>
      <c r="GU131" s="61"/>
      <c r="GV131" s="61"/>
      <c r="GW131" s="61"/>
      <c r="GX131" s="61"/>
      <c r="GY131" s="61"/>
      <c r="GZ131" s="61"/>
      <c r="HA131" s="61"/>
      <c r="HB131" s="61"/>
      <c r="HC131" s="61"/>
      <c r="HD131" s="61"/>
      <c r="HE131" s="61"/>
      <c r="HF131" s="61"/>
      <c r="HG131" s="61"/>
      <c r="HH131" s="61"/>
      <c r="HI131" s="61"/>
      <c r="HJ131" s="61"/>
      <c r="HK131" s="61"/>
      <c r="HL131" s="61"/>
      <c r="HM131" s="61"/>
      <c r="HN131" s="61"/>
      <c r="HO131" s="61"/>
      <c r="HP131" s="61"/>
      <c r="HQ131" s="61"/>
      <c r="HR131" s="61"/>
      <c r="HS131" s="61"/>
      <c r="HT131" s="61"/>
      <c r="HU131" s="61"/>
      <c r="HV131" s="61"/>
      <c r="HW131" s="61"/>
      <c r="HX131" s="61"/>
      <c r="HY131" s="61"/>
      <c r="HZ131" s="61"/>
      <c r="IA131" s="61"/>
      <c r="IB131" s="61"/>
      <c r="IC131" s="61"/>
      <c r="ID131" s="61"/>
      <c r="IE131" s="61"/>
      <c r="IF131" s="61"/>
      <c r="IG131" s="61"/>
      <c r="IH131" s="61"/>
      <c r="II131" s="61"/>
      <c r="IJ131" s="61"/>
      <c r="IK131" s="61"/>
      <c r="IL131" s="61"/>
      <c r="IM131" s="61"/>
      <c r="IN131" s="61"/>
      <c r="IO131" s="61"/>
      <c r="IP131" s="61"/>
      <c r="IQ131" s="61"/>
      <c r="IR131" s="61"/>
      <c r="IS131" s="61"/>
    </row>
    <row r="132" spans="1:253" x14ac:dyDescent="0.3">
      <c r="A132" s="370"/>
      <c r="B132" s="370"/>
      <c r="C132" s="371" t="s">
        <v>25</v>
      </c>
      <c r="D132" s="371"/>
      <c r="E132" s="371"/>
      <c r="F132" s="371"/>
      <c r="G132" s="61"/>
      <c r="H132" s="326"/>
      <c r="I132" s="33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  <c r="DO132" s="61"/>
      <c r="DP132" s="61"/>
      <c r="DQ132" s="61"/>
      <c r="DR132" s="61"/>
      <c r="DS132" s="61"/>
      <c r="DT132" s="61"/>
      <c r="DU132" s="61"/>
      <c r="DV132" s="61"/>
      <c r="DW132" s="61"/>
      <c r="DX132" s="61"/>
      <c r="DY132" s="61"/>
      <c r="DZ132" s="61"/>
      <c r="EA132" s="61"/>
      <c r="EB132" s="61"/>
      <c r="EC132" s="61"/>
      <c r="ED132" s="61"/>
      <c r="EE132" s="61"/>
      <c r="EF132" s="61"/>
      <c r="EG132" s="61"/>
      <c r="EH132" s="61"/>
      <c r="EI132" s="61"/>
      <c r="EJ132" s="61"/>
      <c r="EK132" s="61"/>
      <c r="EL132" s="61"/>
      <c r="EM132" s="61"/>
      <c r="EN132" s="61"/>
      <c r="EO132" s="61"/>
      <c r="EP132" s="61"/>
      <c r="EQ132" s="61"/>
      <c r="ER132" s="61"/>
      <c r="ES132" s="61"/>
      <c r="ET132" s="61"/>
      <c r="EU132" s="61"/>
      <c r="EV132" s="61"/>
      <c r="EW132" s="61"/>
      <c r="EX132" s="61"/>
      <c r="EY132" s="61"/>
      <c r="EZ132" s="61"/>
      <c r="FA132" s="61"/>
      <c r="FB132" s="61"/>
      <c r="FC132" s="61"/>
      <c r="FD132" s="61"/>
      <c r="FE132" s="61"/>
      <c r="FF132" s="61"/>
      <c r="FG132" s="61"/>
      <c r="FH132" s="61"/>
      <c r="FI132" s="61"/>
      <c r="FJ132" s="61"/>
      <c r="FK132" s="61"/>
      <c r="FL132" s="61"/>
      <c r="FM132" s="61"/>
      <c r="FN132" s="61"/>
      <c r="FO132" s="61"/>
      <c r="FP132" s="61"/>
      <c r="FQ132" s="61"/>
      <c r="FR132" s="61"/>
      <c r="FS132" s="61"/>
      <c r="FT132" s="61"/>
      <c r="FU132" s="61"/>
      <c r="FV132" s="61"/>
      <c r="FW132" s="61"/>
      <c r="FX132" s="61"/>
      <c r="FY132" s="61"/>
      <c r="FZ132" s="61"/>
      <c r="GA132" s="61"/>
      <c r="GB132" s="61"/>
      <c r="GC132" s="61"/>
      <c r="GD132" s="61"/>
      <c r="GE132" s="61"/>
      <c r="GF132" s="61"/>
      <c r="GG132" s="61"/>
      <c r="GH132" s="61"/>
      <c r="GI132" s="61"/>
      <c r="GJ132" s="61"/>
      <c r="GK132" s="61"/>
      <c r="GL132" s="61"/>
      <c r="GM132" s="61"/>
      <c r="GN132" s="61"/>
      <c r="GO132" s="61"/>
      <c r="GP132" s="61"/>
      <c r="GQ132" s="61"/>
      <c r="GR132" s="61"/>
      <c r="GS132" s="61"/>
      <c r="GT132" s="61"/>
      <c r="GU132" s="61"/>
      <c r="GV132" s="61"/>
      <c r="GW132" s="61"/>
      <c r="GX132" s="61"/>
      <c r="GY132" s="61"/>
      <c r="GZ132" s="61"/>
      <c r="HA132" s="61"/>
      <c r="HB132" s="61"/>
      <c r="HC132" s="61"/>
      <c r="HD132" s="61"/>
      <c r="HE132" s="61"/>
      <c r="HF132" s="61"/>
      <c r="HG132" s="61"/>
      <c r="HH132" s="61"/>
      <c r="HI132" s="61"/>
      <c r="HJ132" s="61"/>
      <c r="HK132" s="61"/>
      <c r="HL132" s="61"/>
      <c r="HM132" s="61"/>
      <c r="HN132" s="61"/>
      <c r="HO132" s="61"/>
      <c r="HP132" s="61"/>
      <c r="HQ132" s="61"/>
      <c r="HR132" s="61"/>
      <c r="HS132" s="61"/>
      <c r="HT132" s="61"/>
      <c r="HU132" s="61"/>
      <c r="HV132" s="61"/>
      <c r="HW132" s="61"/>
      <c r="HX132" s="61"/>
      <c r="HY132" s="61"/>
      <c r="HZ132" s="61"/>
      <c r="IA132" s="61"/>
      <c r="IB132" s="61"/>
      <c r="IC132" s="61"/>
      <c r="ID132" s="61"/>
      <c r="IE132" s="61"/>
      <c r="IF132" s="61"/>
      <c r="IG132" s="61"/>
      <c r="IH132" s="61"/>
      <c r="II132" s="61"/>
      <c r="IJ132" s="61"/>
      <c r="IK132" s="61"/>
      <c r="IL132" s="61"/>
      <c r="IM132" s="61"/>
      <c r="IN132" s="61"/>
      <c r="IO132" s="61"/>
      <c r="IP132" s="61"/>
      <c r="IQ132" s="61"/>
      <c r="IR132" s="61"/>
      <c r="IS132" s="61"/>
    </row>
    <row r="133" spans="1:253" ht="38.25" customHeight="1" x14ac:dyDescent="0.3">
      <c r="A133" s="409"/>
      <c r="B133" s="410"/>
      <c r="C133" s="230"/>
      <c r="D133" s="232"/>
      <c r="E133" s="407"/>
      <c r="F133" s="407"/>
      <c r="G133" s="61"/>
      <c r="H133" s="326"/>
      <c r="I133" s="33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  <c r="DO133" s="61"/>
      <c r="DP133" s="61"/>
      <c r="DQ133" s="61"/>
      <c r="DR133" s="61"/>
      <c r="DS133" s="61"/>
      <c r="DT133" s="61"/>
      <c r="DU133" s="61"/>
      <c r="DV133" s="61"/>
      <c r="DW133" s="61"/>
      <c r="DX133" s="61"/>
      <c r="DY133" s="61"/>
      <c r="DZ133" s="61"/>
      <c r="EA133" s="61"/>
      <c r="EB133" s="61"/>
      <c r="EC133" s="61"/>
      <c r="ED133" s="61"/>
      <c r="EE133" s="61"/>
      <c r="EF133" s="61"/>
      <c r="EG133" s="61"/>
      <c r="EH133" s="61"/>
      <c r="EI133" s="61"/>
      <c r="EJ133" s="61"/>
      <c r="EK133" s="61"/>
      <c r="EL133" s="61"/>
      <c r="EM133" s="61"/>
      <c r="EN133" s="61"/>
      <c r="EO133" s="61"/>
      <c r="EP133" s="61"/>
      <c r="EQ133" s="61"/>
      <c r="ER133" s="61"/>
      <c r="ES133" s="61"/>
      <c r="ET133" s="61"/>
      <c r="EU133" s="61"/>
      <c r="EV133" s="61"/>
      <c r="EW133" s="61"/>
      <c r="EX133" s="61"/>
      <c r="EY133" s="61"/>
      <c r="EZ133" s="61"/>
      <c r="FA133" s="61"/>
      <c r="FB133" s="61"/>
      <c r="FC133" s="61"/>
      <c r="FD133" s="61"/>
      <c r="FE133" s="61"/>
      <c r="FF133" s="61"/>
      <c r="FG133" s="61"/>
      <c r="FH133" s="61"/>
      <c r="FI133" s="61"/>
      <c r="FJ133" s="61"/>
      <c r="FK133" s="61"/>
      <c r="FL133" s="61"/>
      <c r="FM133" s="61"/>
      <c r="FN133" s="61"/>
      <c r="FO133" s="61"/>
      <c r="FP133" s="61"/>
      <c r="FQ133" s="61"/>
      <c r="FR133" s="61"/>
      <c r="FS133" s="61"/>
      <c r="FT133" s="61"/>
      <c r="FU133" s="61"/>
      <c r="FV133" s="61"/>
      <c r="FW133" s="61"/>
      <c r="FX133" s="61"/>
      <c r="FY133" s="61"/>
      <c r="FZ133" s="61"/>
      <c r="GA133" s="61"/>
      <c r="GB133" s="61"/>
      <c r="GC133" s="61"/>
      <c r="GD133" s="61"/>
      <c r="GE133" s="61"/>
      <c r="GF133" s="61"/>
      <c r="GG133" s="61"/>
      <c r="GH133" s="61"/>
      <c r="GI133" s="61"/>
      <c r="GJ133" s="61"/>
      <c r="GK133" s="61"/>
      <c r="GL133" s="61"/>
      <c r="GM133" s="61"/>
      <c r="GN133" s="61"/>
      <c r="GO133" s="61"/>
      <c r="GP133" s="61"/>
      <c r="GQ133" s="61"/>
      <c r="GR133" s="61"/>
      <c r="GS133" s="61"/>
      <c r="GT133" s="61"/>
      <c r="GU133" s="61"/>
      <c r="GV133" s="61"/>
      <c r="GW133" s="61"/>
      <c r="GX133" s="61"/>
      <c r="GY133" s="61"/>
      <c r="GZ133" s="61"/>
      <c r="HA133" s="61"/>
      <c r="HB133" s="61"/>
      <c r="HC133" s="61"/>
      <c r="HD133" s="61"/>
      <c r="HE133" s="61"/>
      <c r="HF133" s="61"/>
      <c r="HG133" s="61"/>
      <c r="HH133" s="61"/>
      <c r="HI133" s="61"/>
      <c r="HJ133" s="61"/>
      <c r="HK133" s="61"/>
      <c r="HL133" s="61"/>
      <c r="HM133" s="61"/>
      <c r="HN133" s="61"/>
      <c r="HO133" s="61"/>
      <c r="HP133" s="61"/>
      <c r="HQ133" s="61"/>
      <c r="HR133" s="61"/>
      <c r="HS133" s="61"/>
      <c r="HT133" s="61"/>
      <c r="HU133" s="61"/>
      <c r="HV133" s="61"/>
      <c r="HW133" s="61"/>
      <c r="HX133" s="61"/>
      <c r="HY133" s="61"/>
      <c r="HZ133" s="61"/>
      <c r="IA133" s="61"/>
      <c r="IB133" s="61"/>
      <c r="IC133" s="61"/>
      <c r="ID133" s="61"/>
      <c r="IE133" s="61"/>
      <c r="IF133" s="61"/>
      <c r="IG133" s="61"/>
      <c r="IH133" s="61"/>
      <c r="II133" s="61"/>
      <c r="IJ133" s="61"/>
      <c r="IK133" s="61"/>
      <c r="IL133" s="61"/>
      <c r="IM133" s="61"/>
      <c r="IN133" s="61"/>
      <c r="IO133" s="61"/>
      <c r="IP133" s="61"/>
      <c r="IQ133" s="61"/>
      <c r="IR133" s="61"/>
      <c r="IS133" s="61"/>
    </row>
    <row r="134" spans="1:253" ht="10.5" customHeight="1" x14ac:dyDescent="0.3">
      <c r="A134" s="370"/>
      <c r="B134" s="370"/>
      <c r="C134" s="228"/>
      <c r="D134" s="229"/>
      <c r="E134" s="408"/>
      <c r="F134" s="408"/>
      <c r="G134" s="61"/>
      <c r="H134" s="326"/>
      <c r="I134" s="33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  <c r="DO134" s="61"/>
      <c r="DP134" s="61"/>
      <c r="DQ134" s="61"/>
      <c r="DR134" s="61"/>
      <c r="DS134" s="61"/>
      <c r="DT134" s="61"/>
      <c r="DU134" s="61"/>
      <c r="DV134" s="61"/>
      <c r="DW134" s="61"/>
      <c r="DX134" s="61"/>
      <c r="DY134" s="61"/>
      <c r="DZ134" s="61"/>
      <c r="EA134" s="61"/>
      <c r="EB134" s="61"/>
      <c r="EC134" s="61"/>
      <c r="ED134" s="61"/>
      <c r="EE134" s="61"/>
      <c r="EF134" s="61"/>
      <c r="EG134" s="61"/>
      <c r="EH134" s="61"/>
      <c r="EI134" s="61"/>
      <c r="EJ134" s="61"/>
      <c r="EK134" s="61"/>
      <c r="EL134" s="61"/>
      <c r="EM134" s="61"/>
      <c r="EN134" s="61"/>
      <c r="EO134" s="61"/>
      <c r="EP134" s="61"/>
      <c r="EQ134" s="61"/>
      <c r="ER134" s="61"/>
      <c r="ES134" s="61"/>
      <c r="ET134" s="61"/>
      <c r="EU134" s="61"/>
      <c r="EV134" s="61"/>
      <c r="EW134" s="61"/>
      <c r="EX134" s="61"/>
      <c r="EY134" s="61"/>
      <c r="EZ134" s="61"/>
      <c r="FA134" s="61"/>
      <c r="FB134" s="61"/>
      <c r="FC134" s="61"/>
      <c r="FD134" s="61"/>
      <c r="FE134" s="61"/>
      <c r="FF134" s="61"/>
      <c r="FG134" s="61"/>
      <c r="FH134" s="61"/>
      <c r="FI134" s="61"/>
      <c r="FJ134" s="61"/>
      <c r="FK134" s="61"/>
      <c r="FL134" s="61"/>
      <c r="FM134" s="61"/>
      <c r="FN134" s="61"/>
      <c r="FO134" s="61"/>
      <c r="FP134" s="61"/>
      <c r="FQ134" s="61"/>
      <c r="FR134" s="61"/>
      <c r="FS134" s="61"/>
      <c r="FT134" s="61"/>
      <c r="FU134" s="61"/>
      <c r="FV134" s="61"/>
      <c r="FW134" s="61"/>
      <c r="FX134" s="61"/>
      <c r="FY134" s="61"/>
      <c r="FZ134" s="61"/>
      <c r="GA134" s="61"/>
      <c r="GB134" s="61"/>
      <c r="GC134" s="61"/>
      <c r="GD134" s="61"/>
      <c r="GE134" s="61"/>
      <c r="GF134" s="61"/>
      <c r="GG134" s="61"/>
      <c r="GH134" s="61"/>
      <c r="GI134" s="61"/>
      <c r="GJ134" s="61"/>
      <c r="GK134" s="61"/>
      <c r="GL134" s="61"/>
      <c r="GM134" s="61"/>
      <c r="GN134" s="61"/>
      <c r="GO134" s="61"/>
      <c r="GP134" s="61"/>
      <c r="GQ134" s="61"/>
      <c r="GR134" s="61"/>
      <c r="GS134" s="61"/>
      <c r="GT134" s="61"/>
      <c r="GU134" s="61"/>
      <c r="GV134" s="61"/>
      <c r="GW134" s="61"/>
      <c r="GX134" s="61"/>
      <c r="GY134" s="61"/>
      <c r="GZ134" s="61"/>
      <c r="HA134" s="61"/>
      <c r="HB134" s="61"/>
      <c r="HC134" s="61"/>
      <c r="HD134" s="61"/>
      <c r="HE134" s="61"/>
      <c r="HF134" s="61"/>
      <c r="HG134" s="61"/>
      <c r="HH134" s="61"/>
      <c r="HI134" s="61"/>
      <c r="HJ134" s="61"/>
      <c r="HK134" s="61"/>
      <c r="HL134" s="61"/>
      <c r="HM134" s="61"/>
      <c r="HN134" s="61"/>
      <c r="HO134" s="61"/>
      <c r="HP134" s="61"/>
      <c r="HQ134" s="61"/>
      <c r="HR134" s="61"/>
      <c r="HS134" s="61"/>
      <c r="HT134" s="61"/>
      <c r="HU134" s="61"/>
      <c r="HV134" s="61"/>
      <c r="HW134" s="61"/>
      <c r="HX134" s="61"/>
      <c r="HY134" s="61"/>
      <c r="HZ134" s="61"/>
      <c r="IA134" s="61"/>
      <c r="IB134" s="61"/>
      <c r="IC134" s="61"/>
      <c r="ID134" s="61"/>
      <c r="IE134" s="61"/>
      <c r="IF134" s="61"/>
      <c r="IG134" s="61"/>
      <c r="IH134" s="61"/>
      <c r="II134" s="61"/>
      <c r="IJ134" s="61"/>
      <c r="IK134" s="61"/>
      <c r="IL134" s="61"/>
      <c r="IM134" s="61"/>
      <c r="IN134" s="61"/>
      <c r="IO134" s="61"/>
      <c r="IP134" s="61"/>
      <c r="IQ134" s="61"/>
      <c r="IR134" s="61"/>
      <c r="IS134" s="61"/>
    </row>
    <row r="135" spans="1:253" ht="25.5" customHeight="1" x14ac:dyDescent="0.3">
      <c r="A135" s="202"/>
      <c r="B135" s="228"/>
      <c r="C135" s="228"/>
      <c r="D135" s="229"/>
      <c r="E135" s="235"/>
      <c r="F135" s="235"/>
      <c r="G135" s="61"/>
      <c r="H135" s="326"/>
      <c r="I135" s="33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  <c r="DO135" s="61"/>
      <c r="DP135" s="61"/>
      <c r="DQ135" s="61"/>
      <c r="DR135" s="61"/>
      <c r="DS135" s="61"/>
      <c r="DT135" s="61"/>
      <c r="DU135" s="61"/>
      <c r="DV135" s="61"/>
      <c r="DW135" s="61"/>
      <c r="DX135" s="61"/>
      <c r="DY135" s="61"/>
      <c r="DZ135" s="61"/>
      <c r="EA135" s="61"/>
      <c r="EB135" s="61"/>
      <c r="EC135" s="61"/>
      <c r="ED135" s="61"/>
      <c r="EE135" s="61"/>
      <c r="EF135" s="61"/>
      <c r="EG135" s="61"/>
      <c r="EH135" s="61"/>
      <c r="EI135" s="61"/>
      <c r="EJ135" s="61"/>
      <c r="EK135" s="61"/>
      <c r="EL135" s="61"/>
      <c r="EM135" s="61"/>
      <c r="EN135" s="61"/>
      <c r="EO135" s="61"/>
      <c r="EP135" s="61"/>
      <c r="EQ135" s="61"/>
      <c r="ER135" s="61"/>
      <c r="ES135" s="61"/>
      <c r="ET135" s="61"/>
      <c r="EU135" s="61"/>
      <c r="EV135" s="61"/>
      <c r="EW135" s="61"/>
      <c r="EX135" s="61"/>
      <c r="EY135" s="61"/>
      <c r="EZ135" s="61"/>
      <c r="FA135" s="61"/>
      <c r="FB135" s="61"/>
      <c r="FC135" s="61"/>
      <c r="FD135" s="61"/>
      <c r="FE135" s="61"/>
      <c r="FF135" s="61"/>
      <c r="FG135" s="61"/>
      <c r="FH135" s="61"/>
      <c r="FI135" s="61"/>
      <c r="FJ135" s="61"/>
      <c r="FK135" s="61"/>
      <c r="FL135" s="61"/>
      <c r="FM135" s="61"/>
      <c r="FN135" s="61"/>
      <c r="FO135" s="61"/>
      <c r="FP135" s="61"/>
      <c r="FQ135" s="61"/>
      <c r="FR135" s="61"/>
      <c r="FS135" s="61"/>
      <c r="FT135" s="61"/>
      <c r="FU135" s="61"/>
      <c r="FV135" s="61"/>
      <c r="FW135" s="61"/>
      <c r="FX135" s="61"/>
      <c r="FY135" s="61"/>
      <c r="FZ135" s="61"/>
      <c r="GA135" s="61"/>
      <c r="GB135" s="61"/>
      <c r="GC135" s="61"/>
      <c r="GD135" s="61"/>
      <c r="GE135" s="61"/>
      <c r="GF135" s="61"/>
      <c r="GG135" s="61"/>
      <c r="GH135" s="61"/>
      <c r="GI135" s="61"/>
      <c r="GJ135" s="61"/>
      <c r="GK135" s="61"/>
      <c r="GL135" s="61"/>
      <c r="GM135" s="61"/>
      <c r="GN135" s="61"/>
      <c r="GO135" s="61"/>
      <c r="GP135" s="61"/>
      <c r="GQ135" s="61"/>
      <c r="GR135" s="61"/>
      <c r="GS135" s="61"/>
      <c r="GT135" s="61"/>
      <c r="GU135" s="61"/>
      <c r="GV135" s="61"/>
      <c r="GW135" s="61"/>
      <c r="GX135" s="61"/>
      <c r="GY135" s="61"/>
      <c r="GZ135" s="61"/>
      <c r="HA135" s="61"/>
      <c r="HB135" s="61"/>
      <c r="HC135" s="61"/>
      <c r="HD135" s="61"/>
      <c r="HE135" s="61"/>
      <c r="HF135" s="61"/>
      <c r="HG135" s="61"/>
      <c r="HH135" s="61"/>
      <c r="HI135" s="61"/>
      <c r="HJ135" s="61"/>
      <c r="HK135" s="61"/>
      <c r="HL135" s="61"/>
      <c r="HM135" s="61"/>
      <c r="HN135" s="61"/>
      <c r="HO135" s="61"/>
      <c r="HP135" s="61"/>
      <c r="HQ135" s="61"/>
      <c r="HR135" s="61"/>
      <c r="HS135" s="61"/>
      <c r="HT135" s="61"/>
      <c r="HU135" s="61"/>
      <c r="HV135" s="61"/>
      <c r="HW135" s="61"/>
      <c r="HX135" s="61"/>
      <c r="HY135" s="61"/>
      <c r="HZ135" s="61"/>
      <c r="IA135" s="61"/>
      <c r="IB135" s="61"/>
      <c r="IC135" s="61"/>
      <c r="ID135" s="61"/>
      <c r="IE135" s="61"/>
      <c r="IF135" s="61"/>
      <c r="IG135" s="61"/>
      <c r="IH135" s="61"/>
      <c r="II135" s="61"/>
      <c r="IJ135" s="61"/>
      <c r="IK135" s="61"/>
      <c r="IL135" s="61"/>
      <c r="IM135" s="61"/>
      <c r="IN135" s="61"/>
      <c r="IO135" s="61"/>
      <c r="IP135" s="61"/>
      <c r="IQ135" s="61"/>
      <c r="IR135" s="61"/>
      <c r="IS135" s="61"/>
    </row>
    <row r="136" spans="1:253" ht="16.5" customHeight="1" x14ac:dyDescent="0.3">
      <c r="A136" s="406"/>
      <c r="B136" s="406"/>
      <c r="C136" s="232"/>
      <c r="D136" s="232"/>
      <c r="E136" s="407"/>
      <c r="F136" s="407"/>
      <c r="G136" s="61"/>
      <c r="H136" s="326"/>
      <c r="I136" s="33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  <c r="DO136" s="61"/>
      <c r="DP136" s="61"/>
      <c r="DQ136" s="61"/>
      <c r="DR136" s="61"/>
      <c r="DS136" s="61"/>
      <c r="DT136" s="61"/>
      <c r="DU136" s="61"/>
      <c r="DV136" s="61"/>
      <c r="DW136" s="61"/>
      <c r="DX136" s="61"/>
      <c r="DY136" s="61"/>
      <c r="DZ136" s="61"/>
      <c r="EA136" s="61"/>
      <c r="EB136" s="61"/>
      <c r="EC136" s="61"/>
      <c r="ED136" s="61"/>
      <c r="EE136" s="61"/>
      <c r="EF136" s="61"/>
      <c r="EG136" s="61"/>
      <c r="EH136" s="61"/>
      <c r="EI136" s="61"/>
      <c r="EJ136" s="61"/>
      <c r="EK136" s="61"/>
      <c r="EL136" s="61"/>
      <c r="EM136" s="61"/>
      <c r="EN136" s="61"/>
      <c r="EO136" s="61"/>
      <c r="EP136" s="61"/>
      <c r="EQ136" s="61"/>
      <c r="ER136" s="61"/>
      <c r="ES136" s="61"/>
      <c r="ET136" s="61"/>
      <c r="EU136" s="61"/>
      <c r="EV136" s="61"/>
      <c r="EW136" s="61"/>
      <c r="EX136" s="61"/>
      <c r="EY136" s="61"/>
      <c r="EZ136" s="61"/>
      <c r="FA136" s="61"/>
      <c r="FB136" s="61"/>
      <c r="FC136" s="61"/>
      <c r="FD136" s="61"/>
      <c r="FE136" s="61"/>
      <c r="FF136" s="61"/>
      <c r="FG136" s="61"/>
      <c r="FH136" s="61"/>
      <c r="FI136" s="61"/>
      <c r="FJ136" s="61"/>
      <c r="FK136" s="61"/>
      <c r="FL136" s="61"/>
      <c r="FM136" s="61"/>
      <c r="FN136" s="61"/>
      <c r="FO136" s="61"/>
      <c r="FP136" s="61"/>
      <c r="FQ136" s="61"/>
      <c r="FR136" s="61"/>
      <c r="FS136" s="61"/>
      <c r="FT136" s="61"/>
      <c r="FU136" s="61"/>
      <c r="FV136" s="61"/>
      <c r="FW136" s="61"/>
      <c r="FX136" s="61"/>
      <c r="FY136" s="61"/>
      <c r="FZ136" s="61"/>
      <c r="GA136" s="61"/>
      <c r="GB136" s="61"/>
      <c r="GC136" s="61"/>
      <c r="GD136" s="61"/>
      <c r="GE136" s="61"/>
      <c r="GF136" s="61"/>
      <c r="GG136" s="61"/>
      <c r="GH136" s="61"/>
      <c r="GI136" s="61"/>
      <c r="GJ136" s="61"/>
      <c r="GK136" s="61"/>
      <c r="GL136" s="61"/>
      <c r="GM136" s="61"/>
      <c r="GN136" s="61"/>
      <c r="GO136" s="61"/>
      <c r="GP136" s="61"/>
      <c r="GQ136" s="61"/>
      <c r="GR136" s="61"/>
      <c r="GS136" s="61"/>
      <c r="GT136" s="61"/>
      <c r="GU136" s="61"/>
      <c r="GV136" s="61"/>
      <c r="GW136" s="61"/>
      <c r="GX136" s="61"/>
      <c r="GY136" s="61"/>
      <c r="GZ136" s="61"/>
      <c r="HA136" s="61"/>
      <c r="HB136" s="61"/>
      <c r="HC136" s="61"/>
      <c r="HD136" s="61"/>
      <c r="HE136" s="61"/>
      <c r="HF136" s="61"/>
      <c r="HG136" s="61"/>
      <c r="HH136" s="61"/>
      <c r="HI136" s="61"/>
      <c r="HJ136" s="61"/>
      <c r="HK136" s="61"/>
      <c r="HL136" s="61"/>
      <c r="HM136" s="61"/>
      <c r="HN136" s="61"/>
      <c r="HO136" s="61"/>
      <c r="HP136" s="61"/>
      <c r="HQ136" s="61"/>
      <c r="HR136" s="61"/>
      <c r="HS136" s="61"/>
      <c r="HT136" s="61"/>
      <c r="HU136" s="61"/>
      <c r="HV136" s="61"/>
      <c r="HW136" s="61"/>
      <c r="HX136" s="61"/>
      <c r="HY136" s="61"/>
      <c r="HZ136" s="61"/>
      <c r="IA136" s="61"/>
      <c r="IB136" s="61"/>
      <c r="IC136" s="61"/>
      <c r="ID136" s="61"/>
      <c r="IE136" s="61"/>
      <c r="IF136" s="61"/>
      <c r="IG136" s="61"/>
      <c r="IH136" s="61"/>
      <c r="II136" s="61"/>
      <c r="IJ136" s="61"/>
      <c r="IK136" s="61"/>
      <c r="IL136" s="61"/>
      <c r="IM136" s="61"/>
      <c r="IN136" s="61"/>
      <c r="IO136" s="61"/>
      <c r="IP136" s="61"/>
      <c r="IQ136" s="61"/>
      <c r="IR136" s="61"/>
      <c r="IS136" s="61"/>
    </row>
    <row r="137" spans="1:253" x14ac:dyDescent="0.3">
      <c r="A137" s="370"/>
      <c r="B137" s="370"/>
      <c r="C137" s="228"/>
      <c r="D137" s="229"/>
      <c r="E137" s="408"/>
      <c r="F137" s="408"/>
      <c r="G137" s="61"/>
      <c r="H137" s="326"/>
      <c r="I137" s="33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  <c r="DO137" s="61"/>
      <c r="DP137" s="61"/>
      <c r="DQ137" s="61"/>
      <c r="DR137" s="61"/>
      <c r="DS137" s="61"/>
      <c r="DT137" s="61"/>
      <c r="DU137" s="61"/>
      <c r="DV137" s="61"/>
      <c r="DW137" s="61"/>
      <c r="DX137" s="61"/>
      <c r="DY137" s="61"/>
      <c r="DZ137" s="61"/>
      <c r="EA137" s="61"/>
      <c r="EB137" s="61"/>
      <c r="EC137" s="61"/>
      <c r="ED137" s="61"/>
      <c r="EE137" s="61"/>
      <c r="EF137" s="61"/>
      <c r="EG137" s="61"/>
      <c r="EH137" s="61"/>
      <c r="EI137" s="61"/>
      <c r="EJ137" s="61"/>
      <c r="EK137" s="61"/>
      <c r="EL137" s="61"/>
      <c r="EM137" s="61"/>
      <c r="EN137" s="61"/>
      <c r="EO137" s="61"/>
      <c r="EP137" s="61"/>
      <c r="EQ137" s="61"/>
      <c r="ER137" s="61"/>
      <c r="ES137" s="61"/>
      <c r="ET137" s="61"/>
      <c r="EU137" s="61"/>
      <c r="EV137" s="61"/>
      <c r="EW137" s="61"/>
      <c r="EX137" s="61"/>
      <c r="EY137" s="61"/>
      <c r="EZ137" s="61"/>
      <c r="FA137" s="61"/>
      <c r="FB137" s="61"/>
      <c r="FC137" s="61"/>
      <c r="FD137" s="61"/>
      <c r="FE137" s="61"/>
      <c r="FF137" s="61"/>
      <c r="FG137" s="61"/>
      <c r="FH137" s="61"/>
      <c r="FI137" s="61"/>
      <c r="FJ137" s="61"/>
      <c r="FK137" s="61"/>
      <c r="FL137" s="61"/>
      <c r="FM137" s="61"/>
      <c r="FN137" s="61"/>
      <c r="FO137" s="61"/>
      <c r="FP137" s="61"/>
      <c r="FQ137" s="61"/>
      <c r="FR137" s="61"/>
      <c r="FS137" s="61"/>
      <c r="FT137" s="61"/>
      <c r="FU137" s="61"/>
      <c r="FV137" s="61"/>
      <c r="FW137" s="61"/>
      <c r="FX137" s="61"/>
      <c r="FY137" s="61"/>
      <c r="FZ137" s="61"/>
      <c r="GA137" s="61"/>
      <c r="GB137" s="61"/>
      <c r="GC137" s="61"/>
      <c r="GD137" s="61"/>
      <c r="GE137" s="61"/>
      <c r="GF137" s="61"/>
      <c r="GG137" s="61"/>
      <c r="GH137" s="61"/>
      <c r="GI137" s="61"/>
      <c r="GJ137" s="61"/>
      <c r="GK137" s="61"/>
      <c r="GL137" s="61"/>
      <c r="GM137" s="61"/>
      <c r="GN137" s="61"/>
      <c r="GO137" s="61"/>
      <c r="GP137" s="61"/>
      <c r="GQ137" s="61"/>
      <c r="GR137" s="61"/>
      <c r="GS137" s="61"/>
      <c r="GT137" s="61"/>
      <c r="GU137" s="61"/>
      <c r="GV137" s="61"/>
      <c r="GW137" s="61"/>
      <c r="GX137" s="61"/>
      <c r="GY137" s="61"/>
      <c r="GZ137" s="61"/>
      <c r="HA137" s="61"/>
      <c r="HB137" s="61"/>
      <c r="HC137" s="61"/>
      <c r="HD137" s="61"/>
      <c r="HE137" s="61"/>
      <c r="HF137" s="61"/>
      <c r="HG137" s="61"/>
      <c r="HH137" s="61"/>
      <c r="HI137" s="61"/>
      <c r="HJ137" s="61"/>
      <c r="HK137" s="61"/>
      <c r="HL137" s="61"/>
      <c r="HM137" s="61"/>
      <c r="HN137" s="61"/>
      <c r="HO137" s="61"/>
      <c r="HP137" s="61"/>
      <c r="HQ137" s="61"/>
      <c r="HR137" s="61"/>
      <c r="HS137" s="61"/>
      <c r="HT137" s="61"/>
      <c r="HU137" s="61"/>
      <c r="HV137" s="61"/>
      <c r="HW137" s="61"/>
      <c r="HX137" s="61"/>
      <c r="HY137" s="61"/>
      <c r="HZ137" s="61"/>
      <c r="IA137" s="61"/>
      <c r="IB137" s="61"/>
      <c r="IC137" s="61"/>
      <c r="ID137" s="61"/>
      <c r="IE137" s="61"/>
      <c r="IF137" s="61"/>
      <c r="IG137" s="61"/>
      <c r="IH137" s="61"/>
      <c r="II137" s="61"/>
      <c r="IJ137" s="61"/>
      <c r="IK137" s="61"/>
      <c r="IL137" s="61"/>
      <c r="IM137" s="61"/>
      <c r="IN137" s="61"/>
      <c r="IO137" s="61"/>
      <c r="IP137" s="61"/>
      <c r="IQ137" s="61"/>
      <c r="IR137" s="61"/>
      <c r="IS137" s="61"/>
    </row>
    <row r="138" spans="1:253" x14ac:dyDescent="0.3">
      <c r="A138" s="203"/>
      <c r="B138" s="154"/>
      <c r="C138" s="154"/>
      <c r="G138" s="61"/>
      <c r="H138" s="326"/>
      <c r="I138" s="33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  <c r="DO138" s="61"/>
      <c r="DP138" s="61"/>
      <c r="DQ138" s="61"/>
      <c r="DR138" s="61"/>
      <c r="DS138" s="61"/>
      <c r="DT138" s="61"/>
      <c r="DU138" s="61"/>
      <c r="DV138" s="61"/>
      <c r="DW138" s="61"/>
      <c r="DX138" s="61"/>
      <c r="DY138" s="61"/>
      <c r="DZ138" s="61"/>
      <c r="EA138" s="61"/>
      <c r="EB138" s="61"/>
      <c r="EC138" s="61"/>
      <c r="ED138" s="61"/>
      <c r="EE138" s="61"/>
      <c r="EF138" s="61"/>
      <c r="EG138" s="61"/>
      <c r="EH138" s="61"/>
      <c r="EI138" s="61"/>
      <c r="EJ138" s="61"/>
      <c r="EK138" s="61"/>
      <c r="EL138" s="61"/>
      <c r="EM138" s="61"/>
      <c r="EN138" s="61"/>
      <c r="EO138" s="61"/>
      <c r="EP138" s="61"/>
      <c r="EQ138" s="61"/>
      <c r="ER138" s="61"/>
      <c r="ES138" s="61"/>
      <c r="ET138" s="61"/>
      <c r="EU138" s="61"/>
      <c r="EV138" s="61"/>
      <c r="EW138" s="61"/>
      <c r="EX138" s="61"/>
      <c r="EY138" s="61"/>
      <c r="EZ138" s="61"/>
      <c r="FA138" s="61"/>
      <c r="FB138" s="61"/>
      <c r="FC138" s="61"/>
      <c r="FD138" s="61"/>
      <c r="FE138" s="61"/>
      <c r="FF138" s="61"/>
      <c r="FG138" s="61"/>
      <c r="FH138" s="61"/>
      <c r="FI138" s="61"/>
      <c r="FJ138" s="61"/>
      <c r="FK138" s="61"/>
      <c r="FL138" s="61"/>
      <c r="FM138" s="61"/>
      <c r="FN138" s="61"/>
      <c r="FO138" s="61"/>
      <c r="FP138" s="61"/>
      <c r="FQ138" s="61"/>
      <c r="FR138" s="61"/>
      <c r="FS138" s="61"/>
      <c r="FT138" s="61"/>
      <c r="FU138" s="61"/>
      <c r="FV138" s="61"/>
      <c r="FW138" s="61"/>
      <c r="FX138" s="61"/>
      <c r="FY138" s="61"/>
      <c r="FZ138" s="61"/>
      <c r="GA138" s="61"/>
      <c r="GB138" s="61"/>
      <c r="GC138" s="61"/>
      <c r="GD138" s="61"/>
      <c r="GE138" s="61"/>
      <c r="GF138" s="61"/>
      <c r="GG138" s="61"/>
      <c r="GH138" s="61"/>
      <c r="GI138" s="61"/>
      <c r="GJ138" s="61"/>
      <c r="GK138" s="61"/>
      <c r="GL138" s="61"/>
      <c r="GM138" s="61"/>
      <c r="GN138" s="61"/>
      <c r="GO138" s="61"/>
      <c r="GP138" s="61"/>
      <c r="GQ138" s="61"/>
      <c r="GR138" s="61"/>
      <c r="GS138" s="61"/>
      <c r="GT138" s="61"/>
      <c r="GU138" s="61"/>
      <c r="GV138" s="61"/>
      <c r="GW138" s="61"/>
      <c r="GX138" s="61"/>
      <c r="GY138" s="61"/>
      <c r="GZ138" s="61"/>
      <c r="HA138" s="61"/>
      <c r="HB138" s="61"/>
      <c r="HC138" s="61"/>
      <c r="HD138" s="61"/>
      <c r="HE138" s="61"/>
      <c r="HF138" s="61"/>
      <c r="HG138" s="61"/>
      <c r="HH138" s="61"/>
      <c r="HI138" s="61"/>
      <c r="HJ138" s="61"/>
      <c r="HK138" s="61"/>
      <c r="HL138" s="61"/>
      <c r="HM138" s="61"/>
      <c r="HN138" s="61"/>
      <c r="HO138" s="61"/>
      <c r="HP138" s="61"/>
      <c r="HQ138" s="61"/>
      <c r="HR138" s="61"/>
      <c r="HS138" s="61"/>
      <c r="HT138" s="61"/>
      <c r="HU138" s="61"/>
      <c r="HV138" s="61"/>
      <c r="HW138" s="61"/>
      <c r="HX138" s="61"/>
      <c r="HY138" s="61"/>
      <c r="HZ138" s="61"/>
      <c r="IA138" s="61"/>
      <c r="IB138" s="61"/>
      <c r="IC138" s="61"/>
      <c r="ID138" s="61"/>
      <c r="IE138" s="61"/>
      <c r="IF138" s="61"/>
      <c r="IG138" s="61"/>
      <c r="IH138" s="61"/>
      <c r="II138" s="61"/>
      <c r="IJ138" s="61"/>
      <c r="IK138" s="61"/>
      <c r="IL138" s="61"/>
      <c r="IM138" s="61"/>
      <c r="IN138" s="61"/>
      <c r="IO138" s="61"/>
      <c r="IP138" s="61"/>
      <c r="IQ138" s="61"/>
      <c r="IR138" s="61"/>
      <c r="IS138" s="61"/>
    </row>
  </sheetData>
  <mergeCells count="29">
    <mergeCell ref="A10:F10"/>
    <mergeCell ref="E1:F1"/>
    <mergeCell ref="C3:F3"/>
    <mergeCell ref="C5:F5"/>
    <mergeCell ref="C7:G7"/>
    <mergeCell ref="C8:F9"/>
    <mergeCell ref="A131:B131"/>
    <mergeCell ref="B11:F11"/>
    <mergeCell ref="A12:A14"/>
    <mergeCell ref="B12:B14"/>
    <mergeCell ref="C12:C14"/>
    <mergeCell ref="D12:D14"/>
    <mergeCell ref="E12:E14"/>
    <mergeCell ref="F12:F14"/>
    <mergeCell ref="A114:B114"/>
    <mergeCell ref="A115:B115"/>
    <mergeCell ref="A116:B116"/>
    <mergeCell ref="A121:F121"/>
    <mergeCell ref="A129:B129"/>
    <mergeCell ref="A136:B136"/>
    <mergeCell ref="E136:F136"/>
    <mergeCell ref="A137:B137"/>
    <mergeCell ref="E137:F137"/>
    <mergeCell ref="A132:B132"/>
    <mergeCell ref="C132:F132"/>
    <mergeCell ref="A133:B133"/>
    <mergeCell ref="E133:F133"/>
    <mergeCell ref="A134:B134"/>
    <mergeCell ref="E134:F13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92"/>
  <sheetViews>
    <sheetView topLeftCell="A44" workbookViewId="0">
      <selection activeCell="B59" sqref="B59"/>
    </sheetView>
  </sheetViews>
  <sheetFormatPr defaultRowHeight="18.75" x14ac:dyDescent="0.3"/>
  <cols>
    <col min="1" max="1" width="4.85546875" style="193" bestFit="1" customWidth="1"/>
    <col min="2" max="2" width="72.7109375" style="61" customWidth="1"/>
    <col min="3" max="3" width="9" style="109" bestFit="1" customWidth="1"/>
    <col min="4" max="4" width="12.28515625" style="108" bestFit="1" customWidth="1"/>
    <col min="5" max="5" width="11.28515625" style="174" customWidth="1"/>
    <col min="6" max="6" width="17.140625" style="174" bestFit="1" customWidth="1"/>
    <col min="7" max="7" width="9.140625" style="60"/>
    <col min="8" max="8" width="9.140625" style="317"/>
    <col min="9" max="9" width="9.140625" style="327"/>
    <col min="10" max="253" width="9.140625" style="60"/>
    <col min="254" max="16384" width="9.140625" style="61"/>
  </cols>
  <sheetData>
    <row r="1" spans="1:253" x14ac:dyDescent="0.3">
      <c r="E1" s="404" t="s">
        <v>5</v>
      </c>
      <c r="F1" s="404"/>
    </row>
    <row r="2" spans="1:253" x14ac:dyDescent="0.3">
      <c r="E2" s="241"/>
      <c r="F2" s="241"/>
    </row>
    <row r="3" spans="1:253" ht="23.25" customHeight="1" x14ac:dyDescent="0.3">
      <c r="A3" s="194"/>
      <c r="B3" s="112" t="s">
        <v>6</v>
      </c>
      <c r="C3" s="405" t="s">
        <v>35</v>
      </c>
      <c r="D3" s="405"/>
      <c r="E3" s="405"/>
      <c r="F3" s="405"/>
    </row>
    <row r="4" spans="1:253" ht="6.75" customHeight="1" x14ac:dyDescent="0.3">
      <c r="A4" s="194"/>
      <c r="B4" s="112"/>
      <c r="C4" s="242"/>
      <c r="D4" s="242"/>
      <c r="E4" s="114"/>
      <c r="F4" s="242"/>
    </row>
    <row r="5" spans="1:253" ht="21.75" customHeight="1" x14ac:dyDescent="0.3">
      <c r="A5" s="195"/>
      <c r="B5" s="115" t="s">
        <v>7</v>
      </c>
      <c r="C5" s="405" t="s">
        <v>35</v>
      </c>
      <c r="D5" s="405"/>
      <c r="E5" s="405"/>
      <c r="F5" s="405"/>
    </row>
    <row r="6" spans="1:253" ht="11.25" customHeight="1" x14ac:dyDescent="0.3">
      <c r="A6" s="195"/>
      <c r="B6" s="115"/>
      <c r="C6" s="242"/>
      <c r="D6" s="242"/>
      <c r="E6" s="114"/>
      <c r="F6" s="242"/>
    </row>
    <row r="7" spans="1:253" s="107" customFormat="1" ht="20.25" customHeight="1" x14ac:dyDescent="0.25">
      <c r="A7" s="194"/>
      <c r="B7" s="116" t="s">
        <v>8</v>
      </c>
      <c r="C7" s="395" t="s">
        <v>20</v>
      </c>
      <c r="D7" s="395"/>
      <c r="E7" s="395"/>
      <c r="F7" s="395"/>
      <c r="G7" s="395"/>
      <c r="H7" s="318"/>
      <c r="I7" s="328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  <c r="CS7" s="106"/>
      <c r="CT7" s="106"/>
      <c r="CU7" s="106"/>
      <c r="CV7" s="106"/>
      <c r="CW7" s="106"/>
      <c r="CX7" s="106"/>
      <c r="CY7" s="106"/>
      <c r="CZ7" s="106"/>
      <c r="DA7" s="106"/>
      <c r="DB7" s="106"/>
      <c r="DC7" s="106"/>
      <c r="DD7" s="106"/>
      <c r="DE7" s="106"/>
      <c r="DF7" s="106"/>
      <c r="DG7" s="106"/>
      <c r="DH7" s="106"/>
      <c r="DI7" s="106"/>
      <c r="DJ7" s="106"/>
      <c r="DK7" s="106"/>
      <c r="DL7" s="106"/>
      <c r="DM7" s="106"/>
      <c r="DN7" s="106"/>
      <c r="DO7" s="106"/>
      <c r="DP7" s="106"/>
      <c r="DQ7" s="106"/>
      <c r="DR7" s="106"/>
      <c r="DS7" s="106"/>
      <c r="DT7" s="106"/>
      <c r="DU7" s="106"/>
      <c r="DV7" s="106"/>
      <c r="DW7" s="106"/>
      <c r="DX7" s="106"/>
      <c r="DY7" s="106"/>
      <c r="DZ7" s="106"/>
      <c r="EA7" s="106"/>
      <c r="EB7" s="106"/>
      <c r="EC7" s="106"/>
      <c r="ED7" s="106"/>
      <c r="EE7" s="106"/>
      <c r="EF7" s="106"/>
      <c r="EG7" s="106"/>
      <c r="EH7" s="106"/>
      <c r="EI7" s="106"/>
      <c r="EJ7" s="106"/>
      <c r="EK7" s="106"/>
      <c r="EL7" s="106"/>
      <c r="EM7" s="106"/>
      <c r="EN7" s="106"/>
      <c r="EO7" s="106"/>
      <c r="EP7" s="106"/>
      <c r="EQ7" s="106"/>
      <c r="ER7" s="106"/>
      <c r="ES7" s="106"/>
      <c r="ET7" s="106"/>
      <c r="EU7" s="106"/>
      <c r="EV7" s="106"/>
      <c r="EW7" s="106"/>
      <c r="EX7" s="106"/>
      <c r="EY7" s="106"/>
      <c r="EZ7" s="106"/>
      <c r="FA7" s="106"/>
      <c r="FB7" s="106"/>
      <c r="FC7" s="106"/>
      <c r="FD7" s="106"/>
      <c r="FE7" s="106"/>
      <c r="FF7" s="106"/>
      <c r="FG7" s="106"/>
      <c r="FH7" s="106"/>
      <c r="FI7" s="106"/>
      <c r="FJ7" s="106"/>
      <c r="FK7" s="106"/>
      <c r="FL7" s="106"/>
      <c r="FM7" s="106"/>
      <c r="FN7" s="106"/>
      <c r="FO7" s="106"/>
      <c r="FP7" s="106"/>
      <c r="FQ7" s="106"/>
      <c r="FR7" s="106"/>
      <c r="FS7" s="106"/>
      <c r="FT7" s="106"/>
      <c r="FU7" s="106"/>
      <c r="FV7" s="106"/>
      <c r="FW7" s="106"/>
      <c r="FX7" s="106"/>
      <c r="FY7" s="106"/>
      <c r="FZ7" s="106"/>
      <c r="GA7" s="106"/>
      <c r="GB7" s="106"/>
      <c r="GC7" s="106"/>
      <c r="GD7" s="106"/>
      <c r="GE7" s="106"/>
      <c r="GF7" s="106"/>
      <c r="GG7" s="106"/>
      <c r="GH7" s="106"/>
      <c r="GI7" s="106"/>
      <c r="GJ7" s="106"/>
      <c r="GK7" s="106"/>
      <c r="GL7" s="106"/>
      <c r="GM7" s="106"/>
      <c r="GN7" s="106"/>
      <c r="GO7" s="106"/>
      <c r="GP7" s="106"/>
      <c r="GQ7" s="106"/>
      <c r="GR7" s="106"/>
      <c r="GS7" s="106"/>
      <c r="GT7" s="106"/>
      <c r="GU7" s="106"/>
      <c r="GV7" s="106"/>
      <c r="GW7" s="106"/>
      <c r="GX7" s="106"/>
      <c r="GY7" s="106"/>
      <c r="GZ7" s="106"/>
      <c r="HA7" s="106"/>
      <c r="HB7" s="106"/>
      <c r="HC7" s="106"/>
      <c r="HD7" s="106"/>
      <c r="HE7" s="106"/>
      <c r="HF7" s="106"/>
      <c r="HG7" s="106"/>
      <c r="HH7" s="106"/>
      <c r="HI7" s="106"/>
      <c r="HJ7" s="106"/>
      <c r="HK7" s="106"/>
      <c r="HL7" s="106"/>
      <c r="HM7" s="106"/>
      <c r="HN7" s="106"/>
      <c r="HO7" s="106"/>
      <c r="HP7" s="106"/>
      <c r="HQ7" s="106"/>
      <c r="HR7" s="106"/>
      <c r="HS7" s="106"/>
      <c r="HT7" s="106"/>
      <c r="HU7" s="106"/>
      <c r="HV7" s="106"/>
      <c r="HW7" s="106"/>
      <c r="HX7" s="106"/>
      <c r="HY7" s="106"/>
      <c r="HZ7" s="106"/>
      <c r="IA7" s="106"/>
      <c r="IB7" s="106"/>
      <c r="IC7" s="106"/>
      <c r="ID7" s="106"/>
      <c r="IE7" s="106"/>
      <c r="IF7" s="106"/>
      <c r="IG7" s="106"/>
      <c r="IH7" s="106"/>
      <c r="II7" s="106"/>
      <c r="IJ7" s="106"/>
      <c r="IK7" s="106"/>
      <c r="IL7" s="106"/>
      <c r="IM7" s="106"/>
      <c r="IN7" s="106"/>
      <c r="IO7" s="106"/>
      <c r="IP7" s="106"/>
      <c r="IQ7" s="106"/>
      <c r="IR7" s="106"/>
      <c r="IS7" s="106"/>
    </row>
    <row r="8" spans="1:253" ht="80.25" customHeight="1" x14ac:dyDescent="0.3">
      <c r="A8" s="195"/>
      <c r="B8" s="116" t="s">
        <v>9</v>
      </c>
      <c r="C8" s="416" t="s">
        <v>36</v>
      </c>
      <c r="D8" s="416"/>
      <c r="E8" s="416"/>
      <c r="F8" s="416"/>
      <c r="J8" s="170"/>
    </row>
    <row r="9" spans="1:253" ht="9" customHeight="1" x14ac:dyDescent="0.3">
      <c r="A9" s="195"/>
      <c r="B9" s="116"/>
      <c r="C9" s="416"/>
      <c r="D9" s="416"/>
      <c r="E9" s="416"/>
      <c r="F9" s="416"/>
      <c r="J9" s="170"/>
      <c r="N9" s="60" t="s">
        <v>31</v>
      </c>
    </row>
    <row r="10" spans="1:253" ht="18.75" customHeight="1" x14ac:dyDescent="0.3">
      <c r="A10" s="403" t="s">
        <v>196</v>
      </c>
      <c r="B10" s="403"/>
      <c r="C10" s="403"/>
      <c r="D10" s="403"/>
      <c r="E10" s="403"/>
      <c r="F10" s="403"/>
      <c r="J10" s="170"/>
    </row>
    <row r="11" spans="1:253" ht="24.75" customHeight="1" thickBot="1" x14ac:dyDescent="0.35">
      <c r="A11" s="196"/>
      <c r="B11" s="403" t="s">
        <v>10</v>
      </c>
      <c r="C11" s="403"/>
      <c r="D11" s="403"/>
      <c r="E11" s="403"/>
      <c r="F11" s="403"/>
      <c r="J11" s="170"/>
    </row>
    <row r="12" spans="1:253" ht="16.5" customHeight="1" x14ac:dyDescent="0.3">
      <c r="A12" s="411" t="s">
        <v>11</v>
      </c>
      <c r="B12" s="376" t="s">
        <v>0</v>
      </c>
      <c r="C12" s="379" t="s">
        <v>12</v>
      </c>
      <c r="D12" s="376" t="s">
        <v>13</v>
      </c>
      <c r="E12" s="382" t="s">
        <v>14</v>
      </c>
      <c r="F12" s="385" t="s">
        <v>15</v>
      </c>
    </row>
    <row r="13" spans="1:253" ht="21.75" customHeight="1" x14ac:dyDescent="0.3">
      <c r="A13" s="412"/>
      <c r="B13" s="377"/>
      <c r="C13" s="380"/>
      <c r="D13" s="377"/>
      <c r="E13" s="383"/>
      <c r="F13" s="386"/>
    </row>
    <row r="14" spans="1:253" ht="18.75" customHeight="1" thickBot="1" x14ac:dyDescent="0.35">
      <c r="A14" s="413"/>
      <c r="B14" s="378"/>
      <c r="C14" s="381"/>
      <c r="D14" s="378"/>
      <c r="E14" s="384"/>
      <c r="F14" s="387"/>
    </row>
    <row r="15" spans="1:253" ht="19.5" thickBot="1" x14ac:dyDescent="0.35">
      <c r="A15" s="294"/>
      <c r="B15" s="295">
        <v>2</v>
      </c>
      <c r="C15" s="296">
        <v>3</v>
      </c>
      <c r="D15" s="295">
        <v>4</v>
      </c>
      <c r="E15" s="297">
        <v>5</v>
      </c>
      <c r="F15" s="298">
        <v>6</v>
      </c>
    </row>
    <row r="16" spans="1:253" x14ac:dyDescent="0.3">
      <c r="A16" s="299"/>
      <c r="B16" s="300"/>
      <c r="C16" s="301"/>
      <c r="D16" s="302"/>
      <c r="E16" s="303"/>
      <c r="F16" s="304"/>
    </row>
    <row r="17" spans="1:253" ht="36.75" customHeight="1" x14ac:dyDescent="0.3">
      <c r="A17" s="197">
        <v>1</v>
      </c>
      <c r="B17" s="120" t="s">
        <v>370</v>
      </c>
      <c r="C17" s="120"/>
      <c r="D17" s="119"/>
      <c r="E17" s="123"/>
      <c r="F17" s="122"/>
      <c r="I17" s="327" t="s">
        <v>31</v>
      </c>
    </row>
    <row r="18" spans="1:253" x14ac:dyDescent="0.3">
      <c r="A18" s="198">
        <v>1</v>
      </c>
      <c r="B18" s="64" t="s">
        <v>197</v>
      </c>
      <c r="C18" s="57" t="s">
        <v>22</v>
      </c>
      <c r="D18" s="65">
        <v>720</v>
      </c>
      <c r="E18" s="73">
        <v>0</v>
      </c>
      <c r="F18" s="74">
        <f t="shared" ref="F18:F65" si="0">D18*E18</f>
        <v>0</v>
      </c>
    </row>
    <row r="19" spans="1:253" x14ac:dyDescent="0.3">
      <c r="A19" s="198">
        <v>2</v>
      </c>
      <c r="B19" s="56" t="s">
        <v>198</v>
      </c>
      <c r="C19" s="57" t="s">
        <v>2</v>
      </c>
      <c r="D19" s="65">
        <v>200</v>
      </c>
      <c r="E19" s="83">
        <v>0.25</v>
      </c>
      <c r="F19" s="74">
        <f t="shared" si="0"/>
        <v>50</v>
      </c>
    </row>
    <row r="20" spans="1:253" x14ac:dyDescent="0.3">
      <c r="A20" s="198">
        <v>3</v>
      </c>
      <c r="B20" s="56" t="s">
        <v>159</v>
      </c>
      <c r="C20" s="57" t="s">
        <v>2</v>
      </c>
      <c r="D20" s="65">
        <v>10</v>
      </c>
      <c r="E20" s="83">
        <v>38</v>
      </c>
      <c r="F20" s="74">
        <f t="shared" si="0"/>
        <v>380</v>
      </c>
    </row>
    <row r="21" spans="1:253" s="314" customFormat="1" x14ac:dyDescent="0.3">
      <c r="A21" s="307">
        <v>4</v>
      </c>
      <c r="B21" s="308" t="s">
        <v>113</v>
      </c>
      <c r="C21" s="309" t="s">
        <v>3</v>
      </c>
      <c r="D21" s="310">
        <f>10+7.7+5.852</f>
        <v>23.552</v>
      </c>
      <c r="E21" s="311">
        <v>1470</v>
      </c>
      <c r="F21" s="312">
        <f t="shared" si="0"/>
        <v>34621.440000000002</v>
      </c>
      <c r="G21" s="313"/>
      <c r="H21" s="317">
        <v>22</v>
      </c>
      <c r="I21" s="327"/>
    </row>
    <row r="22" spans="1:253" s="314" customFormat="1" x14ac:dyDescent="0.3">
      <c r="A22" s="307">
        <v>5</v>
      </c>
      <c r="B22" s="308" t="s">
        <v>113</v>
      </c>
      <c r="C22" s="309" t="s">
        <v>3</v>
      </c>
      <c r="D22" s="310">
        <f>13.56+15.885+50.615</f>
        <v>80.06</v>
      </c>
      <c r="E22" s="311">
        <v>1320</v>
      </c>
      <c r="F22" s="312">
        <f t="shared" si="0"/>
        <v>105679.2</v>
      </c>
      <c r="G22" s="313">
        <v>81</v>
      </c>
      <c r="H22" s="317"/>
      <c r="I22" s="327"/>
    </row>
    <row r="23" spans="1:253" x14ac:dyDescent="0.3">
      <c r="A23" s="198">
        <v>6</v>
      </c>
      <c r="B23" s="56" t="s">
        <v>136</v>
      </c>
      <c r="C23" s="57" t="s">
        <v>2</v>
      </c>
      <c r="D23" s="65">
        <v>5000</v>
      </c>
      <c r="E23" s="244">
        <v>2.5000000000000001E-2</v>
      </c>
      <c r="F23" s="74">
        <f t="shared" si="0"/>
        <v>125</v>
      </c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  <c r="DO23" s="61"/>
      <c r="DP23" s="61"/>
      <c r="DQ23" s="61"/>
      <c r="DR23" s="61"/>
      <c r="DS23" s="61"/>
      <c r="DT23" s="61"/>
      <c r="DU23" s="61"/>
      <c r="DV23" s="61"/>
      <c r="DW23" s="61"/>
      <c r="DX23" s="61"/>
      <c r="DY23" s="61"/>
      <c r="DZ23" s="61"/>
      <c r="EA23" s="61"/>
      <c r="EB23" s="61"/>
      <c r="EC23" s="61"/>
      <c r="ED23" s="61"/>
      <c r="EE23" s="61"/>
      <c r="EF23" s="61"/>
      <c r="EG23" s="61"/>
      <c r="EH23" s="61"/>
      <c r="EI23" s="61"/>
      <c r="EJ23" s="61"/>
      <c r="EK23" s="61"/>
      <c r="EL23" s="61"/>
      <c r="EM23" s="61"/>
      <c r="EN23" s="61"/>
      <c r="EO23" s="61"/>
      <c r="EP23" s="61"/>
      <c r="EQ23" s="61"/>
      <c r="ER23" s="61"/>
      <c r="ES23" s="61"/>
      <c r="ET23" s="61"/>
      <c r="EU23" s="61"/>
      <c r="EV23" s="61"/>
      <c r="EW23" s="61"/>
      <c r="EX23" s="61"/>
      <c r="EY23" s="61"/>
      <c r="EZ23" s="61"/>
      <c r="FA23" s="61"/>
      <c r="FB23" s="61"/>
      <c r="FC23" s="61"/>
      <c r="FD23" s="61"/>
      <c r="FE23" s="61"/>
      <c r="FF23" s="61"/>
      <c r="FG23" s="61"/>
      <c r="FH23" s="61"/>
      <c r="FI23" s="61"/>
      <c r="FJ23" s="61"/>
      <c r="FK23" s="61"/>
      <c r="FL23" s="61"/>
      <c r="FM23" s="61"/>
      <c r="FN23" s="61"/>
      <c r="FO23" s="61"/>
      <c r="FP23" s="61"/>
      <c r="FQ23" s="61"/>
      <c r="FR23" s="61"/>
      <c r="FS23" s="61"/>
      <c r="FT23" s="61"/>
      <c r="FU23" s="61"/>
      <c r="FV23" s="61"/>
      <c r="FW23" s="61"/>
      <c r="FX23" s="61"/>
      <c r="FY23" s="61"/>
      <c r="FZ23" s="61"/>
      <c r="GA23" s="61"/>
      <c r="GB23" s="61"/>
      <c r="GC23" s="61"/>
      <c r="GD23" s="61"/>
      <c r="GE23" s="61"/>
      <c r="GF23" s="61"/>
      <c r="GG23" s="61"/>
      <c r="GH23" s="61"/>
      <c r="GI23" s="61"/>
      <c r="GJ23" s="61"/>
      <c r="GK23" s="61"/>
      <c r="GL23" s="61"/>
      <c r="GM23" s="61"/>
      <c r="GN23" s="61"/>
      <c r="GO23" s="61"/>
      <c r="GP23" s="61"/>
      <c r="GQ23" s="61"/>
      <c r="GR23" s="61"/>
      <c r="GS23" s="61"/>
      <c r="GT23" s="61"/>
      <c r="GU23" s="61"/>
      <c r="GV23" s="61"/>
      <c r="GW23" s="61"/>
      <c r="GX23" s="61"/>
      <c r="GY23" s="61"/>
      <c r="GZ23" s="61"/>
      <c r="HA23" s="61"/>
      <c r="HB23" s="61"/>
      <c r="HC23" s="61"/>
      <c r="HD23" s="61"/>
      <c r="HE23" s="61"/>
      <c r="HF23" s="61"/>
      <c r="HG23" s="61"/>
      <c r="HH23" s="61"/>
      <c r="HI23" s="61"/>
      <c r="HJ23" s="61"/>
      <c r="HK23" s="61"/>
      <c r="HL23" s="61"/>
      <c r="HM23" s="61"/>
      <c r="HN23" s="61"/>
      <c r="HO23" s="61"/>
      <c r="HP23" s="61"/>
      <c r="HQ23" s="61"/>
      <c r="HR23" s="61"/>
      <c r="HS23" s="61"/>
      <c r="HT23" s="61"/>
      <c r="HU23" s="61"/>
      <c r="HV23" s="61"/>
      <c r="HW23" s="61"/>
      <c r="HX23" s="61"/>
      <c r="HY23" s="61"/>
      <c r="HZ23" s="61"/>
      <c r="IA23" s="61"/>
      <c r="IB23" s="61"/>
      <c r="IC23" s="61"/>
      <c r="ID23" s="61"/>
      <c r="IE23" s="61"/>
      <c r="IF23" s="61"/>
      <c r="IG23" s="61"/>
      <c r="IH23" s="61"/>
      <c r="II23" s="61"/>
      <c r="IJ23" s="61"/>
      <c r="IK23" s="61"/>
      <c r="IL23" s="61"/>
      <c r="IM23" s="61"/>
      <c r="IN23" s="61"/>
      <c r="IO23" s="61"/>
      <c r="IP23" s="61"/>
      <c r="IQ23" s="61"/>
      <c r="IR23" s="61"/>
      <c r="IS23" s="61"/>
    </row>
    <row r="24" spans="1:253" x14ac:dyDescent="0.3">
      <c r="A24" s="198">
        <v>7</v>
      </c>
      <c r="B24" s="56" t="s">
        <v>137</v>
      </c>
      <c r="C24" s="57" t="s">
        <v>2</v>
      </c>
      <c r="D24" s="65">
        <v>5000</v>
      </c>
      <c r="E24" s="244">
        <v>3.5000000000000003E-2</v>
      </c>
      <c r="F24" s="74">
        <f t="shared" si="0"/>
        <v>175.00000000000003</v>
      </c>
      <c r="J24" s="61"/>
      <c r="K24" s="61"/>
      <c r="L24" s="61" t="s">
        <v>31</v>
      </c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  <c r="DI24" s="61"/>
      <c r="DJ24" s="61"/>
      <c r="DK24" s="61"/>
      <c r="DL24" s="61"/>
      <c r="DM24" s="61"/>
      <c r="DN24" s="61"/>
      <c r="DO24" s="61"/>
      <c r="DP24" s="61"/>
      <c r="DQ24" s="61"/>
      <c r="DR24" s="61"/>
      <c r="DS24" s="61"/>
      <c r="DT24" s="61"/>
      <c r="DU24" s="61"/>
      <c r="DV24" s="61"/>
      <c r="DW24" s="61"/>
      <c r="DX24" s="61"/>
      <c r="DY24" s="61"/>
      <c r="DZ24" s="61"/>
      <c r="EA24" s="61"/>
      <c r="EB24" s="61"/>
      <c r="EC24" s="61"/>
      <c r="ED24" s="61"/>
      <c r="EE24" s="61"/>
      <c r="EF24" s="61"/>
      <c r="EG24" s="61"/>
      <c r="EH24" s="61"/>
      <c r="EI24" s="61"/>
      <c r="EJ24" s="61"/>
      <c r="EK24" s="61"/>
      <c r="EL24" s="61"/>
      <c r="EM24" s="61"/>
      <c r="EN24" s="61"/>
      <c r="EO24" s="61"/>
      <c r="EP24" s="61"/>
      <c r="EQ24" s="61"/>
      <c r="ER24" s="61"/>
      <c r="ES24" s="61"/>
      <c r="ET24" s="61"/>
      <c r="EU24" s="61"/>
      <c r="EV24" s="61"/>
      <c r="EW24" s="61"/>
      <c r="EX24" s="61"/>
      <c r="EY24" s="61"/>
      <c r="EZ24" s="61"/>
      <c r="FA24" s="61"/>
      <c r="FB24" s="61"/>
      <c r="FC24" s="61"/>
      <c r="FD24" s="61"/>
      <c r="FE24" s="61"/>
      <c r="FF24" s="61"/>
      <c r="FG24" s="61"/>
      <c r="FH24" s="61"/>
      <c r="FI24" s="61"/>
      <c r="FJ24" s="61"/>
      <c r="FK24" s="61"/>
      <c r="FL24" s="61"/>
      <c r="FM24" s="61"/>
      <c r="FN24" s="61"/>
      <c r="FO24" s="61"/>
      <c r="FP24" s="61"/>
      <c r="FQ24" s="61"/>
      <c r="FR24" s="61"/>
      <c r="FS24" s="61"/>
      <c r="FT24" s="61"/>
      <c r="FU24" s="61"/>
      <c r="FV24" s="61"/>
      <c r="FW24" s="61"/>
      <c r="FX24" s="61"/>
      <c r="FY24" s="61"/>
      <c r="FZ24" s="61"/>
      <c r="GA24" s="61"/>
      <c r="GB24" s="61"/>
      <c r="GC24" s="61"/>
      <c r="GD24" s="61"/>
      <c r="GE24" s="61"/>
      <c r="GF24" s="61"/>
      <c r="GG24" s="61"/>
      <c r="GH24" s="61"/>
      <c r="GI24" s="61"/>
      <c r="GJ24" s="61"/>
      <c r="GK24" s="61"/>
      <c r="GL24" s="61"/>
      <c r="GM24" s="61"/>
      <c r="GN24" s="61"/>
      <c r="GO24" s="61"/>
      <c r="GP24" s="61"/>
      <c r="GQ24" s="61"/>
      <c r="GR24" s="61"/>
      <c r="GS24" s="61"/>
      <c r="GT24" s="61"/>
      <c r="GU24" s="61"/>
      <c r="GV24" s="61"/>
      <c r="GW24" s="61"/>
      <c r="GX24" s="61"/>
      <c r="GY24" s="61"/>
      <c r="GZ24" s="61"/>
      <c r="HA24" s="61"/>
      <c r="HB24" s="61"/>
      <c r="HC24" s="61"/>
      <c r="HD24" s="61"/>
      <c r="HE24" s="61"/>
      <c r="HF24" s="61"/>
      <c r="HG24" s="61"/>
      <c r="HH24" s="61"/>
      <c r="HI24" s="61"/>
      <c r="HJ24" s="61"/>
      <c r="HK24" s="61"/>
      <c r="HL24" s="61"/>
      <c r="HM24" s="61"/>
      <c r="HN24" s="61"/>
      <c r="HO24" s="61"/>
      <c r="HP24" s="61"/>
      <c r="HQ24" s="61"/>
      <c r="HR24" s="61"/>
      <c r="HS24" s="61"/>
      <c r="HT24" s="61"/>
      <c r="HU24" s="61"/>
      <c r="HV24" s="61"/>
      <c r="HW24" s="61"/>
      <c r="HX24" s="61"/>
      <c r="HY24" s="61"/>
      <c r="HZ24" s="61"/>
      <c r="IA24" s="61"/>
      <c r="IB24" s="61"/>
      <c r="IC24" s="61"/>
      <c r="ID24" s="61"/>
      <c r="IE24" s="61"/>
      <c r="IF24" s="61"/>
      <c r="IG24" s="61"/>
      <c r="IH24" s="61"/>
      <c r="II24" s="61"/>
      <c r="IJ24" s="61"/>
      <c r="IK24" s="61"/>
      <c r="IL24" s="61"/>
      <c r="IM24" s="61"/>
      <c r="IN24" s="61"/>
      <c r="IO24" s="61"/>
      <c r="IP24" s="61"/>
      <c r="IQ24" s="61"/>
      <c r="IR24" s="61"/>
      <c r="IS24" s="61"/>
    </row>
    <row r="25" spans="1:253" s="314" customFormat="1" x14ac:dyDescent="0.3">
      <c r="A25" s="307">
        <v>8</v>
      </c>
      <c r="B25" s="308" t="s">
        <v>187</v>
      </c>
      <c r="C25" s="309" t="s">
        <v>16</v>
      </c>
      <c r="D25" s="310">
        <v>589</v>
      </c>
      <c r="E25" s="311">
        <v>80.510000000000005</v>
      </c>
      <c r="F25" s="312">
        <f t="shared" si="0"/>
        <v>47420.39</v>
      </c>
      <c r="G25" s="313">
        <v>350</v>
      </c>
      <c r="H25" s="317"/>
      <c r="I25" s="327">
        <v>239</v>
      </c>
    </row>
    <row r="26" spans="1:253" x14ac:dyDescent="0.3">
      <c r="A26" s="198">
        <v>9</v>
      </c>
      <c r="B26" s="56" t="s">
        <v>199</v>
      </c>
      <c r="C26" s="57" t="s">
        <v>177</v>
      </c>
      <c r="D26" s="65">
        <v>20</v>
      </c>
      <c r="E26" s="83">
        <v>0.5</v>
      </c>
      <c r="F26" s="74">
        <f t="shared" si="0"/>
        <v>10</v>
      </c>
      <c r="J26" s="60" t="s">
        <v>31</v>
      </c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  <c r="DI26" s="61"/>
      <c r="DJ26" s="61"/>
      <c r="DK26" s="61"/>
      <c r="DL26" s="61"/>
      <c r="DM26" s="61"/>
      <c r="DN26" s="61"/>
      <c r="DO26" s="61"/>
      <c r="DP26" s="61"/>
      <c r="DQ26" s="61"/>
      <c r="DR26" s="61"/>
      <c r="DS26" s="61"/>
      <c r="DT26" s="61"/>
      <c r="DU26" s="61"/>
      <c r="DV26" s="61"/>
      <c r="DW26" s="61"/>
      <c r="DX26" s="61"/>
      <c r="DY26" s="61"/>
      <c r="DZ26" s="61"/>
      <c r="EA26" s="61"/>
      <c r="EB26" s="61"/>
      <c r="EC26" s="61"/>
      <c r="ED26" s="61"/>
      <c r="EE26" s="61"/>
      <c r="EF26" s="61"/>
      <c r="EG26" s="61"/>
      <c r="EH26" s="61"/>
      <c r="EI26" s="61"/>
      <c r="EJ26" s="61"/>
      <c r="EK26" s="61"/>
      <c r="EL26" s="61"/>
      <c r="EM26" s="61"/>
      <c r="EN26" s="61"/>
      <c r="EO26" s="61"/>
      <c r="EP26" s="61"/>
      <c r="EQ26" s="61"/>
      <c r="ER26" s="61"/>
      <c r="ES26" s="61"/>
      <c r="ET26" s="61"/>
      <c r="EU26" s="61"/>
      <c r="EV26" s="61"/>
      <c r="EW26" s="61"/>
      <c r="EX26" s="61"/>
      <c r="EY26" s="61"/>
      <c r="EZ26" s="61"/>
      <c r="FA26" s="61"/>
      <c r="FB26" s="61"/>
      <c r="FC26" s="61"/>
      <c r="FD26" s="61"/>
      <c r="FE26" s="61"/>
      <c r="FF26" s="61"/>
      <c r="FG26" s="61"/>
      <c r="FH26" s="61"/>
      <c r="FI26" s="61"/>
      <c r="FJ26" s="61"/>
      <c r="FK26" s="61"/>
      <c r="FL26" s="61"/>
      <c r="FM26" s="61"/>
      <c r="FN26" s="61"/>
      <c r="FO26" s="61"/>
      <c r="FP26" s="61"/>
      <c r="FQ26" s="61"/>
      <c r="FR26" s="61"/>
      <c r="FS26" s="61"/>
      <c r="FT26" s="61"/>
      <c r="FU26" s="61"/>
      <c r="FV26" s="61"/>
      <c r="FW26" s="61"/>
      <c r="FX26" s="61"/>
      <c r="FY26" s="61"/>
      <c r="FZ26" s="61"/>
      <c r="GA26" s="61"/>
      <c r="GB26" s="61"/>
      <c r="GC26" s="61"/>
      <c r="GD26" s="61"/>
      <c r="GE26" s="61"/>
      <c r="GF26" s="61"/>
      <c r="GG26" s="61"/>
      <c r="GH26" s="61"/>
      <c r="GI26" s="61"/>
      <c r="GJ26" s="61"/>
      <c r="GK26" s="61"/>
      <c r="GL26" s="61"/>
      <c r="GM26" s="61"/>
      <c r="GN26" s="61"/>
      <c r="GO26" s="61"/>
      <c r="GP26" s="61"/>
      <c r="GQ26" s="61"/>
      <c r="GR26" s="61"/>
      <c r="GS26" s="61"/>
      <c r="GT26" s="61"/>
      <c r="GU26" s="61"/>
      <c r="GV26" s="61"/>
      <c r="GW26" s="61"/>
      <c r="GX26" s="61"/>
      <c r="GY26" s="61"/>
      <c r="GZ26" s="61"/>
      <c r="HA26" s="61"/>
      <c r="HB26" s="61"/>
      <c r="HC26" s="61"/>
      <c r="HD26" s="61"/>
      <c r="HE26" s="61"/>
      <c r="HF26" s="61"/>
      <c r="HG26" s="61"/>
      <c r="HH26" s="61"/>
      <c r="HI26" s="61"/>
      <c r="HJ26" s="61"/>
      <c r="HK26" s="61"/>
      <c r="HL26" s="61"/>
      <c r="HM26" s="61"/>
      <c r="HN26" s="61"/>
      <c r="HO26" s="61"/>
      <c r="HP26" s="61"/>
      <c r="HQ26" s="61"/>
      <c r="HR26" s="61"/>
      <c r="HS26" s="61"/>
      <c r="HT26" s="61"/>
      <c r="HU26" s="61"/>
      <c r="HV26" s="61"/>
      <c r="HW26" s="61"/>
      <c r="HX26" s="61"/>
      <c r="HY26" s="61"/>
      <c r="HZ26" s="61"/>
      <c r="IA26" s="61"/>
      <c r="IB26" s="61"/>
      <c r="IC26" s="61"/>
      <c r="ID26" s="61"/>
      <c r="IE26" s="61"/>
      <c r="IF26" s="61"/>
      <c r="IG26" s="61"/>
      <c r="IH26" s="61"/>
      <c r="II26" s="61"/>
      <c r="IJ26" s="61"/>
      <c r="IK26" s="61"/>
      <c r="IL26" s="61"/>
      <c r="IM26" s="61"/>
      <c r="IN26" s="61"/>
      <c r="IO26" s="61"/>
      <c r="IP26" s="61"/>
      <c r="IQ26" s="61"/>
      <c r="IR26" s="61"/>
      <c r="IS26" s="61"/>
    </row>
    <row r="27" spans="1:253" x14ac:dyDescent="0.3">
      <c r="A27" s="198">
        <v>10</v>
      </c>
      <c r="B27" s="56" t="s">
        <v>169</v>
      </c>
      <c r="C27" s="57" t="s">
        <v>56</v>
      </c>
      <c r="D27" s="65">
        <v>45</v>
      </c>
      <c r="E27" s="83">
        <v>20.5</v>
      </c>
      <c r="F27" s="74">
        <f t="shared" si="0"/>
        <v>922.5</v>
      </c>
      <c r="J27" s="61"/>
      <c r="K27" s="61"/>
      <c r="L27" s="61" t="s">
        <v>31</v>
      </c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  <c r="DO27" s="61"/>
      <c r="DP27" s="61"/>
      <c r="DQ27" s="61"/>
      <c r="DR27" s="61"/>
      <c r="DS27" s="61"/>
      <c r="DT27" s="61"/>
      <c r="DU27" s="61"/>
      <c r="DV27" s="61"/>
      <c r="DW27" s="61"/>
      <c r="DX27" s="61"/>
      <c r="DY27" s="61"/>
      <c r="DZ27" s="61"/>
      <c r="EA27" s="61"/>
      <c r="EB27" s="61"/>
      <c r="EC27" s="61"/>
      <c r="ED27" s="61"/>
      <c r="EE27" s="61"/>
      <c r="EF27" s="61"/>
      <c r="EG27" s="61"/>
      <c r="EH27" s="61"/>
      <c r="EI27" s="61"/>
      <c r="EJ27" s="61"/>
      <c r="EK27" s="61"/>
      <c r="EL27" s="61"/>
      <c r="EM27" s="61"/>
      <c r="EN27" s="61"/>
      <c r="EO27" s="61"/>
      <c r="EP27" s="61"/>
      <c r="EQ27" s="61"/>
      <c r="ER27" s="61"/>
      <c r="ES27" s="61"/>
      <c r="ET27" s="61"/>
      <c r="EU27" s="61"/>
      <c r="EV27" s="61"/>
      <c r="EW27" s="61"/>
      <c r="EX27" s="61"/>
      <c r="EY27" s="61"/>
      <c r="EZ27" s="61"/>
      <c r="FA27" s="61"/>
      <c r="FB27" s="61"/>
      <c r="FC27" s="61"/>
      <c r="FD27" s="61"/>
      <c r="FE27" s="61"/>
      <c r="FF27" s="61"/>
      <c r="FG27" s="61"/>
      <c r="FH27" s="61"/>
      <c r="FI27" s="61"/>
      <c r="FJ27" s="61"/>
      <c r="FK27" s="61"/>
      <c r="FL27" s="61"/>
      <c r="FM27" s="61"/>
      <c r="FN27" s="61"/>
      <c r="FO27" s="61"/>
      <c r="FP27" s="61"/>
      <c r="FQ27" s="61"/>
      <c r="FR27" s="61"/>
      <c r="FS27" s="61"/>
      <c r="FT27" s="61"/>
      <c r="FU27" s="61"/>
      <c r="FV27" s="61"/>
      <c r="FW27" s="61"/>
      <c r="FX27" s="61"/>
      <c r="FY27" s="61"/>
      <c r="FZ27" s="61"/>
      <c r="GA27" s="61"/>
      <c r="GB27" s="61"/>
      <c r="GC27" s="61"/>
      <c r="GD27" s="61"/>
      <c r="GE27" s="61"/>
      <c r="GF27" s="61"/>
      <c r="GG27" s="61"/>
      <c r="GH27" s="61"/>
      <c r="GI27" s="61"/>
      <c r="GJ27" s="61"/>
      <c r="GK27" s="61"/>
      <c r="GL27" s="61"/>
      <c r="GM27" s="61"/>
      <c r="GN27" s="61"/>
      <c r="GO27" s="61"/>
      <c r="GP27" s="61"/>
      <c r="GQ27" s="61"/>
      <c r="GR27" s="61"/>
      <c r="GS27" s="61"/>
      <c r="GT27" s="61"/>
      <c r="GU27" s="61"/>
      <c r="GV27" s="61"/>
      <c r="GW27" s="61"/>
      <c r="GX27" s="61"/>
      <c r="GY27" s="61"/>
      <c r="GZ27" s="61"/>
      <c r="HA27" s="61"/>
      <c r="HB27" s="61"/>
      <c r="HC27" s="61"/>
      <c r="HD27" s="61"/>
      <c r="HE27" s="61"/>
      <c r="HF27" s="61"/>
      <c r="HG27" s="61"/>
      <c r="HH27" s="61"/>
      <c r="HI27" s="61"/>
      <c r="HJ27" s="61"/>
      <c r="HK27" s="61"/>
      <c r="HL27" s="61"/>
      <c r="HM27" s="61"/>
      <c r="HN27" s="61"/>
      <c r="HO27" s="61"/>
      <c r="HP27" s="61"/>
      <c r="HQ27" s="61"/>
      <c r="HR27" s="61"/>
      <c r="HS27" s="61"/>
      <c r="HT27" s="61"/>
      <c r="HU27" s="61"/>
      <c r="HV27" s="61"/>
      <c r="HW27" s="61"/>
      <c r="HX27" s="61"/>
      <c r="HY27" s="61"/>
      <c r="HZ27" s="61"/>
      <c r="IA27" s="61"/>
      <c r="IB27" s="61"/>
      <c r="IC27" s="61"/>
      <c r="ID27" s="61"/>
      <c r="IE27" s="61"/>
      <c r="IF27" s="61"/>
      <c r="IG27" s="61"/>
      <c r="IH27" s="61"/>
      <c r="II27" s="61"/>
      <c r="IJ27" s="61"/>
      <c r="IK27" s="61"/>
      <c r="IL27" s="61"/>
      <c r="IM27" s="61"/>
      <c r="IN27" s="61"/>
      <c r="IO27" s="61"/>
      <c r="IP27" s="61"/>
      <c r="IQ27" s="61"/>
      <c r="IR27" s="61"/>
      <c r="IS27" s="61"/>
    </row>
    <row r="28" spans="1:253" x14ac:dyDescent="0.3">
      <c r="A28" s="198">
        <v>11</v>
      </c>
      <c r="B28" s="56" t="s">
        <v>58</v>
      </c>
      <c r="C28" s="57" t="s">
        <v>56</v>
      </c>
      <c r="D28" s="65">
        <v>15</v>
      </c>
      <c r="E28" s="83">
        <v>13.5</v>
      </c>
      <c r="F28" s="74">
        <f t="shared" si="0"/>
        <v>202.5</v>
      </c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  <c r="DI28" s="61"/>
      <c r="DJ28" s="61"/>
      <c r="DK28" s="61"/>
      <c r="DL28" s="61"/>
      <c r="DM28" s="61"/>
      <c r="DN28" s="61"/>
      <c r="DO28" s="61"/>
      <c r="DP28" s="61"/>
      <c r="DQ28" s="61"/>
      <c r="DR28" s="61"/>
      <c r="DS28" s="61"/>
      <c r="DT28" s="61"/>
      <c r="DU28" s="61"/>
      <c r="DV28" s="61"/>
      <c r="DW28" s="61"/>
      <c r="DX28" s="61"/>
      <c r="DY28" s="61"/>
      <c r="DZ28" s="61"/>
      <c r="EA28" s="61"/>
      <c r="EB28" s="61"/>
      <c r="EC28" s="61"/>
      <c r="ED28" s="61"/>
      <c r="EE28" s="61"/>
      <c r="EF28" s="61"/>
      <c r="EG28" s="61"/>
      <c r="EH28" s="61"/>
      <c r="EI28" s="61"/>
      <c r="EJ28" s="61"/>
      <c r="EK28" s="61"/>
      <c r="EL28" s="61"/>
      <c r="EM28" s="61"/>
      <c r="EN28" s="61"/>
      <c r="EO28" s="61"/>
      <c r="EP28" s="61"/>
      <c r="EQ28" s="61"/>
      <c r="ER28" s="61"/>
      <c r="ES28" s="61"/>
      <c r="ET28" s="61"/>
      <c r="EU28" s="61"/>
      <c r="EV28" s="61"/>
      <c r="EW28" s="61"/>
      <c r="EX28" s="61"/>
      <c r="EY28" s="61"/>
      <c r="EZ28" s="61"/>
      <c r="FA28" s="61"/>
      <c r="FB28" s="61"/>
      <c r="FC28" s="61"/>
      <c r="FD28" s="61"/>
      <c r="FE28" s="61"/>
      <c r="FF28" s="61"/>
      <c r="FG28" s="61"/>
      <c r="FH28" s="61"/>
      <c r="FI28" s="61"/>
      <c r="FJ28" s="61"/>
      <c r="FK28" s="61"/>
      <c r="FL28" s="61"/>
      <c r="FM28" s="61"/>
      <c r="FN28" s="61"/>
      <c r="FO28" s="61"/>
      <c r="FP28" s="61"/>
      <c r="FQ28" s="61"/>
      <c r="FR28" s="61"/>
      <c r="FS28" s="61"/>
      <c r="FT28" s="61"/>
      <c r="FU28" s="61"/>
      <c r="FV28" s="61"/>
      <c r="FW28" s="61"/>
      <c r="FX28" s="61"/>
      <c r="FY28" s="61"/>
      <c r="FZ28" s="61"/>
      <c r="GA28" s="61"/>
      <c r="GB28" s="61"/>
      <c r="GC28" s="61"/>
      <c r="GD28" s="61"/>
      <c r="GE28" s="61"/>
      <c r="GF28" s="61"/>
      <c r="GG28" s="61"/>
      <c r="GH28" s="61"/>
      <c r="GI28" s="61"/>
      <c r="GJ28" s="61"/>
      <c r="GK28" s="61"/>
      <c r="GL28" s="61"/>
      <c r="GM28" s="61"/>
      <c r="GN28" s="61"/>
      <c r="GO28" s="61"/>
      <c r="GP28" s="61"/>
      <c r="GQ28" s="61"/>
      <c r="GR28" s="61"/>
      <c r="GS28" s="61"/>
      <c r="GT28" s="61"/>
      <c r="GU28" s="61"/>
      <c r="GV28" s="61"/>
      <c r="GW28" s="61"/>
      <c r="GX28" s="61"/>
      <c r="GY28" s="61"/>
      <c r="GZ28" s="61"/>
      <c r="HA28" s="61"/>
      <c r="HB28" s="61"/>
      <c r="HC28" s="61"/>
      <c r="HD28" s="61"/>
      <c r="HE28" s="61"/>
      <c r="HF28" s="61"/>
      <c r="HG28" s="61"/>
      <c r="HH28" s="61"/>
      <c r="HI28" s="61"/>
      <c r="HJ28" s="61"/>
      <c r="HK28" s="61"/>
      <c r="HL28" s="61"/>
      <c r="HM28" s="61"/>
      <c r="HN28" s="61"/>
      <c r="HO28" s="61"/>
      <c r="HP28" s="61"/>
      <c r="HQ28" s="61"/>
      <c r="HR28" s="61"/>
      <c r="HS28" s="61"/>
      <c r="HT28" s="61"/>
      <c r="HU28" s="61"/>
      <c r="HV28" s="61"/>
      <c r="HW28" s="61"/>
      <c r="HX28" s="61"/>
      <c r="HY28" s="61"/>
      <c r="HZ28" s="61"/>
      <c r="IA28" s="61"/>
      <c r="IB28" s="61"/>
      <c r="IC28" s="61"/>
      <c r="ID28" s="61"/>
      <c r="IE28" s="61"/>
      <c r="IF28" s="61"/>
      <c r="IG28" s="61"/>
      <c r="IH28" s="61"/>
      <c r="II28" s="61"/>
      <c r="IJ28" s="61"/>
      <c r="IK28" s="61"/>
      <c r="IL28" s="61"/>
      <c r="IM28" s="61"/>
      <c r="IN28" s="61"/>
      <c r="IO28" s="61"/>
      <c r="IP28" s="61"/>
      <c r="IQ28" s="61"/>
      <c r="IR28" s="61"/>
      <c r="IS28" s="61"/>
    </row>
    <row r="29" spans="1:253" x14ac:dyDescent="0.3">
      <c r="A29" s="198">
        <v>12</v>
      </c>
      <c r="B29" s="56" t="s">
        <v>127</v>
      </c>
      <c r="C29" s="57" t="s">
        <v>56</v>
      </c>
      <c r="D29" s="65">
        <v>45</v>
      </c>
      <c r="E29" s="83">
        <v>10</v>
      </c>
      <c r="F29" s="74">
        <f t="shared" si="0"/>
        <v>450</v>
      </c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  <c r="DO29" s="61"/>
      <c r="DP29" s="61"/>
      <c r="DQ29" s="61"/>
      <c r="DR29" s="61"/>
      <c r="DS29" s="61"/>
      <c r="DT29" s="61"/>
      <c r="DU29" s="61"/>
      <c r="DV29" s="61"/>
      <c r="DW29" s="61"/>
      <c r="DX29" s="61"/>
      <c r="DY29" s="61"/>
      <c r="DZ29" s="61"/>
      <c r="EA29" s="61"/>
      <c r="EB29" s="61"/>
      <c r="EC29" s="61"/>
      <c r="ED29" s="61"/>
      <c r="EE29" s="61"/>
      <c r="EF29" s="61"/>
      <c r="EG29" s="61"/>
      <c r="EH29" s="61"/>
      <c r="EI29" s="61"/>
      <c r="EJ29" s="61"/>
      <c r="EK29" s="61"/>
      <c r="EL29" s="61"/>
      <c r="EM29" s="61"/>
      <c r="EN29" s="61"/>
      <c r="EO29" s="61"/>
      <c r="EP29" s="61"/>
      <c r="EQ29" s="61"/>
      <c r="ER29" s="61"/>
      <c r="ES29" s="61"/>
      <c r="ET29" s="61"/>
      <c r="EU29" s="61"/>
      <c r="EV29" s="61"/>
      <c r="EW29" s="61"/>
      <c r="EX29" s="61"/>
      <c r="EY29" s="61"/>
      <c r="EZ29" s="61"/>
      <c r="FA29" s="61"/>
      <c r="FB29" s="61"/>
      <c r="FC29" s="61"/>
      <c r="FD29" s="61"/>
      <c r="FE29" s="61"/>
      <c r="FF29" s="61"/>
      <c r="FG29" s="61"/>
      <c r="FH29" s="61"/>
      <c r="FI29" s="61"/>
      <c r="FJ29" s="61"/>
      <c r="FK29" s="61"/>
      <c r="FL29" s="61"/>
      <c r="FM29" s="61"/>
      <c r="FN29" s="61"/>
      <c r="FO29" s="61"/>
      <c r="FP29" s="61"/>
      <c r="FQ29" s="61"/>
      <c r="FR29" s="61"/>
      <c r="FS29" s="61"/>
      <c r="FT29" s="61"/>
      <c r="FU29" s="61"/>
      <c r="FV29" s="61"/>
      <c r="FW29" s="61"/>
      <c r="FX29" s="61"/>
      <c r="FY29" s="61"/>
      <c r="FZ29" s="61"/>
      <c r="GA29" s="61"/>
      <c r="GB29" s="61"/>
      <c r="GC29" s="61"/>
      <c r="GD29" s="61"/>
      <c r="GE29" s="61"/>
      <c r="GF29" s="61"/>
      <c r="GG29" s="61"/>
      <c r="GH29" s="61"/>
      <c r="GI29" s="61"/>
      <c r="GJ29" s="61"/>
      <c r="GK29" s="61"/>
      <c r="GL29" s="61"/>
      <c r="GM29" s="61"/>
      <c r="GN29" s="61"/>
      <c r="GO29" s="61"/>
      <c r="GP29" s="61"/>
      <c r="GQ29" s="61"/>
      <c r="GR29" s="61"/>
      <c r="GS29" s="61"/>
      <c r="GT29" s="61"/>
      <c r="GU29" s="61"/>
      <c r="GV29" s="61"/>
      <c r="GW29" s="61"/>
      <c r="GX29" s="61"/>
      <c r="GY29" s="61"/>
      <c r="GZ29" s="61"/>
      <c r="HA29" s="61"/>
      <c r="HB29" s="61"/>
      <c r="HC29" s="61"/>
      <c r="HD29" s="61"/>
      <c r="HE29" s="61"/>
      <c r="HF29" s="61"/>
      <c r="HG29" s="61"/>
      <c r="HH29" s="61"/>
      <c r="HI29" s="61"/>
      <c r="HJ29" s="61"/>
      <c r="HK29" s="61"/>
      <c r="HL29" s="61"/>
      <c r="HM29" s="61"/>
      <c r="HN29" s="61"/>
      <c r="HO29" s="61"/>
      <c r="HP29" s="61"/>
      <c r="HQ29" s="61"/>
      <c r="HR29" s="61"/>
      <c r="HS29" s="61"/>
      <c r="HT29" s="61"/>
      <c r="HU29" s="61"/>
      <c r="HV29" s="61"/>
      <c r="HW29" s="61"/>
      <c r="HX29" s="61"/>
      <c r="HY29" s="61"/>
      <c r="HZ29" s="61"/>
      <c r="IA29" s="61"/>
      <c r="IB29" s="61"/>
      <c r="IC29" s="61"/>
      <c r="ID29" s="61"/>
      <c r="IE29" s="61"/>
      <c r="IF29" s="61"/>
      <c r="IG29" s="61"/>
      <c r="IH29" s="61"/>
      <c r="II29" s="61"/>
      <c r="IJ29" s="61"/>
      <c r="IK29" s="61"/>
      <c r="IL29" s="61"/>
      <c r="IM29" s="61"/>
      <c r="IN29" s="61"/>
      <c r="IO29" s="61"/>
      <c r="IP29" s="61"/>
      <c r="IQ29" s="61"/>
      <c r="IR29" s="61"/>
      <c r="IS29" s="61"/>
    </row>
    <row r="30" spans="1:253" x14ac:dyDescent="0.3">
      <c r="A30" s="198">
        <v>13</v>
      </c>
      <c r="B30" s="56" t="s">
        <v>188</v>
      </c>
      <c r="C30" s="57" t="s">
        <v>2</v>
      </c>
      <c r="D30" s="65">
        <v>12</v>
      </c>
      <c r="E30" s="83">
        <v>2.5</v>
      </c>
      <c r="F30" s="74">
        <f t="shared" si="0"/>
        <v>30</v>
      </c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  <c r="DI30" s="61"/>
      <c r="DJ30" s="61"/>
      <c r="DK30" s="61"/>
      <c r="DL30" s="61"/>
      <c r="DM30" s="61"/>
      <c r="DN30" s="61"/>
      <c r="DO30" s="61"/>
      <c r="DP30" s="61"/>
      <c r="DQ30" s="61"/>
      <c r="DR30" s="61"/>
      <c r="DS30" s="61"/>
      <c r="DT30" s="61"/>
      <c r="DU30" s="61"/>
      <c r="DV30" s="61"/>
      <c r="DW30" s="61"/>
      <c r="DX30" s="61"/>
      <c r="DY30" s="61"/>
      <c r="DZ30" s="61"/>
      <c r="EA30" s="61"/>
      <c r="EB30" s="61"/>
      <c r="EC30" s="61"/>
      <c r="ED30" s="61"/>
      <c r="EE30" s="61"/>
      <c r="EF30" s="61"/>
      <c r="EG30" s="61"/>
      <c r="EH30" s="61"/>
      <c r="EI30" s="61"/>
      <c r="EJ30" s="61"/>
      <c r="EK30" s="61"/>
      <c r="EL30" s="61"/>
      <c r="EM30" s="61"/>
      <c r="EN30" s="61"/>
      <c r="EO30" s="61"/>
      <c r="EP30" s="61"/>
      <c r="EQ30" s="61"/>
      <c r="ER30" s="61"/>
      <c r="ES30" s="61"/>
      <c r="ET30" s="61"/>
      <c r="EU30" s="61"/>
      <c r="EV30" s="61"/>
      <c r="EW30" s="61"/>
      <c r="EX30" s="61"/>
      <c r="EY30" s="61"/>
      <c r="EZ30" s="61"/>
      <c r="FA30" s="61"/>
      <c r="FB30" s="61"/>
      <c r="FC30" s="61"/>
      <c r="FD30" s="61"/>
      <c r="FE30" s="61"/>
      <c r="FF30" s="61"/>
      <c r="FG30" s="61"/>
      <c r="FH30" s="61"/>
      <c r="FI30" s="61"/>
      <c r="FJ30" s="61"/>
      <c r="FK30" s="61"/>
      <c r="FL30" s="61"/>
      <c r="FM30" s="61"/>
      <c r="FN30" s="61"/>
      <c r="FO30" s="61"/>
      <c r="FP30" s="61"/>
      <c r="FQ30" s="61"/>
      <c r="FR30" s="61"/>
      <c r="FS30" s="61"/>
      <c r="FT30" s="61"/>
      <c r="FU30" s="61"/>
      <c r="FV30" s="61"/>
      <c r="FW30" s="61"/>
      <c r="FX30" s="61"/>
      <c r="FY30" s="61"/>
      <c r="FZ30" s="61"/>
      <c r="GA30" s="61"/>
      <c r="GB30" s="61"/>
      <c r="GC30" s="61"/>
      <c r="GD30" s="61"/>
      <c r="GE30" s="61"/>
      <c r="GF30" s="61"/>
      <c r="GG30" s="61"/>
      <c r="GH30" s="61"/>
      <c r="GI30" s="61"/>
      <c r="GJ30" s="61"/>
      <c r="GK30" s="61"/>
      <c r="GL30" s="61"/>
      <c r="GM30" s="61"/>
      <c r="GN30" s="61"/>
      <c r="GO30" s="61"/>
      <c r="GP30" s="61"/>
      <c r="GQ30" s="61"/>
      <c r="GR30" s="61"/>
      <c r="GS30" s="61"/>
      <c r="GT30" s="61"/>
      <c r="GU30" s="61"/>
      <c r="GV30" s="61"/>
      <c r="GW30" s="61"/>
      <c r="GX30" s="61"/>
      <c r="GY30" s="61"/>
      <c r="GZ30" s="61"/>
      <c r="HA30" s="61"/>
      <c r="HB30" s="61"/>
      <c r="HC30" s="61"/>
      <c r="HD30" s="61"/>
      <c r="HE30" s="61"/>
      <c r="HF30" s="61"/>
      <c r="HG30" s="61"/>
      <c r="HH30" s="61"/>
      <c r="HI30" s="61"/>
      <c r="HJ30" s="61"/>
      <c r="HK30" s="61"/>
      <c r="HL30" s="61"/>
      <c r="HM30" s="61"/>
      <c r="HN30" s="61"/>
      <c r="HO30" s="61"/>
      <c r="HP30" s="61"/>
      <c r="HQ30" s="61"/>
      <c r="HR30" s="61"/>
      <c r="HS30" s="61"/>
      <c r="HT30" s="61"/>
      <c r="HU30" s="61"/>
      <c r="HV30" s="61"/>
      <c r="HW30" s="61"/>
      <c r="HX30" s="61"/>
      <c r="HY30" s="61"/>
      <c r="HZ30" s="61"/>
      <c r="IA30" s="61"/>
      <c r="IB30" s="61"/>
      <c r="IC30" s="61"/>
      <c r="ID30" s="61"/>
      <c r="IE30" s="61"/>
      <c r="IF30" s="61"/>
      <c r="IG30" s="61"/>
      <c r="IH30" s="61"/>
      <c r="II30" s="61"/>
      <c r="IJ30" s="61"/>
      <c r="IK30" s="61"/>
      <c r="IL30" s="61"/>
      <c r="IM30" s="61"/>
      <c r="IN30" s="61"/>
      <c r="IO30" s="61"/>
      <c r="IP30" s="61"/>
      <c r="IQ30" s="61"/>
      <c r="IR30" s="61"/>
      <c r="IS30" s="61"/>
    </row>
    <row r="31" spans="1:253" x14ac:dyDescent="0.3">
      <c r="A31" s="198">
        <v>14</v>
      </c>
      <c r="B31" s="56" t="s">
        <v>200</v>
      </c>
      <c r="C31" s="57" t="s">
        <v>2</v>
      </c>
      <c r="D31" s="65">
        <v>5</v>
      </c>
      <c r="E31" s="83">
        <v>1</v>
      </c>
      <c r="F31" s="74">
        <f t="shared" si="0"/>
        <v>5</v>
      </c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  <c r="DO31" s="61"/>
      <c r="DP31" s="61"/>
      <c r="DQ31" s="61"/>
      <c r="DR31" s="61"/>
      <c r="DS31" s="61"/>
      <c r="DT31" s="61"/>
      <c r="DU31" s="61"/>
      <c r="DV31" s="61"/>
      <c r="DW31" s="61"/>
      <c r="DX31" s="61"/>
      <c r="DY31" s="61"/>
      <c r="DZ31" s="61"/>
      <c r="EA31" s="61"/>
      <c r="EB31" s="61"/>
      <c r="EC31" s="61"/>
      <c r="ED31" s="61"/>
      <c r="EE31" s="61"/>
      <c r="EF31" s="61"/>
      <c r="EG31" s="61"/>
      <c r="EH31" s="61"/>
      <c r="EI31" s="61"/>
      <c r="EJ31" s="61"/>
      <c r="EK31" s="61"/>
      <c r="EL31" s="61"/>
      <c r="EM31" s="61"/>
      <c r="EN31" s="61"/>
      <c r="EO31" s="61"/>
      <c r="EP31" s="61"/>
      <c r="EQ31" s="61"/>
      <c r="ER31" s="61"/>
      <c r="ES31" s="61"/>
      <c r="ET31" s="61"/>
      <c r="EU31" s="61"/>
      <c r="EV31" s="61"/>
      <c r="EW31" s="61"/>
      <c r="EX31" s="61"/>
      <c r="EY31" s="61"/>
      <c r="EZ31" s="61"/>
      <c r="FA31" s="61"/>
      <c r="FB31" s="61"/>
      <c r="FC31" s="61"/>
      <c r="FD31" s="61"/>
      <c r="FE31" s="61"/>
      <c r="FF31" s="61"/>
      <c r="FG31" s="61"/>
      <c r="FH31" s="61"/>
      <c r="FI31" s="61"/>
      <c r="FJ31" s="61"/>
      <c r="FK31" s="61"/>
      <c r="FL31" s="61"/>
      <c r="FM31" s="61"/>
      <c r="FN31" s="61"/>
      <c r="FO31" s="61"/>
      <c r="FP31" s="61"/>
      <c r="FQ31" s="61"/>
      <c r="FR31" s="61"/>
      <c r="FS31" s="61"/>
      <c r="FT31" s="61"/>
      <c r="FU31" s="61"/>
      <c r="FV31" s="61"/>
      <c r="FW31" s="61"/>
      <c r="FX31" s="61"/>
      <c r="FY31" s="61"/>
      <c r="FZ31" s="61"/>
      <c r="GA31" s="61"/>
      <c r="GB31" s="61"/>
      <c r="GC31" s="61"/>
      <c r="GD31" s="61"/>
      <c r="GE31" s="61"/>
      <c r="GF31" s="61"/>
      <c r="GG31" s="61"/>
      <c r="GH31" s="61"/>
      <c r="GI31" s="61"/>
      <c r="GJ31" s="61"/>
      <c r="GK31" s="61"/>
      <c r="GL31" s="61"/>
      <c r="GM31" s="61"/>
      <c r="GN31" s="61"/>
      <c r="GO31" s="61"/>
      <c r="GP31" s="61"/>
      <c r="GQ31" s="61"/>
      <c r="GR31" s="61"/>
      <c r="GS31" s="61"/>
      <c r="GT31" s="61"/>
      <c r="GU31" s="61"/>
      <c r="GV31" s="61"/>
      <c r="GW31" s="61"/>
      <c r="GX31" s="61"/>
      <c r="GY31" s="61"/>
      <c r="GZ31" s="61"/>
      <c r="HA31" s="61"/>
      <c r="HB31" s="61"/>
      <c r="HC31" s="61"/>
      <c r="HD31" s="61"/>
      <c r="HE31" s="61"/>
      <c r="HF31" s="61"/>
      <c r="HG31" s="61"/>
      <c r="HH31" s="61"/>
      <c r="HI31" s="61"/>
      <c r="HJ31" s="61"/>
      <c r="HK31" s="61"/>
      <c r="HL31" s="61"/>
      <c r="HM31" s="61"/>
      <c r="HN31" s="61"/>
      <c r="HO31" s="61"/>
      <c r="HP31" s="61"/>
      <c r="HQ31" s="61"/>
      <c r="HR31" s="61"/>
      <c r="HS31" s="61"/>
      <c r="HT31" s="61"/>
      <c r="HU31" s="61"/>
      <c r="HV31" s="61"/>
      <c r="HW31" s="61"/>
      <c r="HX31" s="61"/>
      <c r="HY31" s="61"/>
      <c r="HZ31" s="61"/>
      <c r="IA31" s="61"/>
      <c r="IB31" s="61"/>
      <c r="IC31" s="61"/>
      <c r="ID31" s="61"/>
      <c r="IE31" s="61"/>
      <c r="IF31" s="61"/>
      <c r="IG31" s="61"/>
      <c r="IH31" s="61"/>
      <c r="II31" s="61"/>
      <c r="IJ31" s="61"/>
      <c r="IK31" s="61"/>
      <c r="IL31" s="61"/>
      <c r="IM31" s="61"/>
      <c r="IN31" s="61"/>
      <c r="IO31" s="61"/>
      <c r="IP31" s="61"/>
      <c r="IQ31" s="61"/>
      <c r="IR31" s="61"/>
      <c r="IS31" s="61"/>
    </row>
    <row r="32" spans="1:253" x14ac:dyDescent="0.3">
      <c r="A32" s="198">
        <v>17</v>
      </c>
      <c r="B32" s="56" t="s">
        <v>144</v>
      </c>
      <c r="C32" s="57" t="s">
        <v>2</v>
      </c>
      <c r="D32" s="65">
        <v>3600</v>
      </c>
      <c r="E32" s="83">
        <v>0.3</v>
      </c>
      <c r="F32" s="74">
        <f t="shared" si="0"/>
        <v>1080</v>
      </c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  <c r="DI32" s="61"/>
      <c r="DJ32" s="61"/>
      <c r="DK32" s="61"/>
      <c r="DL32" s="61"/>
      <c r="DM32" s="61"/>
      <c r="DN32" s="61"/>
      <c r="DO32" s="61"/>
      <c r="DP32" s="61"/>
      <c r="DQ32" s="61"/>
      <c r="DR32" s="61"/>
      <c r="DS32" s="61"/>
      <c r="DT32" s="61"/>
      <c r="DU32" s="61"/>
      <c r="DV32" s="61"/>
      <c r="DW32" s="61"/>
      <c r="DX32" s="61"/>
      <c r="DY32" s="61"/>
      <c r="DZ32" s="61"/>
      <c r="EA32" s="61"/>
      <c r="EB32" s="61"/>
      <c r="EC32" s="61"/>
      <c r="ED32" s="61"/>
      <c r="EE32" s="61"/>
      <c r="EF32" s="61"/>
      <c r="EG32" s="61"/>
      <c r="EH32" s="61"/>
      <c r="EI32" s="61"/>
      <c r="EJ32" s="61"/>
      <c r="EK32" s="61"/>
      <c r="EL32" s="61"/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  <c r="GH32" s="61"/>
      <c r="GI32" s="61"/>
      <c r="GJ32" s="61"/>
      <c r="GK32" s="61"/>
      <c r="GL32" s="61"/>
      <c r="GM32" s="61"/>
      <c r="GN32" s="61"/>
      <c r="GO32" s="61"/>
      <c r="GP32" s="61"/>
      <c r="GQ32" s="61"/>
      <c r="GR32" s="61"/>
      <c r="GS32" s="61"/>
      <c r="GT32" s="61"/>
      <c r="GU32" s="61"/>
      <c r="GV32" s="61"/>
      <c r="GW32" s="61"/>
      <c r="GX32" s="61"/>
      <c r="GY32" s="61"/>
      <c r="GZ32" s="61"/>
      <c r="HA32" s="61"/>
      <c r="HB32" s="61"/>
      <c r="HC32" s="61"/>
      <c r="HD32" s="61"/>
      <c r="HE32" s="61"/>
      <c r="HF32" s="61"/>
      <c r="HG32" s="61"/>
      <c r="HH32" s="61"/>
      <c r="HI32" s="61"/>
      <c r="HJ32" s="61"/>
      <c r="HK32" s="61"/>
      <c r="HL32" s="61"/>
      <c r="HM32" s="61"/>
      <c r="HN32" s="61"/>
      <c r="HO32" s="61"/>
      <c r="HP32" s="61"/>
      <c r="HQ32" s="61"/>
      <c r="HR32" s="61"/>
      <c r="HS32" s="61"/>
      <c r="HT32" s="61"/>
      <c r="HU32" s="61"/>
      <c r="HV32" s="61"/>
      <c r="HW32" s="61"/>
      <c r="HX32" s="61"/>
      <c r="HY32" s="61"/>
      <c r="HZ32" s="61"/>
      <c r="IA32" s="61"/>
      <c r="IB32" s="61"/>
      <c r="IC32" s="61"/>
      <c r="ID32" s="61"/>
      <c r="IE32" s="61"/>
      <c r="IF32" s="61"/>
      <c r="IG32" s="61"/>
      <c r="IH32" s="61"/>
      <c r="II32" s="61"/>
      <c r="IJ32" s="61"/>
      <c r="IK32" s="61"/>
      <c r="IL32" s="61"/>
      <c r="IM32" s="61"/>
      <c r="IN32" s="61"/>
      <c r="IO32" s="61"/>
      <c r="IP32" s="61"/>
      <c r="IQ32" s="61"/>
      <c r="IR32" s="61"/>
      <c r="IS32" s="61"/>
    </row>
    <row r="33" spans="1:253" x14ac:dyDescent="0.3">
      <c r="A33" s="198">
        <v>18</v>
      </c>
      <c r="B33" s="56" t="s">
        <v>145</v>
      </c>
      <c r="C33" s="57" t="s">
        <v>2</v>
      </c>
      <c r="D33" s="65">
        <v>150</v>
      </c>
      <c r="E33" s="83">
        <v>1.1000000000000001</v>
      </c>
      <c r="F33" s="74">
        <f t="shared" si="0"/>
        <v>165</v>
      </c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  <c r="DO33" s="61"/>
      <c r="DP33" s="61"/>
      <c r="DQ33" s="61"/>
      <c r="DR33" s="61"/>
      <c r="DS33" s="61"/>
      <c r="DT33" s="61"/>
      <c r="DU33" s="61"/>
      <c r="DV33" s="61"/>
      <c r="DW33" s="61"/>
      <c r="DX33" s="61"/>
      <c r="DY33" s="61"/>
      <c r="DZ33" s="61"/>
      <c r="EA33" s="61"/>
      <c r="EB33" s="61"/>
      <c r="EC33" s="61"/>
      <c r="ED33" s="61"/>
      <c r="EE33" s="61"/>
      <c r="EF33" s="61"/>
      <c r="EG33" s="61"/>
      <c r="EH33" s="61"/>
      <c r="EI33" s="61"/>
      <c r="EJ33" s="61"/>
      <c r="EK33" s="61"/>
      <c r="EL33" s="61"/>
      <c r="EM33" s="61"/>
      <c r="EN33" s="61"/>
      <c r="EO33" s="61"/>
      <c r="EP33" s="61"/>
      <c r="EQ33" s="61"/>
      <c r="ER33" s="61"/>
      <c r="ES33" s="61"/>
      <c r="ET33" s="61"/>
      <c r="EU33" s="61"/>
      <c r="EV33" s="61"/>
      <c r="EW33" s="61"/>
      <c r="EX33" s="61"/>
      <c r="EY33" s="61"/>
      <c r="EZ33" s="61"/>
      <c r="FA33" s="61"/>
      <c r="FB33" s="61"/>
      <c r="FC33" s="61"/>
      <c r="FD33" s="61"/>
      <c r="FE33" s="61"/>
      <c r="FF33" s="61"/>
      <c r="FG33" s="61"/>
      <c r="FH33" s="61"/>
      <c r="FI33" s="61"/>
      <c r="FJ33" s="61"/>
      <c r="FK33" s="61"/>
      <c r="FL33" s="61"/>
      <c r="FM33" s="61"/>
      <c r="FN33" s="61"/>
      <c r="FO33" s="61"/>
      <c r="FP33" s="61"/>
      <c r="FQ33" s="61"/>
      <c r="FR33" s="61"/>
      <c r="FS33" s="61"/>
      <c r="FT33" s="61"/>
      <c r="FU33" s="61"/>
      <c r="FV33" s="61"/>
      <c r="FW33" s="61"/>
      <c r="FX33" s="61"/>
      <c r="FY33" s="61"/>
      <c r="FZ33" s="61"/>
      <c r="GA33" s="61"/>
      <c r="GB33" s="61"/>
      <c r="GC33" s="61"/>
      <c r="GD33" s="61"/>
      <c r="GE33" s="61"/>
      <c r="GF33" s="61"/>
      <c r="GG33" s="61"/>
      <c r="GH33" s="61"/>
      <c r="GI33" s="61"/>
      <c r="GJ33" s="61"/>
      <c r="GK33" s="61"/>
      <c r="GL33" s="61"/>
      <c r="GM33" s="61"/>
      <c r="GN33" s="61"/>
      <c r="GO33" s="61"/>
      <c r="GP33" s="61"/>
      <c r="GQ33" s="61"/>
      <c r="GR33" s="61"/>
      <c r="GS33" s="61"/>
      <c r="GT33" s="61"/>
      <c r="GU33" s="61"/>
      <c r="GV33" s="61"/>
      <c r="GW33" s="61"/>
      <c r="GX33" s="61"/>
      <c r="GY33" s="61"/>
      <c r="GZ33" s="61"/>
      <c r="HA33" s="61"/>
      <c r="HB33" s="61"/>
      <c r="HC33" s="61"/>
      <c r="HD33" s="61"/>
      <c r="HE33" s="61"/>
      <c r="HF33" s="61"/>
      <c r="HG33" s="61"/>
      <c r="HH33" s="61"/>
      <c r="HI33" s="61"/>
      <c r="HJ33" s="61"/>
      <c r="HK33" s="61"/>
      <c r="HL33" s="61"/>
      <c r="HM33" s="61"/>
      <c r="HN33" s="61"/>
      <c r="HO33" s="61"/>
      <c r="HP33" s="61"/>
      <c r="HQ33" s="61"/>
      <c r="HR33" s="61"/>
      <c r="HS33" s="61"/>
      <c r="HT33" s="61"/>
      <c r="HU33" s="61"/>
      <c r="HV33" s="61"/>
      <c r="HW33" s="61"/>
      <c r="HX33" s="61"/>
      <c r="HY33" s="61"/>
      <c r="HZ33" s="61"/>
      <c r="IA33" s="61"/>
      <c r="IB33" s="61"/>
      <c r="IC33" s="61"/>
      <c r="ID33" s="61"/>
      <c r="IE33" s="61"/>
      <c r="IF33" s="61"/>
      <c r="IG33" s="61"/>
      <c r="IH33" s="61"/>
      <c r="II33" s="61"/>
      <c r="IJ33" s="61"/>
      <c r="IK33" s="61"/>
      <c r="IL33" s="61"/>
      <c r="IM33" s="61"/>
      <c r="IN33" s="61"/>
      <c r="IO33" s="61"/>
      <c r="IP33" s="61"/>
      <c r="IQ33" s="61"/>
      <c r="IR33" s="61"/>
      <c r="IS33" s="61"/>
    </row>
    <row r="34" spans="1:253" x14ac:dyDescent="0.3">
      <c r="A34" s="198">
        <v>19</v>
      </c>
      <c r="B34" s="56" t="s">
        <v>146</v>
      </c>
      <c r="C34" s="57" t="s">
        <v>2</v>
      </c>
      <c r="D34" s="65">
        <v>100</v>
      </c>
      <c r="E34" s="83">
        <v>2.4</v>
      </c>
      <c r="F34" s="74">
        <f t="shared" si="0"/>
        <v>240</v>
      </c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  <c r="DO34" s="61"/>
      <c r="DP34" s="61"/>
      <c r="DQ34" s="61"/>
      <c r="DR34" s="61"/>
      <c r="DS34" s="61"/>
      <c r="DT34" s="61"/>
      <c r="DU34" s="61"/>
      <c r="DV34" s="61"/>
      <c r="DW34" s="61"/>
      <c r="DX34" s="61"/>
      <c r="DY34" s="61"/>
      <c r="DZ34" s="61"/>
      <c r="EA34" s="61"/>
      <c r="EB34" s="61"/>
      <c r="EC34" s="61"/>
      <c r="ED34" s="61"/>
      <c r="EE34" s="61"/>
      <c r="EF34" s="61"/>
      <c r="EG34" s="61"/>
      <c r="EH34" s="61"/>
      <c r="EI34" s="61"/>
      <c r="EJ34" s="61"/>
      <c r="EK34" s="61"/>
      <c r="EL34" s="61"/>
      <c r="EM34" s="61"/>
      <c r="EN34" s="61"/>
      <c r="EO34" s="61"/>
      <c r="EP34" s="61"/>
      <c r="EQ34" s="61"/>
      <c r="ER34" s="61"/>
      <c r="ES34" s="61"/>
      <c r="ET34" s="61"/>
      <c r="EU34" s="61"/>
      <c r="EV34" s="61"/>
      <c r="EW34" s="61"/>
      <c r="EX34" s="61"/>
      <c r="EY34" s="61"/>
      <c r="EZ34" s="61"/>
      <c r="FA34" s="61"/>
      <c r="FB34" s="61"/>
      <c r="FC34" s="61"/>
      <c r="FD34" s="61"/>
      <c r="FE34" s="61"/>
      <c r="FF34" s="61"/>
      <c r="FG34" s="61"/>
      <c r="FH34" s="61"/>
      <c r="FI34" s="61"/>
      <c r="FJ34" s="61"/>
      <c r="FK34" s="61"/>
      <c r="FL34" s="61"/>
      <c r="FM34" s="61"/>
      <c r="FN34" s="61"/>
      <c r="FO34" s="61"/>
      <c r="FP34" s="61"/>
      <c r="FQ34" s="61"/>
      <c r="FR34" s="61"/>
      <c r="FS34" s="61"/>
      <c r="FT34" s="61"/>
      <c r="FU34" s="61"/>
      <c r="FV34" s="61"/>
      <c r="FW34" s="61"/>
      <c r="FX34" s="61"/>
      <c r="FY34" s="61"/>
      <c r="FZ34" s="61"/>
      <c r="GA34" s="61"/>
      <c r="GB34" s="61"/>
      <c r="GC34" s="61"/>
      <c r="GD34" s="61"/>
      <c r="GE34" s="61"/>
      <c r="GF34" s="61"/>
      <c r="GG34" s="61"/>
      <c r="GH34" s="61"/>
      <c r="GI34" s="61"/>
      <c r="GJ34" s="61"/>
      <c r="GK34" s="61"/>
      <c r="GL34" s="61"/>
      <c r="GM34" s="61"/>
      <c r="GN34" s="61"/>
      <c r="GO34" s="61"/>
      <c r="GP34" s="61"/>
      <c r="GQ34" s="61"/>
      <c r="GR34" s="61"/>
      <c r="GS34" s="61"/>
      <c r="GT34" s="61"/>
      <c r="GU34" s="61"/>
      <c r="GV34" s="61"/>
      <c r="GW34" s="61"/>
      <c r="GX34" s="61"/>
      <c r="GY34" s="61"/>
      <c r="GZ34" s="61"/>
      <c r="HA34" s="61"/>
      <c r="HB34" s="61"/>
      <c r="HC34" s="61"/>
      <c r="HD34" s="61"/>
      <c r="HE34" s="61"/>
      <c r="HF34" s="61"/>
      <c r="HG34" s="61"/>
      <c r="HH34" s="61"/>
      <c r="HI34" s="61"/>
      <c r="HJ34" s="61"/>
      <c r="HK34" s="61"/>
      <c r="HL34" s="61"/>
      <c r="HM34" s="61"/>
      <c r="HN34" s="61"/>
      <c r="HO34" s="61"/>
      <c r="HP34" s="61"/>
      <c r="HQ34" s="61"/>
      <c r="HR34" s="61"/>
      <c r="HS34" s="61"/>
      <c r="HT34" s="61"/>
      <c r="HU34" s="61"/>
      <c r="HV34" s="61"/>
      <c r="HW34" s="61"/>
      <c r="HX34" s="61"/>
      <c r="HY34" s="61"/>
      <c r="HZ34" s="61"/>
      <c r="IA34" s="61"/>
      <c r="IB34" s="61"/>
      <c r="IC34" s="61"/>
      <c r="ID34" s="61"/>
      <c r="IE34" s="61"/>
      <c r="IF34" s="61"/>
      <c r="IG34" s="61"/>
      <c r="IH34" s="61"/>
      <c r="II34" s="61"/>
      <c r="IJ34" s="61"/>
      <c r="IK34" s="61"/>
      <c r="IL34" s="61"/>
      <c r="IM34" s="61"/>
      <c r="IN34" s="61"/>
      <c r="IO34" s="61"/>
      <c r="IP34" s="61"/>
      <c r="IQ34" s="61"/>
      <c r="IR34" s="61"/>
      <c r="IS34" s="61"/>
    </row>
    <row r="35" spans="1:253" x14ac:dyDescent="0.3">
      <c r="A35" s="198">
        <v>20</v>
      </c>
      <c r="B35" s="56" t="s">
        <v>147</v>
      </c>
      <c r="C35" s="57" t="s">
        <v>26</v>
      </c>
      <c r="D35" s="65">
        <v>900</v>
      </c>
      <c r="E35" s="83">
        <v>1.8833299999999999</v>
      </c>
      <c r="F35" s="74">
        <f t="shared" si="0"/>
        <v>1694.9969999999998</v>
      </c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  <c r="DO35" s="61"/>
      <c r="DP35" s="61"/>
      <c r="DQ35" s="61"/>
      <c r="DR35" s="61"/>
      <c r="DS35" s="61"/>
      <c r="DT35" s="61"/>
      <c r="DU35" s="61"/>
      <c r="DV35" s="61"/>
      <c r="DW35" s="61"/>
      <c r="DX35" s="61"/>
      <c r="DY35" s="61"/>
      <c r="DZ35" s="61"/>
      <c r="EA35" s="61"/>
      <c r="EB35" s="61"/>
      <c r="EC35" s="61"/>
      <c r="ED35" s="61"/>
      <c r="EE35" s="61"/>
      <c r="EF35" s="61"/>
      <c r="EG35" s="61"/>
      <c r="EH35" s="61"/>
      <c r="EI35" s="61"/>
      <c r="EJ35" s="61"/>
      <c r="EK35" s="61"/>
      <c r="EL35" s="61"/>
      <c r="EM35" s="61"/>
      <c r="EN35" s="61"/>
      <c r="EO35" s="61"/>
      <c r="EP35" s="61"/>
      <c r="EQ35" s="61"/>
      <c r="ER35" s="61"/>
      <c r="ES35" s="61"/>
      <c r="ET35" s="61"/>
      <c r="EU35" s="61"/>
      <c r="EV35" s="61"/>
      <c r="EW35" s="61"/>
      <c r="EX35" s="61"/>
      <c r="EY35" s="61"/>
      <c r="EZ35" s="61"/>
      <c r="FA35" s="61"/>
      <c r="FB35" s="61"/>
      <c r="FC35" s="61"/>
      <c r="FD35" s="61"/>
      <c r="FE35" s="61"/>
      <c r="FF35" s="61"/>
      <c r="FG35" s="61"/>
      <c r="FH35" s="61"/>
      <c r="FI35" s="61"/>
      <c r="FJ35" s="61"/>
      <c r="FK35" s="61"/>
      <c r="FL35" s="61"/>
      <c r="FM35" s="61"/>
      <c r="FN35" s="61"/>
      <c r="FO35" s="61"/>
      <c r="FP35" s="61"/>
      <c r="FQ35" s="61"/>
      <c r="FR35" s="61"/>
      <c r="FS35" s="61"/>
      <c r="FT35" s="61"/>
      <c r="FU35" s="61"/>
      <c r="FV35" s="61"/>
      <c r="FW35" s="61"/>
      <c r="FX35" s="61"/>
      <c r="FY35" s="61"/>
      <c r="FZ35" s="61"/>
      <c r="GA35" s="61"/>
      <c r="GB35" s="61"/>
      <c r="GC35" s="61"/>
      <c r="GD35" s="61"/>
      <c r="GE35" s="61"/>
      <c r="GF35" s="61"/>
      <c r="GG35" s="61"/>
      <c r="GH35" s="61"/>
      <c r="GI35" s="61"/>
      <c r="GJ35" s="61"/>
      <c r="GK35" s="61"/>
      <c r="GL35" s="61"/>
      <c r="GM35" s="61"/>
      <c r="GN35" s="61"/>
      <c r="GO35" s="61"/>
      <c r="GP35" s="61"/>
      <c r="GQ35" s="61"/>
      <c r="GR35" s="61"/>
      <c r="GS35" s="61"/>
      <c r="GT35" s="61"/>
      <c r="GU35" s="61"/>
      <c r="GV35" s="61"/>
      <c r="GW35" s="61"/>
      <c r="GX35" s="61"/>
      <c r="GY35" s="61"/>
      <c r="GZ35" s="61"/>
      <c r="HA35" s="61"/>
      <c r="HB35" s="61"/>
      <c r="HC35" s="61"/>
      <c r="HD35" s="61"/>
      <c r="HE35" s="61"/>
      <c r="HF35" s="61"/>
      <c r="HG35" s="61"/>
      <c r="HH35" s="61"/>
      <c r="HI35" s="61"/>
      <c r="HJ35" s="61"/>
      <c r="HK35" s="61"/>
      <c r="HL35" s="61"/>
      <c r="HM35" s="61"/>
      <c r="HN35" s="61"/>
      <c r="HO35" s="61"/>
      <c r="HP35" s="61"/>
      <c r="HQ35" s="61"/>
      <c r="HR35" s="61"/>
      <c r="HS35" s="61"/>
      <c r="HT35" s="61"/>
      <c r="HU35" s="61"/>
      <c r="HV35" s="61"/>
      <c r="HW35" s="61"/>
      <c r="HX35" s="61"/>
      <c r="HY35" s="61"/>
      <c r="HZ35" s="61"/>
      <c r="IA35" s="61"/>
      <c r="IB35" s="61"/>
      <c r="IC35" s="61"/>
      <c r="ID35" s="61"/>
      <c r="IE35" s="61"/>
      <c r="IF35" s="61"/>
      <c r="IG35" s="61"/>
      <c r="IH35" s="61"/>
      <c r="II35" s="61"/>
      <c r="IJ35" s="61"/>
      <c r="IK35" s="61"/>
      <c r="IL35" s="61"/>
      <c r="IM35" s="61"/>
      <c r="IN35" s="61"/>
      <c r="IO35" s="61"/>
      <c r="IP35" s="61"/>
      <c r="IQ35" s="61"/>
      <c r="IR35" s="61"/>
      <c r="IS35" s="61"/>
    </row>
    <row r="36" spans="1:253" x14ac:dyDescent="0.3">
      <c r="A36" s="198">
        <v>21</v>
      </c>
      <c r="B36" s="56" t="s">
        <v>165</v>
      </c>
      <c r="C36" s="57" t="s">
        <v>26</v>
      </c>
      <c r="D36" s="65">
        <v>0</v>
      </c>
      <c r="E36" s="83">
        <v>4.8</v>
      </c>
      <c r="F36" s="74">
        <f t="shared" si="0"/>
        <v>0</v>
      </c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  <c r="CC36" s="61"/>
      <c r="CD36" s="61"/>
      <c r="CE36" s="61"/>
      <c r="CF36" s="61"/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  <c r="DI36" s="61"/>
      <c r="DJ36" s="61"/>
      <c r="DK36" s="61"/>
      <c r="DL36" s="61"/>
      <c r="DM36" s="61"/>
      <c r="DN36" s="61"/>
      <c r="DO36" s="61"/>
      <c r="DP36" s="61"/>
      <c r="DQ36" s="61"/>
      <c r="DR36" s="61"/>
      <c r="DS36" s="61"/>
      <c r="DT36" s="61"/>
      <c r="DU36" s="61"/>
      <c r="DV36" s="61"/>
      <c r="DW36" s="61"/>
      <c r="DX36" s="61"/>
      <c r="DY36" s="61"/>
      <c r="DZ36" s="61"/>
      <c r="EA36" s="61"/>
      <c r="EB36" s="61"/>
      <c r="EC36" s="61"/>
      <c r="ED36" s="61"/>
      <c r="EE36" s="61"/>
      <c r="EF36" s="61"/>
      <c r="EG36" s="61"/>
      <c r="EH36" s="61"/>
      <c r="EI36" s="61"/>
      <c r="EJ36" s="61"/>
      <c r="EK36" s="61"/>
      <c r="EL36" s="61"/>
      <c r="EM36" s="61"/>
      <c r="EN36" s="61"/>
      <c r="EO36" s="61"/>
      <c r="EP36" s="61"/>
      <c r="EQ36" s="61"/>
      <c r="ER36" s="61"/>
      <c r="ES36" s="61"/>
      <c r="ET36" s="61"/>
      <c r="EU36" s="61"/>
      <c r="EV36" s="61"/>
      <c r="EW36" s="61"/>
      <c r="EX36" s="61"/>
      <c r="EY36" s="61"/>
      <c r="EZ36" s="61"/>
      <c r="FA36" s="61"/>
      <c r="FB36" s="61"/>
      <c r="FC36" s="61"/>
      <c r="FD36" s="61"/>
      <c r="FE36" s="61"/>
      <c r="FF36" s="61"/>
      <c r="FG36" s="61"/>
      <c r="FH36" s="61"/>
      <c r="FI36" s="61"/>
      <c r="FJ36" s="61"/>
      <c r="FK36" s="61"/>
      <c r="FL36" s="61"/>
      <c r="FM36" s="61"/>
      <c r="FN36" s="61"/>
      <c r="FO36" s="61"/>
      <c r="FP36" s="61"/>
      <c r="FQ36" s="61"/>
      <c r="FR36" s="61"/>
      <c r="FS36" s="61"/>
      <c r="FT36" s="61"/>
      <c r="FU36" s="61"/>
      <c r="FV36" s="61"/>
      <c r="FW36" s="61"/>
      <c r="FX36" s="61"/>
      <c r="FY36" s="61"/>
      <c r="FZ36" s="61"/>
      <c r="GA36" s="61"/>
      <c r="GB36" s="61"/>
      <c r="GC36" s="61"/>
      <c r="GD36" s="61"/>
      <c r="GE36" s="61"/>
      <c r="GF36" s="61"/>
      <c r="GG36" s="61"/>
      <c r="GH36" s="61"/>
      <c r="GI36" s="61"/>
      <c r="GJ36" s="61"/>
      <c r="GK36" s="61"/>
      <c r="GL36" s="61"/>
      <c r="GM36" s="61"/>
      <c r="GN36" s="61"/>
      <c r="GO36" s="61"/>
      <c r="GP36" s="61"/>
      <c r="GQ36" s="61"/>
      <c r="GR36" s="61"/>
      <c r="GS36" s="61"/>
      <c r="GT36" s="61"/>
      <c r="GU36" s="61"/>
      <c r="GV36" s="61"/>
      <c r="GW36" s="61"/>
      <c r="GX36" s="61"/>
      <c r="GY36" s="61"/>
      <c r="GZ36" s="61"/>
      <c r="HA36" s="61"/>
      <c r="HB36" s="61"/>
      <c r="HC36" s="61"/>
      <c r="HD36" s="61"/>
      <c r="HE36" s="61"/>
      <c r="HF36" s="61"/>
      <c r="HG36" s="61"/>
      <c r="HH36" s="61"/>
      <c r="HI36" s="61"/>
      <c r="HJ36" s="61"/>
      <c r="HK36" s="61"/>
      <c r="HL36" s="61"/>
      <c r="HM36" s="61"/>
      <c r="HN36" s="61"/>
      <c r="HO36" s="61"/>
      <c r="HP36" s="61"/>
      <c r="HQ36" s="61"/>
      <c r="HR36" s="61"/>
      <c r="HS36" s="61"/>
      <c r="HT36" s="61"/>
      <c r="HU36" s="61"/>
      <c r="HV36" s="61"/>
      <c r="HW36" s="61"/>
      <c r="HX36" s="61"/>
      <c r="HY36" s="61"/>
      <c r="HZ36" s="61"/>
      <c r="IA36" s="61"/>
      <c r="IB36" s="61"/>
      <c r="IC36" s="61"/>
      <c r="ID36" s="61"/>
      <c r="IE36" s="61"/>
      <c r="IF36" s="61"/>
      <c r="IG36" s="61"/>
      <c r="IH36" s="61"/>
      <c r="II36" s="61"/>
      <c r="IJ36" s="61"/>
      <c r="IK36" s="61"/>
      <c r="IL36" s="61"/>
      <c r="IM36" s="61"/>
      <c r="IN36" s="61"/>
      <c r="IO36" s="61"/>
      <c r="IP36" s="61"/>
      <c r="IQ36" s="61"/>
      <c r="IR36" s="61"/>
      <c r="IS36" s="61"/>
    </row>
    <row r="37" spans="1:253" x14ac:dyDescent="0.3">
      <c r="A37" s="198">
        <v>22</v>
      </c>
      <c r="B37" s="56" t="s">
        <v>166</v>
      </c>
      <c r="C37" s="57" t="s">
        <v>26</v>
      </c>
      <c r="D37" s="65">
        <v>125</v>
      </c>
      <c r="E37" s="83">
        <v>4.8</v>
      </c>
      <c r="F37" s="74">
        <f t="shared" si="0"/>
        <v>600</v>
      </c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  <c r="DI37" s="61"/>
      <c r="DJ37" s="61"/>
      <c r="DK37" s="61"/>
      <c r="DL37" s="61"/>
      <c r="DM37" s="61"/>
      <c r="DN37" s="61"/>
      <c r="DO37" s="61"/>
      <c r="DP37" s="61"/>
      <c r="DQ37" s="61"/>
      <c r="DR37" s="61"/>
      <c r="DS37" s="61"/>
      <c r="DT37" s="61"/>
      <c r="DU37" s="61"/>
      <c r="DV37" s="61"/>
      <c r="DW37" s="61"/>
      <c r="DX37" s="61"/>
      <c r="DY37" s="61"/>
      <c r="DZ37" s="61"/>
      <c r="EA37" s="61"/>
      <c r="EB37" s="61"/>
      <c r="EC37" s="61"/>
      <c r="ED37" s="61"/>
      <c r="EE37" s="61"/>
      <c r="EF37" s="61"/>
      <c r="EG37" s="61"/>
      <c r="EH37" s="61"/>
      <c r="EI37" s="61"/>
      <c r="EJ37" s="61"/>
      <c r="EK37" s="61"/>
      <c r="EL37" s="61"/>
      <c r="EM37" s="61"/>
      <c r="EN37" s="61"/>
      <c r="EO37" s="61"/>
      <c r="EP37" s="61"/>
      <c r="EQ37" s="61"/>
      <c r="ER37" s="61"/>
      <c r="ES37" s="61"/>
      <c r="ET37" s="61"/>
      <c r="EU37" s="61"/>
      <c r="EV37" s="61"/>
      <c r="EW37" s="61"/>
      <c r="EX37" s="61"/>
      <c r="EY37" s="61"/>
      <c r="EZ37" s="61"/>
      <c r="FA37" s="61"/>
      <c r="FB37" s="61"/>
      <c r="FC37" s="61"/>
      <c r="FD37" s="61"/>
      <c r="FE37" s="61"/>
      <c r="FF37" s="61"/>
      <c r="FG37" s="61"/>
      <c r="FH37" s="61"/>
      <c r="FI37" s="61"/>
      <c r="FJ37" s="61"/>
      <c r="FK37" s="61"/>
      <c r="FL37" s="61"/>
      <c r="FM37" s="61"/>
      <c r="FN37" s="61"/>
      <c r="FO37" s="61"/>
      <c r="FP37" s="61"/>
      <c r="FQ37" s="61"/>
      <c r="FR37" s="61"/>
      <c r="FS37" s="61"/>
      <c r="FT37" s="61"/>
      <c r="FU37" s="61"/>
      <c r="FV37" s="61"/>
      <c r="FW37" s="61"/>
      <c r="FX37" s="61"/>
      <c r="FY37" s="61"/>
      <c r="FZ37" s="61"/>
      <c r="GA37" s="61"/>
      <c r="GB37" s="61"/>
      <c r="GC37" s="61"/>
      <c r="GD37" s="61"/>
      <c r="GE37" s="61"/>
      <c r="GF37" s="61"/>
      <c r="GG37" s="61"/>
      <c r="GH37" s="61"/>
      <c r="GI37" s="61"/>
      <c r="GJ37" s="61"/>
      <c r="GK37" s="61"/>
      <c r="GL37" s="61"/>
      <c r="GM37" s="61"/>
      <c r="GN37" s="61"/>
      <c r="GO37" s="61"/>
      <c r="GP37" s="61"/>
      <c r="GQ37" s="61"/>
      <c r="GR37" s="61"/>
      <c r="GS37" s="61"/>
      <c r="GT37" s="61"/>
      <c r="GU37" s="61"/>
      <c r="GV37" s="61"/>
      <c r="GW37" s="61"/>
      <c r="GX37" s="61"/>
      <c r="GY37" s="61"/>
      <c r="GZ37" s="61"/>
      <c r="HA37" s="61"/>
      <c r="HB37" s="61"/>
      <c r="HC37" s="61"/>
      <c r="HD37" s="61"/>
      <c r="HE37" s="61"/>
      <c r="HF37" s="61"/>
      <c r="HG37" s="61"/>
      <c r="HH37" s="61"/>
      <c r="HI37" s="61"/>
      <c r="HJ37" s="61"/>
      <c r="HK37" s="61"/>
      <c r="HL37" s="61"/>
      <c r="HM37" s="61"/>
      <c r="HN37" s="61"/>
      <c r="HO37" s="61"/>
      <c r="HP37" s="61"/>
      <c r="HQ37" s="61"/>
      <c r="HR37" s="61"/>
      <c r="HS37" s="61"/>
      <c r="HT37" s="61"/>
      <c r="HU37" s="61"/>
      <c r="HV37" s="61"/>
      <c r="HW37" s="61"/>
      <c r="HX37" s="61"/>
      <c r="HY37" s="61"/>
      <c r="HZ37" s="61"/>
      <c r="IA37" s="61"/>
      <c r="IB37" s="61"/>
      <c r="IC37" s="61"/>
      <c r="ID37" s="61"/>
      <c r="IE37" s="61"/>
      <c r="IF37" s="61"/>
      <c r="IG37" s="61"/>
      <c r="IH37" s="61"/>
      <c r="II37" s="61"/>
      <c r="IJ37" s="61"/>
      <c r="IK37" s="61"/>
      <c r="IL37" s="61"/>
      <c r="IM37" s="61"/>
      <c r="IN37" s="61"/>
      <c r="IO37" s="61"/>
      <c r="IP37" s="61"/>
      <c r="IQ37" s="61"/>
      <c r="IR37" s="61"/>
      <c r="IS37" s="61"/>
    </row>
    <row r="38" spans="1:253" x14ac:dyDescent="0.3">
      <c r="A38" s="198">
        <v>23</v>
      </c>
      <c r="B38" s="56" t="s">
        <v>148</v>
      </c>
      <c r="C38" s="57" t="s">
        <v>26</v>
      </c>
      <c r="D38" s="65">
        <v>500</v>
      </c>
      <c r="E38" s="83">
        <v>1.85</v>
      </c>
      <c r="F38" s="74">
        <f t="shared" si="0"/>
        <v>925</v>
      </c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1"/>
      <c r="DK38" s="61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1"/>
      <c r="DW38" s="61"/>
      <c r="DX38" s="61"/>
      <c r="DY38" s="61"/>
      <c r="DZ38" s="61"/>
      <c r="EA38" s="61"/>
      <c r="EB38" s="61"/>
      <c r="EC38" s="61"/>
      <c r="ED38" s="61"/>
      <c r="EE38" s="61"/>
      <c r="EF38" s="61"/>
      <c r="EG38" s="61"/>
      <c r="EH38" s="61"/>
      <c r="EI38" s="61"/>
      <c r="EJ38" s="61"/>
      <c r="EK38" s="61"/>
      <c r="EL38" s="61"/>
      <c r="EM38" s="61"/>
      <c r="EN38" s="61"/>
      <c r="EO38" s="61"/>
      <c r="EP38" s="61"/>
      <c r="EQ38" s="61"/>
      <c r="ER38" s="61"/>
      <c r="ES38" s="61"/>
      <c r="ET38" s="61"/>
      <c r="EU38" s="61"/>
      <c r="EV38" s="61"/>
      <c r="EW38" s="61"/>
      <c r="EX38" s="61"/>
      <c r="EY38" s="61"/>
      <c r="EZ38" s="61"/>
      <c r="FA38" s="61"/>
      <c r="FB38" s="61"/>
      <c r="FC38" s="61"/>
      <c r="FD38" s="61"/>
      <c r="FE38" s="61"/>
      <c r="FF38" s="61"/>
      <c r="FG38" s="61"/>
      <c r="FH38" s="61"/>
      <c r="FI38" s="61"/>
      <c r="FJ38" s="61"/>
      <c r="FK38" s="61"/>
      <c r="FL38" s="61"/>
      <c r="FM38" s="61"/>
      <c r="FN38" s="61"/>
      <c r="FO38" s="61"/>
      <c r="FP38" s="61"/>
      <c r="FQ38" s="61"/>
      <c r="FR38" s="61"/>
      <c r="FS38" s="61"/>
      <c r="FT38" s="61"/>
      <c r="FU38" s="61"/>
      <c r="FV38" s="61"/>
      <c r="FW38" s="61"/>
      <c r="FX38" s="61"/>
      <c r="FY38" s="61"/>
      <c r="FZ38" s="61"/>
      <c r="GA38" s="61"/>
      <c r="GB38" s="61"/>
      <c r="GC38" s="61"/>
      <c r="GD38" s="61"/>
      <c r="GE38" s="61"/>
      <c r="GF38" s="61"/>
      <c r="GG38" s="61"/>
      <c r="GH38" s="61"/>
      <c r="GI38" s="61"/>
      <c r="GJ38" s="61"/>
      <c r="GK38" s="61"/>
      <c r="GL38" s="61"/>
      <c r="GM38" s="61"/>
      <c r="GN38" s="61"/>
      <c r="GO38" s="61"/>
      <c r="GP38" s="61"/>
      <c r="GQ38" s="61"/>
      <c r="GR38" s="61"/>
      <c r="GS38" s="61"/>
      <c r="GT38" s="61"/>
      <c r="GU38" s="61"/>
      <c r="GV38" s="61"/>
      <c r="GW38" s="61"/>
      <c r="GX38" s="61"/>
      <c r="GY38" s="61"/>
      <c r="GZ38" s="61"/>
      <c r="HA38" s="61"/>
      <c r="HB38" s="61"/>
      <c r="HC38" s="61"/>
      <c r="HD38" s="61"/>
      <c r="HE38" s="61"/>
      <c r="HF38" s="61"/>
      <c r="HG38" s="61"/>
      <c r="HH38" s="61"/>
      <c r="HI38" s="61"/>
      <c r="HJ38" s="61"/>
      <c r="HK38" s="61"/>
      <c r="HL38" s="61"/>
      <c r="HM38" s="61"/>
      <c r="HN38" s="61"/>
      <c r="HO38" s="61"/>
      <c r="HP38" s="61"/>
      <c r="HQ38" s="61"/>
      <c r="HR38" s="61"/>
      <c r="HS38" s="61"/>
      <c r="HT38" s="61"/>
      <c r="HU38" s="61"/>
      <c r="HV38" s="61"/>
      <c r="HW38" s="61"/>
      <c r="HX38" s="61"/>
      <c r="HY38" s="61"/>
      <c r="HZ38" s="61"/>
      <c r="IA38" s="61"/>
      <c r="IB38" s="61"/>
      <c r="IC38" s="61"/>
      <c r="ID38" s="61"/>
      <c r="IE38" s="61"/>
      <c r="IF38" s="61"/>
      <c r="IG38" s="61"/>
      <c r="IH38" s="61"/>
      <c r="II38" s="61"/>
      <c r="IJ38" s="61"/>
      <c r="IK38" s="61"/>
      <c r="IL38" s="61"/>
      <c r="IM38" s="61"/>
      <c r="IN38" s="61"/>
      <c r="IO38" s="61"/>
      <c r="IP38" s="61"/>
      <c r="IQ38" s="61"/>
      <c r="IR38" s="61"/>
      <c r="IS38" s="61"/>
    </row>
    <row r="39" spans="1:253" x14ac:dyDescent="0.3">
      <c r="A39" s="198">
        <v>24</v>
      </c>
      <c r="B39" s="56" t="s">
        <v>149</v>
      </c>
      <c r="C39" s="57" t="s">
        <v>26</v>
      </c>
      <c r="D39" s="65">
        <v>600</v>
      </c>
      <c r="E39" s="83">
        <v>1.85</v>
      </c>
      <c r="F39" s="74">
        <f t="shared" si="0"/>
        <v>1110</v>
      </c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  <c r="DI39" s="61"/>
      <c r="DJ39" s="61"/>
      <c r="DK39" s="61"/>
      <c r="DL39" s="61"/>
      <c r="DM39" s="61"/>
      <c r="DN39" s="61"/>
      <c r="DO39" s="61"/>
      <c r="DP39" s="61"/>
      <c r="DQ39" s="61"/>
      <c r="DR39" s="61"/>
      <c r="DS39" s="61"/>
      <c r="DT39" s="61"/>
      <c r="DU39" s="61"/>
      <c r="DV39" s="61"/>
      <c r="DW39" s="61"/>
      <c r="DX39" s="61"/>
      <c r="DY39" s="61"/>
      <c r="DZ39" s="61"/>
      <c r="EA39" s="61"/>
      <c r="EB39" s="61"/>
      <c r="EC39" s="61"/>
      <c r="ED39" s="61"/>
      <c r="EE39" s="61"/>
      <c r="EF39" s="61"/>
      <c r="EG39" s="61"/>
      <c r="EH39" s="61"/>
      <c r="EI39" s="61"/>
      <c r="EJ39" s="61"/>
      <c r="EK39" s="61"/>
      <c r="EL39" s="61"/>
      <c r="EM39" s="61"/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1"/>
      <c r="FX39" s="61"/>
      <c r="FY39" s="61"/>
      <c r="FZ39" s="61"/>
      <c r="GA39" s="61"/>
      <c r="GB39" s="61"/>
      <c r="GC39" s="61"/>
      <c r="GD39" s="61"/>
      <c r="GE39" s="61"/>
      <c r="GF39" s="61"/>
      <c r="GG39" s="61"/>
      <c r="GH39" s="61"/>
      <c r="GI39" s="61"/>
      <c r="GJ39" s="61"/>
      <c r="GK39" s="61"/>
      <c r="GL39" s="61"/>
      <c r="GM39" s="61"/>
      <c r="GN39" s="61"/>
      <c r="GO39" s="61"/>
      <c r="GP39" s="61"/>
      <c r="GQ39" s="61"/>
      <c r="GR39" s="61"/>
      <c r="GS39" s="61"/>
      <c r="GT39" s="61"/>
      <c r="GU39" s="61"/>
      <c r="GV39" s="61"/>
      <c r="GW39" s="61"/>
      <c r="GX39" s="61"/>
      <c r="GY39" s="61"/>
      <c r="GZ39" s="61"/>
      <c r="HA39" s="61"/>
      <c r="HB39" s="61"/>
      <c r="HC39" s="61"/>
      <c r="HD39" s="61"/>
      <c r="HE39" s="61"/>
      <c r="HF39" s="61"/>
      <c r="HG39" s="61"/>
      <c r="HH39" s="61"/>
      <c r="HI39" s="61"/>
      <c r="HJ39" s="61"/>
      <c r="HK39" s="61"/>
      <c r="HL39" s="61"/>
      <c r="HM39" s="61"/>
      <c r="HN39" s="61"/>
      <c r="HO39" s="61"/>
      <c r="HP39" s="61"/>
      <c r="HQ39" s="61"/>
      <c r="HR39" s="61"/>
      <c r="HS39" s="61"/>
      <c r="HT39" s="61"/>
      <c r="HU39" s="61"/>
      <c r="HV39" s="61"/>
      <c r="HW39" s="61"/>
      <c r="HX39" s="61"/>
      <c r="HY39" s="61"/>
      <c r="HZ39" s="61"/>
      <c r="IA39" s="61"/>
      <c r="IB39" s="61"/>
      <c r="IC39" s="61"/>
      <c r="ID39" s="61"/>
      <c r="IE39" s="61"/>
      <c r="IF39" s="61"/>
      <c r="IG39" s="61"/>
      <c r="IH39" s="61"/>
      <c r="II39" s="61"/>
      <c r="IJ39" s="61"/>
      <c r="IK39" s="61"/>
      <c r="IL39" s="61"/>
      <c r="IM39" s="61"/>
      <c r="IN39" s="61"/>
      <c r="IO39" s="61"/>
      <c r="IP39" s="61"/>
      <c r="IQ39" s="61"/>
      <c r="IR39" s="61"/>
      <c r="IS39" s="61"/>
    </row>
    <row r="40" spans="1:253" x14ac:dyDescent="0.3">
      <c r="A40" s="198">
        <v>25</v>
      </c>
      <c r="B40" s="56" t="s">
        <v>191</v>
      </c>
      <c r="C40" s="57" t="s">
        <v>2</v>
      </c>
      <c r="D40" s="65">
        <v>2</v>
      </c>
      <c r="E40" s="83">
        <v>14</v>
      </c>
      <c r="F40" s="74">
        <f t="shared" si="0"/>
        <v>28</v>
      </c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  <c r="DO40" s="61"/>
      <c r="DP40" s="61"/>
      <c r="DQ40" s="61"/>
      <c r="DR40" s="61"/>
      <c r="DS40" s="61"/>
      <c r="DT40" s="61"/>
      <c r="DU40" s="61"/>
      <c r="DV40" s="61"/>
      <c r="DW40" s="61"/>
      <c r="DX40" s="61"/>
      <c r="DY40" s="61"/>
      <c r="DZ40" s="61"/>
      <c r="EA40" s="61"/>
      <c r="EB40" s="61"/>
      <c r="EC40" s="61"/>
      <c r="ED40" s="61"/>
      <c r="EE40" s="61"/>
      <c r="EF40" s="61"/>
      <c r="EG40" s="61"/>
      <c r="EH40" s="61"/>
      <c r="EI40" s="61"/>
      <c r="EJ40" s="61"/>
      <c r="EK40" s="61"/>
      <c r="EL40" s="61"/>
      <c r="EM40" s="61"/>
      <c r="EN40" s="61"/>
      <c r="EO40" s="61"/>
      <c r="EP40" s="61"/>
      <c r="EQ40" s="61"/>
      <c r="ER40" s="61"/>
      <c r="ES40" s="61"/>
      <c r="ET40" s="61"/>
      <c r="EU40" s="61"/>
      <c r="EV40" s="61"/>
      <c r="EW40" s="61"/>
      <c r="EX40" s="61"/>
      <c r="EY40" s="61"/>
      <c r="EZ40" s="61"/>
      <c r="FA40" s="61"/>
      <c r="FB40" s="61"/>
      <c r="FC40" s="61"/>
      <c r="FD40" s="61"/>
      <c r="FE40" s="61"/>
      <c r="FF40" s="61"/>
      <c r="FG40" s="61"/>
      <c r="FH40" s="61"/>
      <c r="FI40" s="61"/>
      <c r="FJ40" s="61"/>
      <c r="FK40" s="61"/>
      <c r="FL40" s="61"/>
      <c r="FM40" s="61"/>
      <c r="FN40" s="61"/>
      <c r="FO40" s="61"/>
      <c r="FP40" s="61"/>
      <c r="FQ40" s="61"/>
      <c r="FR40" s="61"/>
      <c r="FS40" s="61"/>
      <c r="FT40" s="61"/>
      <c r="FU40" s="61"/>
      <c r="FV40" s="61"/>
      <c r="FW40" s="61"/>
      <c r="FX40" s="61"/>
      <c r="FY40" s="61"/>
      <c r="FZ40" s="61"/>
      <c r="GA40" s="61"/>
      <c r="GB40" s="61"/>
      <c r="GC40" s="61"/>
      <c r="GD40" s="61"/>
      <c r="GE40" s="61"/>
      <c r="GF40" s="61"/>
      <c r="GG40" s="61"/>
      <c r="GH40" s="61"/>
      <c r="GI40" s="61"/>
      <c r="GJ40" s="61"/>
      <c r="GK40" s="61"/>
      <c r="GL40" s="61"/>
      <c r="GM40" s="61"/>
      <c r="GN40" s="61"/>
      <c r="GO40" s="61"/>
      <c r="GP40" s="61"/>
      <c r="GQ40" s="61"/>
      <c r="GR40" s="61"/>
      <c r="GS40" s="61"/>
      <c r="GT40" s="61"/>
      <c r="GU40" s="61"/>
      <c r="GV40" s="61"/>
      <c r="GW40" s="61"/>
      <c r="GX40" s="61"/>
      <c r="GY40" s="61"/>
      <c r="GZ40" s="61"/>
      <c r="HA40" s="61"/>
      <c r="HB40" s="61"/>
      <c r="HC40" s="61"/>
      <c r="HD40" s="61"/>
      <c r="HE40" s="61"/>
      <c r="HF40" s="61"/>
      <c r="HG40" s="61"/>
      <c r="HH40" s="61"/>
      <c r="HI40" s="61"/>
      <c r="HJ40" s="61"/>
      <c r="HK40" s="61"/>
      <c r="HL40" s="61"/>
      <c r="HM40" s="61"/>
      <c r="HN40" s="61"/>
      <c r="HO40" s="61"/>
      <c r="HP40" s="61"/>
      <c r="HQ40" s="61"/>
      <c r="HR40" s="61"/>
      <c r="HS40" s="61"/>
      <c r="HT40" s="61"/>
      <c r="HU40" s="61"/>
      <c r="HV40" s="61"/>
      <c r="HW40" s="61"/>
      <c r="HX40" s="61"/>
      <c r="HY40" s="61"/>
      <c r="HZ40" s="61"/>
      <c r="IA40" s="61"/>
      <c r="IB40" s="61"/>
      <c r="IC40" s="61"/>
      <c r="ID40" s="61"/>
      <c r="IE40" s="61"/>
      <c r="IF40" s="61"/>
      <c r="IG40" s="61"/>
      <c r="IH40" s="61"/>
      <c r="II40" s="61"/>
      <c r="IJ40" s="61"/>
      <c r="IK40" s="61"/>
      <c r="IL40" s="61"/>
      <c r="IM40" s="61"/>
      <c r="IN40" s="61"/>
      <c r="IO40" s="61"/>
      <c r="IP40" s="61"/>
      <c r="IQ40" s="61"/>
      <c r="IR40" s="61"/>
      <c r="IS40" s="61"/>
    </row>
    <row r="41" spans="1:253" x14ac:dyDescent="0.3">
      <c r="A41" s="198">
        <v>26</v>
      </c>
      <c r="B41" s="56" t="s">
        <v>371</v>
      </c>
      <c r="C41" s="57" t="s">
        <v>2</v>
      </c>
      <c r="D41" s="65">
        <v>12</v>
      </c>
      <c r="E41" s="83">
        <v>4.5</v>
      </c>
      <c r="F41" s="74">
        <f t="shared" si="0"/>
        <v>54</v>
      </c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  <c r="CC41" s="61"/>
      <c r="CD41" s="61"/>
      <c r="CE41" s="61"/>
      <c r="CF41" s="61"/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  <c r="DI41" s="61"/>
      <c r="DJ41" s="61"/>
      <c r="DK41" s="61"/>
      <c r="DL41" s="61"/>
      <c r="DM41" s="61"/>
      <c r="DN41" s="61"/>
      <c r="DO41" s="61"/>
      <c r="DP41" s="61"/>
      <c r="DQ41" s="61"/>
      <c r="DR41" s="61"/>
      <c r="DS41" s="61"/>
      <c r="DT41" s="61"/>
      <c r="DU41" s="61"/>
      <c r="DV41" s="61"/>
      <c r="DW41" s="61"/>
      <c r="DX41" s="61"/>
      <c r="DY41" s="61"/>
      <c r="DZ41" s="61"/>
      <c r="EA41" s="61"/>
      <c r="EB41" s="61"/>
      <c r="EC41" s="61"/>
      <c r="ED41" s="61"/>
      <c r="EE41" s="61"/>
      <c r="EF41" s="61"/>
      <c r="EG41" s="61"/>
      <c r="EH41" s="61"/>
      <c r="EI41" s="61"/>
      <c r="EJ41" s="61"/>
      <c r="EK41" s="61"/>
      <c r="EL41" s="61"/>
      <c r="EM41" s="61"/>
      <c r="EN41" s="61"/>
      <c r="EO41" s="61"/>
      <c r="EP41" s="61"/>
      <c r="EQ41" s="61"/>
      <c r="ER41" s="61"/>
      <c r="ES41" s="61"/>
      <c r="ET41" s="61"/>
      <c r="EU41" s="61"/>
      <c r="EV41" s="61"/>
      <c r="EW41" s="61"/>
      <c r="EX41" s="61"/>
      <c r="EY41" s="61"/>
      <c r="EZ41" s="61"/>
      <c r="FA41" s="61"/>
      <c r="FB41" s="61"/>
      <c r="FC41" s="61"/>
      <c r="FD41" s="61"/>
      <c r="FE41" s="61"/>
      <c r="FF41" s="61"/>
      <c r="FG41" s="61"/>
      <c r="FH41" s="61"/>
      <c r="FI41" s="61"/>
      <c r="FJ41" s="61"/>
      <c r="FK41" s="61"/>
      <c r="FL41" s="61"/>
      <c r="FM41" s="61"/>
      <c r="FN41" s="61"/>
      <c r="FO41" s="61"/>
      <c r="FP41" s="61"/>
      <c r="FQ41" s="61"/>
      <c r="FR41" s="61"/>
      <c r="FS41" s="61"/>
      <c r="FT41" s="61"/>
      <c r="FU41" s="61"/>
      <c r="FV41" s="61"/>
      <c r="FW41" s="61"/>
      <c r="FX41" s="61"/>
      <c r="FY41" s="61"/>
      <c r="FZ41" s="61"/>
      <c r="GA41" s="61"/>
      <c r="GB41" s="61"/>
      <c r="GC41" s="61"/>
      <c r="GD41" s="61"/>
      <c r="GE41" s="61"/>
      <c r="GF41" s="61"/>
      <c r="GG41" s="61"/>
      <c r="GH41" s="61"/>
      <c r="GI41" s="61"/>
      <c r="GJ41" s="61"/>
      <c r="GK41" s="61"/>
      <c r="GL41" s="61"/>
      <c r="GM41" s="61"/>
      <c r="GN41" s="61"/>
      <c r="GO41" s="61"/>
      <c r="GP41" s="61"/>
      <c r="GQ41" s="61"/>
      <c r="GR41" s="61"/>
      <c r="GS41" s="61"/>
      <c r="GT41" s="61"/>
      <c r="GU41" s="61"/>
      <c r="GV41" s="61"/>
      <c r="GW41" s="61"/>
      <c r="GX41" s="61"/>
      <c r="GY41" s="61"/>
      <c r="GZ41" s="61"/>
      <c r="HA41" s="61"/>
      <c r="HB41" s="61"/>
      <c r="HC41" s="61"/>
      <c r="HD41" s="61"/>
      <c r="HE41" s="61"/>
      <c r="HF41" s="61"/>
      <c r="HG41" s="61"/>
      <c r="HH41" s="61"/>
      <c r="HI41" s="61"/>
      <c r="HJ41" s="61"/>
      <c r="HK41" s="61"/>
      <c r="HL41" s="61"/>
      <c r="HM41" s="61"/>
      <c r="HN41" s="61"/>
      <c r="HO41" s="61"/>
      <c r="HP41" s="61"/>
      <c r="HQ41" s="61"/>
      <c r="HR41" s="61"/>
      <c r="HS41" s="61"/>
      <c r="HT41" s="61"/>
      <c r="HU41" s="61"/>
      <c r="HV41" s="61"/>
      <c r="HW41" s="61"/>
      <c r="HX41" s="61"/>
      <c r="HY41" s="61"/>
      <c r="HZ41" s="61"/>
      <c r="IA41" s="61"/>
      <c r="IB41" s="61"/>
      <c r="IC41" s="61"/>
      <c r="ID41" s="61"/>
      <c r="IE41" s="61"/>
      <c r="IF41" s="61"/>
      <c r="IG41" s="61"/>
      <c r="IH41" s="61"/>
      <c r="II41" s="61"/>
      <c r="IJ41" s="61"/>
      <c r="IK41" s="61"/>
      <c r="IL41" s="61"/>
      <c r="IM41" s="61"/>
      <c r="IN41" s="61"/>
      <c r="IO41" s="61"/>
      <c r="IP41" s="61"/>
      <c r="IQ41" s="61"/>
      <c r="IR41" s="61"/>
      <c r="IS41" s="61"/>
    </row>
    <row r="42" spans="1:253" x14ac:dyDescent="0.3">
      <c r="A42" s="198">
        <v>29</v>
      </c>
      <c r="B42" s="56" t="s">
        <v>154</v>
      </c>
      <c r="C42" s="57" t="s">
        <v>2</v>
      </c>
      <c r="D42" s="65">
        <v>24</v>
      </c>
      <c r="E42" s="83">
        <v>0.9</v>
      </c>
      <c r="F42" s="74">
        <f t="shared" si="0"/>
        <v>21.6</v>
      </c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  <c r="DO42" s="61"/>
      <c r="DP42" s="61"/>
      <c r="DQ42" s="61"/>
      <c r="DR42" s="61"/>
      <c r="DS42" s="61"/>
      <c r="DT42" s="61"/>
      <c r="DU42" s="61"/>
      <c r="DV42" s="61"/>
      <c r="DW42" s="61"/>
      <c r="DX42" s="61"/>
      <c r="DY42" s="61"/>
      <c r="DZ42" s="61"/>
      <c r="EA42" s="61"/>
      <c r="EB42" s="61"/>
      <c r="EC42" s="61"/>
      <c r="ED42" s="61"/>
      <c r="EE42" s="61"/>
      <c r="EF42" s="61"/>
      <c r="EG42" s="61"/>
      <c r="EH42" s="61"/>
      <c r="EI42" s="61"/>
      <c r="EJ42" s="61"/>
      <c r="EK42" s="61"/>
      <c r="EL42" s="61"/>
      <c r="EM42" s="61"/>
      <c r="EN42" s="61"/>
      <c r="EO42" s="61"/>
      <c r="EP42" s="61"/>
      <c r="EQ42" s="61"/>
      <c r="ER42" s="61"/>
      <c r="ES42" s="61"/>
      <c r="ET42" s="61"/>
      <c r="EU42" s="61"/>
      <c r="EV42" s="61"/>
      <c r="EW42" s="61"/>
      <c r="EX42" s="61"/>
      <c r="EY42" s="61"/>
      <c r="EZ42" s="61"/>
      <c r="FA42" s="61"/>
      <c r="FB42" s="61"/>
      <c r="FC42" s="61"/>
      <c r="FD42" s="61"/>
      <c r="FE42" s="61"/>
      <c r="FF42" s="61"/>
      <c r="FG42" s="61"/>
      <c r="FH42" s="61"/>
      <c r="FI42" s="61"/>
      <c r="FJ42" s="61"/>
      <c r="FK42" s="61"/>
      <c r="FL42" s="61"/>
      <c r="FM42" s="61"/>
      <c r="FN42" s="61"/>
      <c r="FO42" s="61"/>
      <c r="FP42" s="61"/>
      <c r="FQ42" s="61"/>
      <c r="FR42" s="61"/>
      <c r="FS42" s="61"/>
      <c r="FT42" s="61"/>
      <c r="FU42" s="61"/>
      <c r="FV42" s="61"/>
      <c r="FW42" s="61"/>
      <c r="FX42" s="61"/>
      <c r="FY42" s="61"/>
      <c r="FZ42" s="61"/>
      <c r="GA42" s="61"/>
      <c r="GB42" s="61"/>
      <c r="GC42" s="61"/>
      <c r="GD42" s="61"/>
      <c r="GE42" s="61"/>
      <c r="GF42" s="61"/>
      <c r="GG42" s="61"/>
      <c r="GH42" s="61"/>
      <c r="GI42" s="61"/>
      <c r="GJ42" s="61"/>
      <c r="GK42" s="61"/>
      <c r="GL42" s="61"/>
      <c r="GM42" s="61"/>
      <c r="GN42" s="61"/>
      <c r="GO42" s="61"/>
      <c r="GP42" s="61"/>
      <c r="GQ42" s="61"/>
      <c r="GR42" s="61"/>
      <c r="GS42" s="61"/>
      <c r="GT42" s="61"/>
      <c r="GU42" s="61"/>
      <c r="GV42" s="61"/>
      <c r="GW42" s="61"/>
      <c r="GX42" s="61"/>
      <c r="GY42" s="61"/>
      <c r="GZ42" s="61"/>
      <c r="HA42" s="61"/>
      <c r="HB42" s="61"/>
      <c r="HC42" s="61"/>
      <c r="HD42" s="61"/>
      <c r="HE42" s="61"/>
      <c r="HF42" s="61"/>
      <c r="HG42" s="61"/>
      <c r="HH42" s="61"/>
      <c r="HI42" s="61"/>
      <c r="HJ42" s="61"/>
      <c r="HK42" s="61"/>
      <c r="HL42" s="61"/>
      <c r="HM42" s="61"/>
      <c r="HN42" s="61"/>
      <c r="HO42" s="61"/>
      <c r="HP42" s="61"/>
      <c r="HQ42" s="61"/>
      <c r="HR42" s="61"/>
      <c r="HS42" s="61"/>
      <c r="HT42" s="61"/>
      <c r="HU42" s="61"/>
      <c r="HV42" s="61"/>
      <c r="HW42" s="61"/>
      <c r="HX42" s="61"/>
      <c r="HY42" s="61"/>
      <c r="HZ42" s="61"/>
      <c r="IA42" s="61"/>
      <c r="IB42" s="61"/>
      <c r="IC42" s="61"/>
      <c r="ID42" s="61"/>
      <c r="IE42" s="61"/>
      <c r="IF42" s="61"/>
      <c r="IG42" s="61"/>
      <c r="IH42" s="61"/>
      <c r="II42" s="61"/>
      <c r="IJ42" s="61"/>
      <c r="IK42" s="61"/>
      <c r="IL42" s="61"/>
      <c r="IM42" s="61"/>
      <c r="IN42" s="61"/>
      <c r="IO42" s="61"/>
      <c r="IP42" s="61"/>
      <c r="IQ42" s="61"/>
      <c r="IR42" s="61"/>
      <c r="IS42" s="61"/>
    </row>
    <row r="43" spans="1:253" x14ac:dyDescent="0.3">
      <c r="A43" s="198"/>
      <c r="B43" s="204"/>
      <c r="C43" s="57"/>
      <c r="D43" s="65"/>
      <c r="E43" s="83"/>
      <c r="F43" s="74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  <c r="DO43" s="61"/>
      <c r="DP43" s="61"/>
      <c r="DQ43" s="61"/>
      <c r="DR43" s="61"/>
      <c r="DS43" s="61"/>
      <c r="DT43" s="61"/>
      <c r="DU43" s="61"/>
      <c r="DV43" s="61"/>
      <c r="DW43" s="61"/>
      <c r="DX43" s="61"/>
      <c r="DY43" s="61"/>
      <c r="DZ43" s="61"/>
      <c r="EA43" s="61"/>
      <c r="EB43" s="61"/>
      <c r="EC43" s="61"/>
      <c r="ED43" s="61"/>
      <c r="EE43" s="61"/>
      <c r="EF43" s="61"/>
      <c r="EG43" s="61"/>
      <c r="EH43" s="61"/>
      <c r="EI43" s="61"/>
      <c r="EJ43" s="61"/>
      <c r="EK43" s="61"/>
      <c r="EL43" s="61"/>
      <c r="EM43" s="61"/>
      <c r="EN43" s="61"/>
      <c r="EO43" s="61"/>
      <c r="EP43" s="61"/>
      <c r="EQ43" s="61"/>
      <c r="ER43" s="61"/>
      <c r="ES43" s="61"/>
      <c r="ET43" s="61"/>
      <c r="EU43" s="61"/>
      <c r="EV43" s="61"/>
      <c r="EW43" s="61"/>
      <c r="EX43" s="61"/>
      <c r="EY43" s="61"/>
      <c r="EZ43" s="61"/>
      <c r="FA43" s="61"/>
      <c r="FB43" s="61"/>
      <c r="FC43" s="61"/>
      <c r="FD43" s="61"/>
      <c r="FE43" s="61"/>
      <c r="FF43" s="61"/>
      <c r="FG43" s="61"/>
      <c r="FH43" s="61"/>
      <c r="FI43" s="61"/>
      <c r="FJ43" s="61"/>
      <c r="FK43" s="61"/>
      <c r="FL43" s="61"/>
      <c r="FM43" s="61"/>
      <c r="FN43" s="61"/>
      <c r="FO43" s="61"/>
      <c r="FP43" s="61"/>
      <c r="FQ43" s="61"/>
      <c r="FR43" s="61"/>
      <c r="FS43" s="61"/>
      <c r="FT43" s="61"/>
      <c r="FU43" s="61"/>
      <c r="FV43" s="61"/>
      <c r="FW43" s="61"/>
      <c r="FX43" s="61"/>
      <c r="FY43" s="61"/>
      <c r="FZ43" s="61"/>
      <c r="GA43" s="61"/>
      <c r="GB43" s="61"/>
      <c r="GC43" s="61"/>
      <c r="GD43" s="61"/>
      <c r="GE43" s="61"/>
      <c r="GF43" s="61"/>
      <c r="GG43" s="61"/>
      <c r="GH43" s="61"/>
      <c r="GI43" s="61"/>
      <c r="GJ43" s="61"/>
      <c r="GK43" s="61"/>
      <c r="GL43" s="61"/>
      <c r="GM43" s="61"/>
      <c r="GN43" s="61"/>
      <c r="GO43" s="61"/>
      <c r="GP43" s="61"/>
      <c r="GQ43" s="61"/>
      <c r="GR43" s="61"/>
      <c r="GS43" s="61"/>
      <c r="GT43" s="61"/>
      <c r="GU43" s="61"/>
      <c r="GV43" s="61"/>
      <c r="GW43" s="61"/>
      <c r="GX43" s="61"/>
      <c r="GY43" s="61"/>
      <c r="GZ43" s="61"/>
      <c r="HA43" s="61"/>
      <c r="HB43" s="61"/>
      <c r="HC43" s="61"/>
      <c r="HD43" s="61"/>
      <c r="HE43" s="61"/>
      <c r="HF43" s="61"/>
      <c r="HG43" s="61"/>
      <c r="HH43" s="61"/>
      <c r="HI43" s="61"/>
      <c r="HJ43" s="61"/>
      <c r="HK43" s="61"/>
      <c r="HL43" s="61"/>
      <c r="HM43" s="61"/>
      <c r="HN43" s="61"/>
      <c r="HO43" s="61"/>
      <c r="HP43" s="61"/>
      <c r="HQ43" s="61"/>
      <c r="HR43" s="61"/>
      <c r="HS43" s="61"/>
      <c r="HT43" s="61"/>
      <c r="HU43" s="61"/>
      <c r="HV43" s="61"/>
      <c r="HW43" s="61"/>
      <c r="HX43" s="61"/>
      <c r="HY43" s="61"/>
      <c r="HZ43" s="61"/>
      <c r="IA43" s="61"/>
      <c r="IB43" s="61"/>
      <c r="IC43" s="61"/>
      <c r="ID43" s="61"/>
      <c r="IE43" s="61"/>
      <c r="IF43" s="61"/>
      <c r="IG43" s="61"/>
      <c r="IH43" s="61"/>
      <c r="II43" s="61"/>
      <c r="IJ43" s="61"/>
      <c r="IK43" s="61"/>
      <c r="IL43" s="61"/>
      <c r="IM43" s="61"/>
      <c r="IN43" s="61"/>
      <c r="IO43" s="61"/>
      <c r="IP43" s="61"/>
      <c r="IQ43" s="61"/>
      <c r="IR43" s="61"/>
      <c r="IS43" s="61"/>
    </row>
    <row r="44" spans="1:253" x14ac:dyDescent="0.3">
      <c r="A44" s="118">
        <v>2</v>
      </c>
      <c r="B44" s="278" t="s">
        <v>228</v>
      </c>
      <c r="C44" s="57"/>
      <c r="D44" s="65"/>
      <c r="E44" s="83"/>
      <c r="F44" s="74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  <c r="DO44" s="61"/>
      <c r="DP44" s="61"/>
      <c r="DQ44" s="61"/>
      <c r="DR44" s="61"/>
      <c r="DS44" s="61"/>
      <c r="DT44" s="61"/>
      <c r="DU44" s="61"/>
      <c r="DV44" s="61"/>
      <c r="DW44" s="61"/>
      <c r="DX44" s="61"/>
      <c r="DY44" s="61"/>
      <c r="DZ44" s="61"/>
      <c r="EA44" s="61"/>
      <c r="EB44" s="61"/>
      <c r="EC44" s="61"/>
      <c r="ED44" s="61"/>
      <c r="EE44" s="61"/>
      <c r="EF44" s="61"/>
      <c r="EG44" s="61"/>
      <c r="EH44" s="61"/>
      <c r="EI44" s="61"/>
      <c r="EJ44" s="61"/>
      <c r="EK44" s="61"/>
      <c r="EL44" s="61"/>
      <c r="EM44" s="61"/>
      <c r="EN44" s="61"/>
      <c r="EO44" s="61"/>
      <c r="EP44" s="61"/>
      <c r="EQ44" s="61"/>
      <c r="ER44" s="61"/>
      <c r="ES44" s="61"/>
      <c r="ET44" s="61"/>
      <c r="EU44" s="61"/>
      <c r="EV44" s="61"/>
      <c r="EW44" s="61"/>
      <c r="EX44" s="61"/>
      <c r="EY44" s="61"/>
      <c r="EZ44" s="61"/>
      <c r="FA44" s="61"/>
      <c r="FB44" s="61"/>
      <c r="FC44" s="61"/>
      <c r="FD44" s="61"/>
      <c r="FE44" s="61"/>
      <c r="FF44" s="61"/>
      <c r="FG44" s="61"/>
      <c r="FH44" s="61"/>
      <c r="FI44" s="61"/>
      <c r="FJ44" s="61"/>
      <c r="FK44" s="61"/>
      <c r="FL44" s="61"/>
      <c r="FM44" s="61"/>
      <c r="FN44" s="61"/>
      <c r="FO44" s="61"/>
      <c r="FP44" s="61"/>
      <c r="FQ44" s="61"/>
      <c r="FR44" s="61"/>
      <c r="FS44" s="61"/>
      <c r="FT44" s="61"/>
      <c r="FU44" s="61"/>
      <c r="FV44" s="61"/>
      <c r="FW44" s="61"/>
      <c r="FX44" s="61"/>
      <c r="FY44" s="61"/>
      <c r="FZ44" s="61"/>
      <c r="GA44" s="61"/>
      <c r="GB44" s="61"/>
      <c r="GC44" s="61"/>
      <c r="GD44" s="61"/>
      <c r="GE44" s="61"/>
      <c r="GF44" s="61"/>
      <c r="GG44" s="61"/>
      <c r="GH44" s="61"/>
      <c r="GI44" s="61"/>
      <c r="GJ44" s="61"/>
      <c r="GK44" s="61"/>
      <c r="GL44" s="61"/>
      <c r="GM44" s="61"/>
      <c r="GN44" s="61"/>
      <c r="GO44" s="61"/>
      <c r="GP44" s="61"/>
      <c r="GQ44" s="61"/>
      <c r="GR44" s="61"/>
      <c r="GS44" s="61"/>
      <c r="GT44" s="61"/>
      <c r="GU44" s="61"/>
      <c r="GV44" s="61"/>
      <c r="GW44" s="61"/>
      <c r="GX44" s="61"/>
      <c r="GY44" s="61"/>
      <c r="GZ44" s="61"/>
      <c r="HA44" s="61"/>
      <c r="HB44" s="61"/>
      <c r="HC44" s="61"/>
      <c r="HD44" s="61"/>
      <c r="HE44" s="61"/>
      <c r="HF44" s="61"/>
      <c r="HG44" s="61"/>
      <c r="HH44" s="61"/>
      <c r="HI44" s="61"/>
      <c r="HJ44" s="61"/>
      <c r="HK44" s="61"/>
      <c r="HL44" s="61"/>
      <c r="HM44" s="61"/>
      <c r="HN44" s="61"/>
      <c r="HO44" s="61"/>
      <c r="HP44" s="61"/>
      <c r="HQ44" s="61"/>
      <c r="HR44" s="61"/>
      <c r="HS44" s="61"/>
      <c r="HT44" s="61"/>
      <c r="HU44" s="61"/>
      <c r="HV44" s="61"/>
      <c r="HW44" s="61"/>
      <c r="HX44" s="61"/>
      <c r="HY44" s="61"/>
      <c r="HZ44" s="61"/>
      <c r="IA44" s="61"/>
      <c r="IB44" s="61"/>
      <c r="IC44" s="61"/>
      <c r="ID44" s="61"/>
      <c r="IE44" s="61"/>
      <c r="IF44" s="61"/>
      <c r="IG44" s="61"/>
      <c r="IH44" s="61"/>
      <c r="II44" s="61"/>
      <c r="IJ44" s="61"/>
      <c r="IK44" s="61"/>
      <c r="IL44" s="61"/>
      <c r="IM44" s="61"/>
      <c r="IN44" s="61"/>
      <c r="IO44" s="61"/>
      <c r="IP44" s="61"/>
      <c r="IQ44" s="61"/>
      <c r="IR44" s="61"/>
      <c r="IS44" s="61"/>
    </row>
    <row r="45" spans="1:253" x14ac:dyDescent="0.3">
      <c r="A45" s="198">
        <v>1</v>
      </c>
      <c r="B45" s="332" t="s">
        <v>234</v>
      </c>
      <c r="C45" s="57" t="s">
        <v>22</v>
      </c>
      <c r="D45" s="65">
        <v>440</v>
      </c>
      <c r="E45" s="83"/>
      <c r="F45" s="74"/>
      <c r="I45" s="327" t="s">
        <v>31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1"/>
      <c r="CA45" s="61"/>
      <c r="CB45" s="61"/>
      <c r="CC45" s="61"/>
      <c r="CD45" s="61"/>
      <c r="CE45" s="61"/>
      <c r="CF45" s="61"/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  <c r="DO45" s="61"/>
      <c r="DP45" s="61"/>
      <c r="DQ45" s="61"/>
      <c r="DR45" s="61"/>
      <c r="DS45" s="61"/>
      <c r="DT45" s="61"/>
      <c r="DU45" s="61"/>
      <c r="DV45" s="61"/>
      <c r="DW45" s="61"/>
      <c r="DX45" s="61"/>
      <c r="DY45" s="61"/>
      <c r="DZ45" s="61"/>
      <c r="EA45" s="61"/>
      <c r="EB45" s="61"/>
      <c r="EC45" s="61"/>
      <c r="ED45" s="61"/>
      <c r="EE45" s="61"/>
      <c r="EF45" s="61"/>
      <c r="EG45" s="61"/>
      <c r="EH45" s="61"/>
      <c r="EI45" s="61"/>
      <c r="EJ45" s="61"/>
      <c r="EK45" s="61"/>
      <c r="EL45" s="61"/>
      <c r="EM45" s="61"/>
      <c r="EN45" s="61"/>
      <c r="EO45" s="61"/>
      <c r="EP45" s="61"/>
      <c r="EQ45" s="61"/>
      <c r="ER45" s="61"/>
      <c r="ES45" s="61"/>
      <c r="ET45" s="61"/>
      <c r="EU45" s="61"/>
      <c r="EV45" s="61"/>
      <c r="EW45" s="61"/>
      <c r="EX45" s="61"/>
      <c r="EY45" s="61"/>
      <c r="EZ45" s="61"/>
      <c r="FA45" s="61"/>
      <c r="FB45" s="61"/>
      <c r="FC45" s="61"/>
      <c r="FD45" s="61"/>
      <c r="FE45" s="61"/>
      <c r="FF45" s="61"/>
      <c r="FG45" s="61"/>
      <c r="FH45" s="61"/>
      <c r="FI45" s="61"/>
      <c r="FJ45" s="61"/>
      <c r="FK45" s="61"/>
      <c r="FL45" s="61"/>
      <c r="FM45" s="61"/>
      <c r="FN45" s="61"/>
      <c r="FO45" s="61"/>
      <c r="FP45" s="61"/>
      <c r="FQ45" s="61"/>
      <c r="FR45" s="61"/>
      <c r="FS45" s="61"/>
      <c r="FT45" s="61"/>
      <c r="FU45" s="61"/>
      <c r="FV45" s="61"/>
      <c r="FW45" s="61"/>
      <c r="FX45" s="61"/>
      <c r="FY45" s="61"/>
      <c r="FZ45" s="61"/>
      <c r="GA45" s="61"/>
      <c r="GB45" s="61"/>
      <c r="GC45" s="61"/>
      <c r="GD45" s="61"/>
      <c r="GE45" s="61"/>
      <c r="GF45" s="61"/>
      <c r="GG45" s="61"/>
      <c r="GH45" s="61"/>
      <c r="GI45" s="61"/>
      <c r="GJ45" s="61"/>
      <c r="GK45" s="61"/>
      <c r="GL45" s="61"/>
      <c r="GM45" s="61"/>
      <c r="GN45" s="61"/>
      <c r="GO45" s="61"/>
      <c r="GP45" s="61"/>
      <c r="GQ45" s="61"/>
      <c r="GR45" s="61"/>
      <c r="GS45" s="61"/>
      <c r="GT45" s="61"/>
      <c r="GU45" s="61"/>
      <c r="GV45" s="61"/>
      <c r="GW45" s="61"/>
      <c r="GX45" s="61"/>
      <c r="GY45" s="61"/>
      <c r="GZ45" s="61"/>
      <c r="HA45" s="61"/>
      <c r="HB45" s="61"/>
      <c r="HC45" s="61"/>
      <c r="HD45" s="61"/>
      <c r="HE45" s="61"/>
      <c r="HF45" s="61"/>
      <c r="HG45" s="61"/>
      <c r="HH45" s="61"/>
      <c r="HI45" s="61"/>
      <c r="HJ45" s="61"/>
      <c r="HK45" s="61"/>
      <c r="HL45" s="61"/>
      <c r="HM45" s="61"/>
      <c r="HN45" s="61"/>
      <c r="HO45" s="61"/>
      <c r="HP45" s="61"/>
      <c r="HQ45" s="61"/>
      <c r="HR45" s="61"/>
      <c r="HS45" s="61"/>
      <c r="HT45" s="61"/>
      <c r="HU45" s="61"/>
      <c r="HV45" s="61"/>
      <c r="HW45" s="61"/>
      <c r="HX45" s="61"/>
      <c r="HY45" s="61"/>
      <c r="HZ45" s="61"/>
      <c r="IA45" s="61"/>
      <c r="IB45" s="61"/>
      <c r="IC45" s="61"/>
      <c r="ID45" s="61"/>
      <c r="IE45" s="61"/>
      <c r="IF45" s="61"/>
      <c r="IG45" s="61"/>
      <c r="IH45" s="61"/>
      <c r="II45" s="61"/>
      <c r="IJ45" s="61"/>
      <c r="IK45" s="61"/>
      <c r="IL45" s="61"/>
      <c r="IM45" s="61"/>
      <c r="IN45" s="61"/>
      <c r="IO45" s="61"/>
      <c r="IP45" s="61"/>
      <c r="IQ45" s="61"/>
      <c r="IR45" s="61"/>
      <c r="IS45" s="61"/>
    </row>
    <row r="46" spans="1:253" x14ac:dyDescent="0.3">
      <c r="A46" s="198">
        <v>2</v>
      </c>
      <c r="B46" s="332" t="s">
        <v>233</v>
      </c>
      <c r="C46" s="57" t="s">
        <v>22</v>
      </c>
      <c r="D46" s="65">
        <v>656</v>
      </c>
      <c r="E46" s="83"/>
      <c r="F46" s="74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  <c r="CC46" s="61"/>
      <c r="CD46" s="61"/>
      <c r="CE46" s="61"/>
      <c r="CF46" s="61"/>
      <c r="CG46" s="61"/>
      <c r="CH46" s="61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  <c r="DO46" s="61"/>
      <c r="DP46" s="61"/>
      <c r="DQ46" s="61"/>
      <c r="DR46" s="61"/>
      <c r="DS46" s="61"/>
      <c r="DT46" s="61"/>
      <c r="DU46" s="61"/>
      <c r="DV46" s="61"/>
      <c r="DW46" s="61"/>
      <c r="DX46" s="61"/>
      <c r="DY46" s="61"/>
      <c r="DZ46" s="61"/>
      <c r="EA46" s="61"/>
      <c r="EB46" s="61"/>
      <c r="EC46" s="61"/>
      <c r="ED46" s="61"/>
      <c r="EE46" s="61"/>
      <c r="EF46" s="61"/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  <c r="GH46" s="61"/>
      <c r="GI46" s="61"/>
      <c r="GJ46" s="61"/>
      <c r="GK46" s="61"/>
      <c r="GL46" s="61"/>
      <c r="GM46" s="61"/>
      <c r="GN46" s="61"/>
      <c r="GO46" s="61"/>
      <c r="GP46" s="61"/>
      <c r="GQ46" s="61"/>
      <c r="GR46" s="61"/>
      <c r="GS46" s="61"/>
      <c r="GT46" s="61"/>
      <c r="GU46" s="61"/>
      <c r="GV46" s="61"/>
      <c r="GW46" s="61"/>
      <c r="GX46" s="61"/>
      <c r="GY46" s="61"/>
      <c r="GZ46" s="61"/>
      <c r="HA46" s="61"/>
      <c r="HB46" s="61"/>
      <c r="HC46" s="61"/>
      <c r="HD46" s="61"/>
      <c r="HE46" s="61"/>
      <c r="HF46" s="61"/>
      <c r="HG46" s="61"/>
      <c r="HH46" s="61"/>
      <c r="HI46" s="61"/>
      <c r="HJ46" s="61"/>
      <c r="HK46" s="61"/>
      <c r="HL46" s="61"/>
      <c r="HM46" s="61"/>
      <c r="HN46" s="61"/>
      <c r="HO46" s="61"/>
      <c r="HP46" s="61"/>
      <c r="HQ46" s="61"/>
      <c r="HR46" s="61"/>
      <c r="HS46" s="61"/>
      <c r="HT46" s="61"/>
      <c r="HU46" s="61"/>
      <c r="HV46" s="61"/>
      <c r="HW46" s="61"/>
      <c r="HX46" s="61"/>
      <c r="HY46" s="61"/>
      <c r="HZ46" s="61"/>
      <c r="IA46" s="61"/>
      <c r="IB46" s="61"/>
      <c r="IC46" s="61"/>
      <c r="ID46" s="61"/>
      <c r="IE46" s="61"/>
      <c r="IF46" s="61"/>
      <c r="IG46" s="61"/>
      <c r="IH46" s="61"/>
      <c r="II46" s="61"/>
      <c r="IJ46" s="61"/>
      <c r="IK46" s="61"/>
      <c r="IL46" s="61"/>
      <c r="IM46" s="61"/>
      <c r="IN46" s="61"/>
      <c r="IO46" s="61"/>
      <c r="IP46" s="61"/>
      <c r="IQ46" s="61"/>
      <c r="IR46" s="61"/>
      <c r="IS46" s="61"/>
    </row>
    <row r="47" spans="1:253" x14ac:dyDescent="0.3">
      <c r="A47" s="198">
        <v>3</v>
      </c>
      <c r="B47" s="204" t="s">
        <v>230</v>
      </c>
      <c r="C47" s="57" t="s">
        <v>2</v>
      </c>
      <c r="D47" s="65">
        <v>6965</v>
      </c>
      <c r="E47" s="83">
        <v>0.4</v>
      </c>
      <c r="F47" s="74">
        <f t="shared" si="0"/>
        <v>2786</v>
      </c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1"/>
      <c r="DY47" s="61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1"/>
      <c r="EO47" s="61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1"/>
      <c r="FE47" s="61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1"/>
      <c r="FU47" s="61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1"/>
      <c r="GK47" s="61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1"/>
      <c r="HA47" s="61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1"/>
      <c r="HQ47" s="61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1"/>
      <c r="IG47" s="61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</row>
    <row r="48" spans="1:253" x14ac:dyDescent="0.3">
      <c r="A48" s="198">
        <v>4</v>
      </c>
      <c r="B48" s="204" t="s">
        <v>231</v>
      </c>
      <c r="C48" s="57" t="s">
        <v>2</v>
      </c>
      <c r="D48" s="65">
        <v>5764</v>
      </c>
      <c r="E48" s="83">
        <v>0.19</v>
      </c>
      <c r="F48" s="74">
        <f t="shared" si="0"/>
        <v>1095.1600000000001</v>
      </c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61"/>
      <c r="CB48" s="61"/>
      <c r="CC48" s="61"/>
      <c r="CD48" s="61"/>
      <c r="CE48" s="61"/>
      <c r="CF48" s="61"/>
      <c r="CG48" s="61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  <c r="DO48" s="61"/>
      <c r="DP48" s="61"/>
      <c r="DQ48" s="61"/>
      <c r="DR48" s="61"/>
      <c r="DS48" s="61"/>
      <c r="DT48" s="61"/>
      <c r="DU48" s="61"/>
      <c r="DV48" s="61"/>
      <c r="DW48" s="61"/>
      <c r="DX48" s="61"/>
      <c r="DY48" s="61"/>
      <c r="DZ48" s="61"/>
      <c r="EA48" s="61"/>
      <c r="EB48" s="61"/>
      <c r="EC48" s="61"/>
      <c r="ED48" s="61"/>
      <c r="EE48" s="61"/>
      <c r="EF48" s="61"/>
      <c r="EG48" s="61"/>
      <c r="EH48" s="61"/>
      <c r="EI48" s="61"/>
      <c r="EJ48" s="61"/>
      <c r="EK48" s="61"/>
      <c r="EL48" s="61"/>
      <c r="EM48" s="61"/>
      <c r="EN48" s="61"/>
      <c r="EO48" s="61"/>
      <c r="EP48" s="61"/>
      <c r="EQ48" s="61"/>
      <c r="ER48" s="61"/>
      <c r="ES48" s="61"/>
      <c r="ET48" s="61"/>
      <c r="EU48" s="61"/>
      <c r="EV48" s="61"/>
      <c r="EW48" s="61"/>
      <c r="EX48" s="61"/>
      <c r="EY48" s="61"/>
      <c r="EZ48" s="61"/>
      <c r="FA48" s="61"/>
      <c r="FB48" s="61"/>
      <c r="FC48" s="61"/>
      <c r="FD48" s="61"/>
      <c r="FE48" s="61"/>
      <c r="FF48" s="61"/>
      <c r="FG48" s="61"/>
      <c r="FH48" s="61"/>
      <c r="FI48" s="61"/>
      <c r="FJ48" s="61"/>
      <c r="FK48" s="61"/>
      <c r="FL48" s="61"/>
      <c r="FM48" s="61"/>
      <c r="FN48" s="61"/>
      <c r="FO48" s="61"/>
      <c r="FP48" s="61"/>
      <c r="FQ48" s="61"/>
      <c r="FR48" s="61"/>
      <c r="FS48" s="61"/>
      <c r="FT48" s="61"/>
      <c r="FU48" s="61"/>
      <c r="FV48" s="61"/>
      <c r="FW48" s="61"/>
      <c r="FX48" s="61"/>
      <c r="FY48" s="61"/>
      <c r="FZ48" s="61"/>
      <c r="GA48" s="61"/>
      <c r="GB48" s="61"/>
      <c r="GC48" s="61"/>
      <c r="GD48" s="61"/>
      <c r="GE48" s="61"/>
      <c r="GF48" s="61"/>
      <c r="GG48" s="61"/>
      <c r="GH48" s="61"/>
      <c r="GI48" s="61"/>
      <c r="GJ48" s="61"/>
      <c r="GK48" s="61"/>
      <c r="GL48" s="61"/>
      <c r="GM48" s="61"/>
      <c r="GN48" s="61"/>
      <c r="GO48" s="61"/>
      <c r="GP48" s="61"/>
      <c r="GQ48" s="61"/>
      <c r="GR48" s="61"/>
      <c r="GS48" s="61"/>
      <c r="GT48" s="61"/>
      <c r="GU48" s="61"/>
      <c r="GV48" s="61"/>
      <c r="GW48" s="61"/>
      <c r="GX48" s="61"/>
      <c r="GY48" s="61"/>
      <c r="GZ48" s="61"/>
      <c r="HA48" s="61"/>
      <c r="HB48" s="61"/>
      <c r="HC48" s="61"/>
      <c r="HD48" s="61"/>
      <c r="HE48" s="61"/>
      <c r="HF48" s="61"/>
      <c r="HG48" s="61"/>
      <c r="HH48" s="61"/>
      <c r="HI48" s="61"/>
      <c r="HJ48" s="61"/>
      <c r="HK48" s="61"/>
      <c r="HL48" s="61"/>
      <c r="HM48" s="61"/>
      <c r="HN48" s="61"/>
      <c r="HO48" s="61"/>
      <c r="HP48" s="61"/>
      <c r="HQ48" s="61"/>
      <c r="HR48" s="61"/>
      <c r="HS48" s="61"/>
      <c r="HT48" s="61"/>
      <c r="HU48" s="61"/>
      <c r="HV48" s="61"/>
      <c r="HW48" s="61"/>
      <c r="HX48" s="61"/>
      <c r="HY48" s="61"/>
      <c r="HZ48" s="61"/>
      <c r="IA48" s="61"/>
      <c r="IB48" s="61"/>
      <c r="IC48" s="61"/>
      <c r="ID48" s="61"/>
      <c r="IE48" s="61"/>
      <c r="IF48" s="61"/>
      <c r="IG48" s="61"/>
      <c r="IH48" s="61"/>
      <c r="II48" s="61"/>
      <c r="IJ48" s="61"/>
      <c r="IK48" s="61"/>
      <c r="IL48" s="61"/>
      <c r="IM48" s="61"/>
      <c r="IN48" s="61"/>
      <c r="IO48" s="61"/>
      <c r="IP48" s="61"/>
      <c r="IQ48" s="61"/>
      <c r="IR48" s="61"/>
      <c r="IS48" s="61"/>
    </row>
    <row r="49" spans="1:253" x14ac:dyDescent="0.3">
      <c r="A49" s="198">
        <v>5</v>
      </c>
      <c r="B49" s="204" t="s">
        <v>232</v>
      </c>
      <c r="C49" s="279" t="s">
        <v>229</v>
      </c>
      <c r="D49" s="65">
        <v>360</v>
      </c>
      <c r="E49" s="83">
        <v>5.38</v>
      </c>
      <c r="F49" s="74">
        <f t="shared" si="0"/>
        <v>1936.8</v>
      </c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  <c r="CC49" s="61"/>
      <c r="CD49" s="61"/>
      <c r="CE49" s="61"/>
      <c r="CF49" s="61"/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  <c r="DK49" s="61"/>
      <c r="DL49" s="61"/>
      <c r="DM49" s="61"/>
      <c r="DN49" s="61"/>
      <c r="DO49" s="61"/>
      <c r="DP49" s="61"/>
      <c r="DQ49" s="61"/>
      <c r="DR49" s="61"/>
      <c r="DS49" s="61"/>
      <c r="DT49" s="61"/>
      <c r="DU49" s="61"/>
      <c r="DV49" s="61"/>
      <c r="DW49" s="61"/>
      <c r="DX49" s="61"/>
      <c r="DY49" s="61"/>
      <c r="DZ49" s="61"/>
      <c r="EA49" s="61"/>
      <c r="EB49" s="61"/>
      <c r="EC49" s="61"/>
      <c r="ED49" s="61"/>
      <c r="EE49" s="61"/>
      <c r="EF49" s="61"/>
      <c r="EG49" s="61"/>
      <c r="EH49" s="61"/>
      <c r="EI49" s="61"/>
      <c r="EJ49" s="61"/>
      <c r="EK49" s="61"/>
      <c r="EL49" s="61"/>
      <c r="EM49" s="61"/>
      <c r="EN49" s="61"/>
      <c r="EO49" s="61"/>
      <c r="EP49" s="61"/>
      <c r="EQ49" s="61"/>
      <c r="ER49" s="61"/>
      <c r="ES49" s="61"/>
      <c r="ET49" s="61"/>
      <c r="EU49" s="61"/>
      <c r="EV49" s="61"/>
      <c r="EW49" s="61"/>
      <c r="EX49" s="61"/>
      <c r="EY49" s="61"/>
      <c r="EZ49" s="61"/>
      <c r="FA49" s="61"/>
      <c r="FB49" s="61"/>
      <c r="FC49" s="61"/>
      <c r="FD49" s="61"/>
      <c r="FE49" s="61"/>
      <c r="FF49" s="61"/>
      <c r="FG49" s="61"/>
      <c r="FH49" s="61"/>
      <c r="FI49" s="61"/>
      <c r="FJ49" s="61"/>
      <c r="FK49" s="61"/>
      <c r="FL49" s="61"/>
      <c r="FM49" s="61"/>
      <c r="FN49" s="61"/>
      <c r="FO49" s="61"/>
      <c r="FP49" s="61"/>
      <c r="FQ49" s="61"/>
      <c r="FR49" s="61"/>
      <c r="FS49" s="61"/>
      <c r="FT49" s="61"/>
      <c r="FU49" s="61"/>
      <c r="FV49" s="61"/>
      <c r="FW49" s="61"/>
      <c r="FX49" s="61"/>
      <c r="FY49" s="61"/>
      <c r="FZ49" s="61"/>
      <c r="GA49" s="61"/>
      <c r="GB49" s="61"/>
      <c r="GC49" s="61"/>
      <c r="GD49" s="61"/>
      <c r="GE49" s="61"/>
      <c r="GF49" s="61"/>
      <c r="GG49" s="61"/>
      <c r="GH49" s="61"/>
      <c r="GI49" s="61"/>
      <c r="GJ49" s="61"/>
      <c r="GK49" s="61"/>
      <c r="GL49" s="61"/>
      <c r="GM49" s="61"/>
      <c r="GN49" s="61"/>
      <c r="GO49" s="61"/>
      <c r="GP49" s="61"/>
      <c r="GQ49" s="61"/>
      <c r="GR49" s="61"/>
      <c r="GS49" s="61"/>
      <c r="GT49" s="61"/>
      <c r="GU49" s="61"/>
      <c r="GV49" s="61"/>
      <c r="GW49" s="61"/>
      <c r="GX49" s="61"/>
      <c r="GY49" s="61"/>
      <c r="GZ49" s="61"/>
      <c r="HA49" s="61"/>
      <c r="HB49" s="61"/>
      <c r="HC49" s="61"/>
      <c r="HD49" s="61"/>
      <c r="HE49" s="61"/>
      <c r="HF49" s="61"/>
      <c r="HG49" s="61"/>
      <c r="HH49" s="61"/>
      <c r="HI49" s="61"/>
      <c r="HJ49" s="61"/>
      <c r="HK49" s="61"/>
      <c r="HL49" s="61"/>
      <c r="HM49" s="61"/>
      <c r="HN49" s="61"/>
      <c r="HO49" s="61"/>
      <c r="HP49" s="61"/>
      <c r="HQ49" s="61"/>
      <c r="HR49" s="61"/>
      <c r="HS49" s="61"/>
      <c r="HT49" s="61"/>
      <c r="HU49" s="61"/>
      <c r="HV49" s="61"/>
      <c r="HW49" s="61"/>
      <c r="HX49" s="61"/>
      <c r="HY49" s="61"/>
      <c r="HZ49" s="61"/>
      <c r="IA49" s="61"/>
      <c r="IB49" s="61"/>
      <c r="IC49" s="61"/>
      <c r="ID49" s="61"/>
      <c r="IE49" s="61"/>
      <c r="IF49" s="61"/>
      <c r="IG49" s="61"/>
      <c r="IH49" s="61"/>
      <c r="II49" s="61"/>
      <c r="IJ49" s="61"/>
      <c r="IK49" s="61"/>
      <c r="IL49" s="61"/>
      <c r="IM49" s="61"/>
      <c r="IN49" s="61"/>
      <c r="IO49" s="61"/>
      <c r="IP49" s="61"/>
      <c r="IQ49" s="61"/>
      <c r="IR49" s="61"/>
      <c r="IS49" s="61"/>
    </row>
    <row r="50" spans="1:253" x14ac:dyDescent="0.3">
      <c r="A50" s="198">
        <v>6</v>
      </c>
      <c r="B50" s="204" t="s">
        <v>235</v>
      </c>
      <c r="C50" s="279" t="s">
        <v>229</v>
      </c>
      <c r="D50" s="65">
        <v>100</v>
      </c>
      <c r="E50" s="83">
        <v>5.92</v>
      </c>
      <c r="F50" s="74">
        <f t="shared" si="0"/>
        <v>592</v>
      </c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61"/>
      <c r="CC50" s="61"/>
      <c r="CD50" s="61"/>
      <c r="CE50" s="61"/>
      <c r="CF50" s="61"/>
      <c r="CG50" s="61"/>
      <c r="CH50" s="61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  <c r="DN50" s="61"/>
      <c r="DO50" s="61"/>
      <c r="DP50" s="61"/>
      <c r="DQ50" s="61"/>
      <c r="DR50" s="61"/>
      <c r="DS50" s="61"/>
      <c r="DT50" s="61"/>
      <c r="DU50" s="61"/>
      <c r="DV50" s="61"/>
      <c r="DW50" s="61"/>
      <c r="DX50" s="61"/>
      <c r="DY50" s="61"/>
      <c r="DZ50" s="61"/>
      <c r="EA50" s="61"/>
      <c r="EB50" s="61"/>
      <c r="EC50" s="61"/>
      <c r="ED50" s="61"/>
      <c r="EE50" s="61"/>
      <c r="EF50" s="61"/>
      <c r="EG50" s="61"/>
      <c r="EH50" s="61"/>
      <c r="EI50" s="61"/>
      <c r="EJ50" s="61"/>
      <c r="EK50" s="61"/>
      <c r="EL50" s="61"/>
      <c r="EM50" s="61"/>
      <c r="EN50" s="61"/>
      <c r="EO50" s="61"/>
      <c r="EP50" s="61"/>
      <c r="EQ50" s="61"/>
      <c r="ER50" s="61"/>
      <c r="ES50" s="61"/>
      <c r="ET50" s="61"/>
      <c r="EU50" s="61"/>
      <c r="EV50" s="61"/>
      <c r="EW50" s="61"/>
      <c r="EX50" s="61"/>
      <c r="EY50" s="61"/>
      <c r="EZ50" s="61"/>
      <c r="FA50" s="61"/>
      <c r="FB50" s="61"/>
      <c r="FC50" s="61"/>
      <c r="FD50" s="61"/>
      <c r="FE50" s="61"/>
      <c r="FF50" s="61"/>
      <c r="FG50" s="61"/>
      <c r="FH50" s="61"/>
      <c r="FI50" s="61"/>
      <c r="FJ50" s="61"/>
      <c r="FK50" s="61"/>
      <c r="FL50" s="61"/>
      <c r="FM50" s="61"/>
      <c r="FN50" s="61"/>
      <c r="FO50" s="61"/>
      <c r="FP50" s="61"/>
      <c r="FQ50" s="61"/>
      <c r="FR50" s="61"/>
      <c r="FS50" s="61"/>
      <c r="FT50" s="61"/>
      <c r="FU50" s="61"/>
      <c r="FV50" s="61"/>
      <c r="FW50" s="61"/>
      <c r="FX50" s="61"/>
      <c r="FY50" s="61"/>
      <c r="FZ50" s="61"/>
      <c r="GA50" s="61"/>
      <c r="GB50" s="61"/>
      <c r="GC50" s="61"/>
      <c r="GD50" s="61"/>
      <c r="GE50" s="61"/>
      <c r="GF50" s="61"/>
      <c r="GG50" s="61"/>
      <c r="GH50" s="61"/>
      <c r="GI50" s="61"/>
      <c r="GJ50" s="61"/>
      <c r="GK50" s="61"/>
      <c r="GL50" s="61"/>
      <c r="GM50" s="61"/>
      <c r="GN50" s="61"/>
      <c r="GO50" s="61"/>
      <c r="GP50" s="61"/>
      <c r="GQ50" s="61"/>
      <c r="GR50" s="61"/>
      <c r="GS50" s="61"/>
      <c r="GT50" s="61"/>
      <c r="GU50" s="61"/>
      <c r="GV50" s="61"/>
      <c r="GW50" s="61"/>
      <c r="GX50" s="61"/>
      <c r="GY50" s="61"/>
      <c r="GZ50" s="61"/>
      <c r="HA50" s="61"/>
      <c r="HB50" s="61"/>
      <c r="HC50" s="61"/>
      <c r="HD50" s="61"/>
      <c r="HE50" s="61"/>
      <c r="HF50" s="61"/>
      <c r="HG50" s="61"/>
      <c r="HH50" s="61"/>
      <c r="HI50" s="61"/>
      <c r="HJ50" s="61"/>
      <c r="HK50" s="61"/>
      <c r="HL50" s="61"/>
      <c r="HM50" s="61"/>
      <c r="HN50" s="61"/>
      <c r="HO50" s="61"/>
      <c r="HP50" s="61"/>
      <c r="HQ50" s="61"/>
      <c r="HR50" s="61"/>
      <c r="HS50" s="61"/>
      <c r="HT50" s="61"/>
      <c r="HU50" s="61"/>
      <c r="HV50" s="61"/>
      <c r="HW50" s="61"/>
      <c r="HX50" s="61"/>
      <c r="HY50" s="61"/>
      <c r="HZ50" s="61"/>
      <c r="IA50" s="61"/>
      <c r="IB50" s="61"/>
      <c r="IC50" s="61"/>
      <c r="ID50" s="61"/>
      <c r="IE50" s="61"/>
      <c r="IF50" s="61"/>
      <c r="IG50" s="61"/>
      <c r="IH50" s="61"/>
      <c r="II50" s="61"/>
      <c r="IJ50" s="61"/>
      <c r="IK50" s="61"/>
      <c r="IL50" s="61"/>
      <c r="IM50" s="61"/>
      <c r="IN50" s="61"/>
      <c r="IO50" s="61"/>
      <c r="IP50" s="61"/>
      <c r="IQ50" s="61"/>
      <c r="IR50" s="61"/>
      <c r="IS50" s="61"/>
    </row>
    <row r="51" spans="1:253" x14ac:dyDescent="0.3">
      <c r="A51" s="198">
        <v>7</v>
      </c>
      <c r="B51" s="204" t="s">
        <v>236</v>
      </c>
      <c r="C51" s="57" t="s">
        <v>2</v>
      </c>
      <c r="D51" s="65">
        <v>4</v>
      </c>
      <c r="E51" s="83">
        <v>2.5</v>
      </c>
      <c r="F51" s="74">
        <f t="shared" si="0"/>
        <v>10</v>
      </c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  <c r="DN51" s="61"/>
      <c r="DO51" s="61"/>
      <c r="DP51" s="61"/>
      <c r="DQ51" s="61"/>
      <c r="DR51" s="61"/>
      <c r="DS51" s="61"/>
      <c r="DT51" s="61"/>
      <c r="DU51" s="61"/>
      <c r="DV51" s="61"/>
      <c r="DW51" s="61"/>
      <c r="DX51" s="61"/>
      <c r="DY51" s="61"/>
      <c r="DZ51" s="61"/>
      <c r="EA51" s="61"/>
      <c r="EB51" s="61"/>
      <c r="EC51" s="61"/>
      <c r="ED51" s="61"/>
      <c r="EE51" s="61"/>
      <c r="EF51" s="61"/>
      <c r="EG51" s="61"/>
      <c r="EH51" s="61"/>
      <c r="EI51" s="61"/>
      <c r="EJ51" s="61"/>
      <c r="EK51" s="61"/>
      <c r="EL51" s="61"/>
      <c r="EM51" s="61"/>
      <c r="EN51" s="61"/>
      <c r="EO51" s="61"/>
      <c r="EP51" s="61"/>
      <c r="EQ51" s="61"/>
      <c r="ER51" s="61"/>
      <c r="ES51" s="61"/>
      <c r="ET51" s="61"/>
      <c r="EU51" s="61"/>
      <c r="EV51" s="61"/>
      <c r="EW51" s="61"/>
      <c r="EX51" s="61"/>
      <c r="EY51" s="61"/>
      <c r="EZ51" s="61"/>
      <c r="FA51" s="61"/>
      <c r="FB51" s="61"/>
      <c r="FC51" s="61"/>
      <c r="FD51" s="61"/>
      <c r="FE51" s="61"/>
      <c r="FF51" s="61"/>
      <c r="FG51" s="61"/>
      <c r="FH51" s="61"/>
      <c r="FI51" s="61"/>
      <c r="FJ51" s="61"/>
      <c r="FK51" s="61"/>
      <c r="FL51" s="61"/>
      <c r="FM51" s="61"/>
      <c r="FN51" s="61"/>
      <c r="FO51" s="61"/>
      <c r="FP51" s="61"/>
      <c r="FQ51" s="61"/>
      <c r="FR51" s="61"/>
      <c r="FS51" s="61"/>
      <c r="FT51" s="61"/>
      <c r="FU51" s="61"/>
      <c r="FV51" s="61"/>
      <c r="FW51" s="61"/>
      <c r="FX51" s="61"/>
      <c r="FY51" s="61"/>
      <c r="FZ51" s="61"/>
      <c r="GA51" s="61"/>
      <c r="GB51" s="61"/>
      <c r="GC51" s="61"/>
      <c r="GD51" s="61"/>
      <c r="GE51" s="61"/>
      <c r="GF51" s="61"/>
      <c r="GG51" s="61"/>
      <c r="GH51" s="61"/>
      <c r="GI51" s="61"/>
      <c r="GJ51" s="61"/>
      <c r="GK51" s="61"/>
      <c r="GL51" s="61"/>
      <c r="GM51" s="61"/>
      <c r="GN51" s="61"/>
      <c r="GO51" s="61"/>
      <c r="GP51" s="61"/>
      <c r="GQ51" s="61"/>
      <c r="GR51" s="61"/>
      <c r="GS51" s="61"/>
      <c r="GT51" s="61"/>
      <c r="GU51" s="61"/>
      <c r="GV51" s="61"/>
      <c r="GW51" s="61"/>
      <c r="GX51" s="61"/>
      <c r="GY51" s="61"/>
      <c r="GZ51" s="61"/>
      <c r="HA51" s="61"/>
      <c r="HB51" s="61"/>
      <c r="HC51" s="61"/>
      <c r="HD51" s="61"/>
      <c r="HE51" s="61"/>
      <c r="HF51" s="61"/>
      <c r="HG51" s="61"/>
      <c r="HH51" s="61"/>
      <c r="HI51" s="61"/>
      <c r="HJ51" s="61"/>
      <c r="HK51" s="61"/>
      <c r="HL51" s="61"/>
      <c r="HM51" s="61"/>
      <c r="HN51" s="61"/>
      <c r="HO51" s="61"/>
      <c r="HP51" s="61"/>
      <c r="HQ51" s="61"/>
      <c r="HR51" s="61"/>
      <c r="HS51" s="61"/>
      <c r="HT51" s="61"/>
      <c r="HU51" s="61"/>
      <c r="HV51" s="61"/>
      <c r="HW51" s="61"/>
      <c r="HX51" s="61"/>
      <c r="HY51" s="61"/>
      <c r="HZ51" s="61"/>
      <c r="IA51" s="61"/>
      <c r="IB51" s="61"/>
      <c r="IC51" s="61"/>
      <c r="ID51" s="61"/>
      <c r="IE51" s="61"/>
      <c r="IF51" s="61"/>
      <c r="IG51" s="61"/>
      <c r="IH51" s="61"/>
      <c r="II51" s="61"/>
      <c r="IJ51" s="61"/>
      <c r="IK51" s="61"/>
      <c r="IL51" s="61"/>
      <c r="IM51" s="61"/>
      <c r="IN51" s="61"/>
      <c r="IO51" s="61"/>
      <c r="IP51" s="61"/>
      <c r="IQ51" s="61"/>
      <c r="IR51" s="61"/>
      <c r="IS51" s="61"/>
    </row>
    <row r="52" spans="1:253" x14ac:dyDescent="0.3">
      <c r="A52" s="198">
        <v>8</v>
      </c>
      <c r="B52" s="204" t="s">
        <v>237</v>
      </c>
      <c r="C52" s="57" t="s">
        <v>177</v>
      </c>
      <c r="D52" s="65">
        <v>20</v>
      </c>
      <c r="E52" s="83">
        <v>0.5</v>
      </c>
      <c r="F52" s="74">
        <f t="shared" si="0"/>
        <v>10</v>
      </c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61"/>
      <c r="CB52" s="61"/>
      <c r="CC52" s="61"/>
      <c r="CD52" s="61"/>
      <c r="CE52" s="61"/>
      <c r="CF52" s="61"/>
      <c r="CG52" s="61"/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  <c r="DN52" s="61"/>
      <c r="DO52" s="61"/>
      <c r="DP52" s="61"/>
      <c r="DQ52" s="61"/>
      <c r="DR52" s="61"/>
      <c r="DS52" s="61"/>
      <c r="DT52" s="61"/>
      <c r="DU52" s="61"/>
      <c r="DV52" s="61"/>
      <c r="DW52" s="61"/>
      <c r="DX52" s="61"/>
      <c r="DY52" s="61"/>
      <c r="DZ52" s="61"/>
      <c r="EA52" s="61"/>
      <c r="EB52" s="61"/>
      <c r="EC52" s="61"/>
      <c r="ED52" s="61"/>
      <c r="EE52" s="61"/>
      <c r="EF52" s="61"/>
      <c r="EG52" s="61"/>
      <c r="EH52" s="61"/>
      <c r="EI52" s="61"/>
      <c r="EJ52" s="61"/>
      <c r="EK52" s="61"/>
      <c r="EL52" s="61"/>
      <c r="EM52" s="61"/>
      <c r="EN52" s="61"/>
      <c r="EO52" s="61"/>
      <c r="EP52" s="61"/>
      <c r="EQ52" s="61"/>
      <c r="ER52" s="61"/>
      <c r="ES52" s="61"/>
      <c r="ET52" s="61"/>
      <c r="EU52" s="61"/>
      <c r="EV52" s="61"/>
      <c r="EW52" s="61"/>
      <c r="EX52" s="61"/>
      <c r="EY52" s="61"/>
      <c r="EZ52" s="61"/>
      <c r="FA52" s="61"/>
      <c r="FB52" s="61"/>
      <c r="FC52" s="61"/>
      <c r="FD52" s="61"/>
      <c r="FE52" s="61"/>
      <c r="FF52" s="61"/>
      <c r="FG52" s="61"/>
      <c r="FH52" s="61"/>
      <c r="FI52" s="61"/>
      <c r="FJ52" s="61"/>
      <c r="FK52" s="61"/>
      <c r="FL52" s="61"/>
      <c r="FM52" s="61"/>
      <c r="FN52" s="61"/>
      <c r="FO52" s="61"/>
      <c r="FP52" s="61"/>
      <c r="FQ52" s="61"/>
      <c r="FR52" s="61"/>
      <c r="FS52" s="61"/>
      <c r="FT52" s="61"/>
      <c r="FU52" s="61"/>
      <c r="FV52" s="61"/>
      <c r="FW52" s="61"/>
      <c r="FX52" s="61"/>
      <c r="FY52" s="61"/>
      <c r="FZ52" s="61"/>
      <c r="GA52" s="61"/>
      <c r="GB52" s="61"/>
      <c r="GC52" s="61"/>
      <c r="GD52" s="61"/>
      <c r="GE52" s="61"/>
      <c r="GF52" s="61"/>
      <c r="GG52" s="61"/>
      <c r="GH52" s="61"/>
      <c r="GI52" s="61"/>
      <c r="GJ52" s="61"/>
      <c r="GK52" s="61"/>
      <c r="GL52" s="61"/>
      <c r="GM52" s="61"/>
      <c r="GN52" s="61"/>
      <c r="GO52" s="61"/>
      <c r="GP52" s="61"/>
      <c r="GQ52" s="61"/>
      <c r="GR52" s="61"/>
      <c r="GS52" s="61"/>
      <c r="GT52" s="61"/>
      <c r="GU52" s="61"/>
      <c r="GV52" s="61"/>
      <c r="GW52" s="61"/>
      <c r="GX52" s="61"/>
      <c r="GY52" s="61"/>
      <c r="GZ52" s="61"/>
      <c r="HA52" s="61"/>
      <c r="HB52" s="61"/>
      <c r="HC52" s="61"/>
      <c r="HD52" s="61"/>
      <c r="HE52" s="61"/>
      <c r="HF52" s="61"/>
      <c r="HG52" s="61"/>
      <c r="HH52" s="61"/>
      <c r="HI52" s="61"/>
      <c r="HJ52" s="61"/>
      <c r="HK52" s="61"/>
      <c r="HL52" s="61"/>
      <c r="HM52" s="61"/>
      <c r="HN52" s="61"/>
      <c r="HO52" s="61"/>
      <c r="HP52" s="61"/>
      <c r="HQ52" s="61"/>
      <c r="HR52" s="61"/>
      <c r="HS52" s="61"/>
      <c r="HT52" s="61"/>
      <c r="HU52" s="61"/>
      <c r="HV52" s="61"/>
      <c r="HW52" s="61"/>
      <c r="HX52" s="61"/>
      <c r="HY52" s="61"/>
      <c r="HZ52" s="61"/>
      <c r="IA52" s="61"/>
      <c r="IB52" s="61"/>
      <c r="IC52" s="61"/>
      <c r="ID52" s="61"/>
      <c r="IE52" s="61"/>
      <c r="IF52" s="61"/>
      <c r="IG52" s="61"/>
      <c r="IH52" s="61"/>
      <c r="II52" s="61"/>
      <c r="IJ52" s="61"/>
      <c r="IK52" s="61"/>
      <c r="IL52" s="61"/>
      <c r="IM52" s="61"/>
      <c r="IN52" s="61"/>
      <c r="IO52" s="61"/>
      <c r="IP52" s="61"/>
      <c r="IQ52" s="61"/>
      <c r="IR52" s="61"/>
      <c r="IS52" s="61"/>
    </row>
    <row r="53" spans="1:253" x14ac:dyDescent="0.3">
      <c r="A53" s="198">
        <v>9</v>
      </c>
      <c r="B53" s="204" t="s">
        <v>143</v>
      </c>
      <c r="C53" s="57" t="s">
        <v>2</v>
      </c>
      <c r="D53" s="65">
        <v>5</v>
      </c>
      <c r="E53" s="83">
        <v>0.8</v>
      </c>
      <c r="F53" s="275">
        <f t="shared" si="0"/>
        <v>4</v>
      </c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  <c r="CB53" s="61"/>
      <c r="CC53" s="61"/>
      <c r="CD53" s="61"/>
      <c r="CE53" s="61"/>
      <c r="CF53" s="61"/>
      <c r="CG53" s="61"/>
      <c r="CH53" s="61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  <c r="DK53" s="61"/>
      <c r="DL53" s="61"/>
      <c r="DM53" s="61"/>
      <c r="DN53" s="61"/>
      <c r="DO53" s="61"/>
      <c r="DP53" s="61"/>
      <c r="DQ53" s="61"/>
      <c r="DR53" s="61"/>
      <c r="DS53" s="61"/>
      <c r="DT53" s="61"/>
      <c r="DU53" s="61"/>
      <c r="DV53" s="61"/>
      <c r="DW53" s="61"/>
      <c r="DX53" s="61"/>
      <c r="DY53" s="61"/>
      <c r="DZ53" s="61"/>
      <c r="EA53" s="61"/>
      <c r="EB53" s="61"/>
      <c r="EC53" s="61"/>
      <c r="ED53" s="61"/>
      <c r="EE53" s="61"/>
      <c r="EF53" s="61"/>
      <c r="EG53" s="61"/>
      <c r="EH53" s="61"/>
      <c r="EI53" s="61"/>
      <c r="EJ53" s="61"/>
      <c r="EK53" s="61"/>
      <c r="EL53" s="61"/>
      <c r="EM53" s="61"/>
      <c r="EN53" s="61"/>
      <c r="EO53" s="61"/>
      <c r="EP53" s="61"/>
      <c r="EQ53" s="61"/>
      <c r="ER53" s="61"/>
      <c r="ES53" s="61"/>
      <c r="ET53" s="61"/>
      <c r="EU53" s="61"/>
      <c r="EV53" s="61"/>
      <c r="EW53" s="61"/>
      <c r="EX53" s="61"/>
      <c r="EY53" s="61"/>
      <c r="EZ53" s="61"/>
      <c r="FA53" s="61"/>
      <c r="FB53" s="61"/>
      <c r="FC53" s="61"/>
      <c r="FD53" s="61"/>
      <c r="FE53" s="61"/>
      <c r="FF53" s="61"/>
      <c r="FG53" s="61"/>
      <c r="FH53" s="61"/>
      <c r="FI53" s="61"/>
      <c r="FJ53" s="61"/>
      <c r="FK53" s="61"/>
      <c r="FL53" s="61"/>
      <c r="FM53" s="61"/>
      <c r="FN53" s="61"/>
      <c r="FO53" s="61"/>
      <c r="FP53" s="61"/>
      <c r="FQ53" s="61"/>
      <c r="FR53" s="61"/>
      <c r="FS53" s="61"/>
      <c r="FT53" s="61"/>
      <c r="FU53" s="61"/>
      <c r="FV53" s="61"/>
      <c r="FW53" s="61"/>
      <c r="FX53" s="61"/>
      <c r="FY53" s="61"/>
      <c r="FZ53" s="61"/>
      <c r="GA53" s="61"/>
      <c r="GB53" s="61"/>
      <c r="GC53" s="61"/>
      <c r="GD53" s="61"/>
      <c r="GE53" s="61"/>
      <c r="GF53" s="61"/>
      <c r="GG53" s="61"/>
      <c r="GH53" s="61"/>
      <c r="GI53" s="61"/>
      <c r="GJ53" s="61"/>
      <c r="GK53" s="61"/>
      <c r="GL53" s="61"/>
      <c r="GM53" s="61"/>
      <c r="GN53" s="61"/>
      <c r="GO53" s="61"/>
      <c r="GP53" s="61"/>
      <c r="GQ53" s="61"/>
      <c r="GR53" s="61"/>
      <c r="GS53" s="61"/>
      <c r="GT53" s="61"/>
      <c r="GU53" s="61"/>
      <c r="GV53" s="61"/>
      <c r="GW53" s="61"/>
      <c r="GX53" s="61"/>
      <c r="GY53" s="61"/>
      <c r="GZ53" s="61"/>
      <c r="HA53" s="61"/>
      <c r="HB53" s="61"/>
      <c r="HC53" s="61"/>
      <c r="HD53" s="61"/>
      <c r="HE53" s="61"/>
      <c r="HF53" s="61"/>
      <c r="HG53" s="61"/>
      <c r="HH53" s="61"/>
      <c r="HI53" s="61"/>
      <c r="HJ53" s="61"/>
      <c r="HK53" s="61"/>
      <c r="HL53" s="61"/>
      <c r="HM53" s="61"/>
      <c r="HN53" s="61"/>
      <c r="HO53" s="61"/>
      <c r="HP53" s="61"/>
      <c r="HQ53" s="61"/>
      <c r="HR53" s="61"/>
      <c r="HS53" s="61"/>
      <c r="HT53" s="61"/>
      <c r="HU53" s="61"/>
      <c r="HV53" s="61"/>
      <c r="HW53" s="61"/>
      <c r="HX53" s="61"/>
      <c r="HY53" s="61"/>
      <c r="HZ53" s="61"/>
      <c r="IA53" s="61"/>
      <c r="IB53" s="61"/>
      <c r="IC53" s="61"/>
      <c r="ID53" s="61"/>
      <c r="IE53" s="61"/>
      <c r="IF53" s="61"/>
      <c r="IG53" s="61"/>
      <c r="IH53" s="61"/>
      <c r="II53" s="61"/>
      <c r="IJ53" s="61"/>
      <c r="IK53" s="61"/>
      <c r="IL53" s="61"/>
      <c r="IM53" s="61"/>
      <c r="IN53" s="61"/>
      <c r="IO53" s="61"/>
      <c r="IP53" s="61"/>
      <c r="IQ53" s="61"/>
      <c r="IR53" s="61"/>
      <c r="IS53" s="61"/>
    </row>
    <row r="54" spans="1:253" x14ac:dyDescent="0.3">
      <c r="A54" s="198">
        <v>10</v>
      </c>
      <c r="B54" s="204" t="s">
        <v>238</v>
      </c>
      <c r="C54" s="57" t="s">
        <v>2</v>
      </c>
      <c r="D54" s="65">
        <v>5</v>
      </c>
      <c r="E54" s="83">
        <v>1</v>
      </c>
      <c r="F54" s="74">
        <f t="shared" si="0"/>
        <v>5</v>
      </c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  <c r="BW54" s="61"/>
      <c r="BX54" s="61"/>
      <c r="BY54" s="61"/>
      <c r="BZ54" s="61"/>
      <c r="CA54" s="61"/>
      <c r="CB54" s="61"/>
      <c r="CC54" s="61"/>
      <c r="CD54" s="61"/>
      <c r="CE54" s="61"/>
      <c r="CF54" s="61"/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  <c r="DI54" s="61"/>
      <c r="DJ54" s="61"/>
      <c r="DK54" s="61"/>
      <c r="DL54" s="61"/>
      <c r="DM54" s="61"/>
      <c r="DN54" s="61"/>
      <c r="DO54" s="61"/>
      <c r="DP54" s="61"/>
      <c r="DQ54" s="61"/>
      <c r="DR54" s="61"/>
      <c r="DS54" s="61"/>
      <c r="DT54" s="61"/>
      <c r="DU54" s="61"/>
      <c r="DV54" s="61"/>
      <c r="DW54" s="61"/>
      <c r="DX54" s="61"/>
      <c r="DY54" s="61"/>
      <c r="DZ54" s="61"/>
      <c r="EA54" s="61"/>
      <c r="EB54" s="61"/>
      <c r="EC54" s="61"/>
      <c r="ED54" s="61"/>
      <c r="EE54" s="61"/>
      <c r="EF54" s="61"/>
      <c r="EG54" s="61"/>
      <c r="EH54" s="61"/>
      <c r="EI54" s="61"/>
      <c r="EJ54" s="61"/>
      <c r="EK54" s="61"/>
      <c r="EL54" s="61"/>
      <c r="EM54" s="61"/>
      <c r="EN54" s="61"/>
      <c r="EO54" s="61"/>
      <c r="EP54" s="61"/>
      <c r="EQ54" s="61"/>
      <c r="ER54" s="61"/>
      <c r="ES54" s="61"/>
      <c r="ET54" s="61"/>
      <c r="EU54" s="61"/>
      <c r="EV54" s="61"/>
      <c r="EW54" s="61"/>
      <c r="EX54" s="61"/>
      <c r="EY54" s="61"/>
      <c r="EZ54" s="61"/>
      <c r="FA54" s="61"/>
      <c r="FB54" s="61"/>
      <c r="FC54" s="61"/>
      <c r="FD54" s="61"/>
      <c r="FE54" s="61"/>
      <c r="FF54" s="61"/>
      <c r="FG54" s="61"/>
      <c r="FH54" s="61"/>
      <c r="FI54" s="61"/>
      <c r="FJ54" s="61"/>
      <c r="FK54" s="61"/>
      <c r="FL54" s="61"/>
      <c r="FM54" s="61"/>
      <c r="FN54" s="61"/>
      <c r="FO54" s="61"/>
      <c r="FP54" s="61"/>
      <c r="FQ54" s="61"/>
      <c r="FR54" s="61"/>
      <c r="FS54" s="61"/>
      <c r="FT54" s="61"/>
      <c r="FU54" s="61"/>
      <c r="FV54" s="61"/>
      <c r="FW54" s="61"/>
      <c r="FX54" s="61"/>
      <c r="FY54" s="61"/>
      <c r="FZ54" s="61"/>
      <c r="GA54" s="61"/>
      <c r="GB54" s="61"/>
      <c r="GC54" s="61"/>
      <c r="GD54" s="61"/>
      <c r="GE54" s="61"/>
      <c r="GF54" s="61"/>
      <c r="GG54" s="61"/>
      <c r="GH54" s="61"/>
      <c r="GI54" s="61"/>
      <c r="GJ54" s="61"/>
      <c r="GK54" s="61"/>
      <c r="GL54" s="61"/>
      <c r="GM54" s="61"/>
      <c r="GN54" s="61"/>
      <c r="GO54" s="61"/>
      <c r="GP54" s="61"/>
      <c r="GQ54" s="61"/>
      <c r="GR54" s="61"/>
      <c r="GS54" s="61"/>
      <c r="GT54" s="61"/>
      <c r="GU54" s="61"/>
      <c r="GV54" s="61"/>
      <c r="GW54" s="61"/>
      <c r="GX54" s="61"/>
      <c r="GY54" s="61"/>
      <c r="GZ54" s="61"/>
      <c r="HA54" s="61"/>
      <c r="HB54" s="61"/>
      <c r="HC54" s="61"/>
      <c r="HD54" s="61"/>
      <c r="HE54" s="61"/>
      <c r="HF54" s="61"/>
      <c r="HG54" s="61"/>
      <c r="HH54" s="61"/>
      <c r="HI54" s="61"/>
      <c r="HJ54" s="61"/>
      <c r="HK54" s="61"/>
      <c r="HL54" s="61"/>
      <c r="HM54" s="61"/>
      <c r="HN54" s="61"/>
      <c r="HO54" s="61"/>
      <c r="HP54" s="61"/>
      <c r="HQ54" s="61"/>
      <c r="HR54" s="61"/>
      <c r="HS54" s="61"/>
      <c r="HT54" s="61"/>
      <c r="HU54" s="61"/>
      <c r="HV54" s="61"/>
      <c r="HW54" s="61"/>
      <c r="HX54" s="61"/>
      <c r="HY54" s="61"/>
      <c r="HZ54" s="61"/>
      <c r="IA54" s="61"/>
      <c r="IB54" s="61"/>
      <c r="IC54" s="61"/>
      <c r="ID54" s="61"/>
      <c r="IE54" s="61"/>
      <c r="IF54" s="61"/>
      <c r="IG54" s="61"/>
      <c r="IH54" s="61"/>
      <c r="II54" s="61"/>
      <c r="IJ54" s="61"/>
      <c r="IK54" s="61"/>
      <c r="IL54" s="61"/>
      <c r="IM54" s="61"/>
      <c r="IN54" s="61"/>
      <c r="IO54" s="61"/>
      <c r="IP54" s="61"/>
      <c r="IQ54" s="61"/>
      <c r="IR54" s="61"/>
      <c r="IS54" s="61"/>
    </row>
    <row r="55" spans="1:253" x14ac:dyDescent="0.3">
      <c r="A55" s="198">
        <v>11</v>
      </c>
      <c r="B55" s="204" t="s">
        <v>239</v>
      </c>
      <c r="C55" s="57" t="s">
        <v>2</v>
      </c>
      <c r="D55" s="65">
        <v>7</v>
      </c>
      <c r="E55" s="83">
        <v>15</v>
      </c>
      <c r="F55" s="74">
        <f t="shared" si="0"/>
        <v>105</v>
      </c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  <c r="BX55" s="61"/>
      <c r="BY55" s="61"/>
      <c r="BZ55" s="61"/>
      <c r="CA55" s="61"/>
      <c r="CB55" s="61"/>
      <c r="CC55" s="61"/>
      <c r="CD55" s="61"/>
      <c r="CE55" s="61"/>
      <c r="CF55" s="61"/>
      <c r="CG55" s="61"/>
      <c r="CH55" s="61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  <c r="DI55" s="61"/>
      <c r="DJ55" s="61"/>
      <c r="DK55" s="61"/>
      <c r="DL55" s="61"/>
      <c r="DM55" s="61"/>
      <c r="DN55" s="61"/>
      <c r="DO55" s="61"/>
      <c r="DP55" s="61"/>
      <c r="DQ55" s="61"/>
      <c r="DR55" s="61"/>
      <c r="DS55" s="61"/>
      <c r="DT55" s="61"/>
      <c r="DU55" s="61"/>
      <c r="DV55" s="61"/>
      <c r="DW55" s="61"/>
      <c r="DX55" s="61"/>
      <c r="DY55" s="61"/>
      <c r="DZ55" s="61"/>
      <c r="EA55" s="61"/>
      <c r="EB55" s="61"/>
      <c r="EC55" s="61"/>
      <c r="ED55" s="61"/>
      <c r="EE55" s="61"/>
      <c r="EF55" s="61"/>
      <c r="EG55" s="61"/>
      <c r="EH55" s="61"/>
      <c r="EI55" s="61"/>
      <c r="EJ55" s="61"/>
      <c r="EK55" s="61"/>
      <c r="EL55" s="61"/>
      <c r="EM55" s="61"/>
      <c r="EN55" s="61"/>
      <c r="EO55" s="61"/>
      <c r="EP55" s="61"/>
      <c r="EQ55" s="61"/>
      <c r="ER55" s="61"/>
      <c r="ES55" s="61"/>
      <c r="ET55" s="61"/>
      <c r="EU55" s="61"/>
      <c r="EV55" s="61"/>
      <c r="EW55" s="61"/>
      <c r="EX55" s="61"/>
      <c r="EY55" s="61"/>
      <c r="EZ55" s="61"/>
      <c r="FA55" s="61"/>
      <c r="FB55" s="61"/>
      <c r="FC55" s="61"/>
      <c r="FD55" s="61"/>
      <c r="FE55" s="61"/>
      <c r="FF55" s="61"/>
      <c r="FG55" s="61"/>
      <c r="FH55" s="61"/>
      <c r="FI55" s="61"/>
      <c r="FJ55" s="61"/>
      <c r="FK55" s="61"/>
      <c r="FL55" s="61"/>
      <c r="FM55" s="61"/>
      <c r="FN55" s="61"/>
      <c r="FO55" s="61"/>
      <c r="FP55" s="61"/>
      <c r="FQ55" s="61"/>
      <c r="FR55" s="61"/>
      <c r="FS55" s="61"/>
      <c r="FT55" s="61"/>
      <c r="FU55" s="61"/>
      <c r="FV55" s="61"/>
      <c r="FW55" s="61"/>
      <c r="FX55" s="61"/>
      <c r="FY55" s="61"/>
      <c r="FZ55" s="61"/>
      <c r="GA55" s="61"/>
      <c r="GB55" s="61"/>
      <c r="GC55" s="61"/>
      <c r="GD55" s="61"/>
      <c r="GE55" s="61"/>
      <c r="GF55" s="61"/>
      <c r="GG55" s="61"/>
      <c r="GH55" s="61"/>
      <c r="GI55" s="61"/>
      <c r="GJ55" s="61"/>
      <c r="GK55" s="61"/>
      <c r="GL55" s="61"/>
      <c r="GM55" s="61"/>
      <c r="GN55" s="61"/>
      <c r="GO55" s="61"/>
      <c r="GP55" s="61"/>
      <c r="GQ55" s="61"/>
      <c r="GR55" s="61"/>
      <c r="GS55" s="61"/>
      <c r="GT55" s="61"/>
      <c r="GU55" s="61"/>
      <c r="GV55" s="61"/>
      <c r="GW55" s="61"/>
      <c r="GX55" s="61"/>
      <c r="GY55" s="61"/>
      <c r="GZ55" s="61"/>
      <c r="HA55" s="61"/>
      <c r="HB55" s="61"/>
      <c r="HC55" s="61"/>
      <c r="HD55" s="61"/>
      <c r="HE55" s="61"/>
      <c r="HF55" s="61"/>
      <c r="HG55" s="61"/>
      <c r="HH55" s="61"/>
      <c r="HI55" s="61"/>
      <c r="HJ55" s="61"/>
      <c r="HK55" s="61"/>
      <c r="HL55" s="61"/>
      <c r="HM55" s="61"/>
      <c r="HN55" s="61"/>
      <c r="HO55" s="61"/>
      <c r="HP55" s="61"/>
      <c r="HQ55" s="61"/>
      <c r="HR55" s="61"/>
      <c r="HS55" s="61"/>
      <c r="HT55" s="61"/>
      <c r="HU55" s="61"/>
      <c r="HV55" s="61"/>
      <c r="HW55" s="61"/>
      <c r="HX55" s="61"/>
      <c r="HY55" s="61"/>
      <c r="HZ55" s="61"/>
      <c r="IA55" s="61"/>
      <c r="IB55" s="61"/>
      <c r="IC55" s="61"/>
      <c r="ID55" s="61"/>
      <c r="IE55" s="61"/>
      <c r="IF55" s="61"/>
      <c r="IG55" s="61"/>
      <c r="IH55" s="61"/>
      <c r="II55" s="61"/>
      <c r="IJ55" s="61"/>
      <c r="IK55" s="61"/>
      <c r="IL55" s="61"/>
      <c r="IM55" s="61"/>
      <c r="IN55" s="61"/>
      <c r="IO55" s="61"/>
      <c r="IP55" s="61"/>
      <c r="IQ55" s="61"/>
      <c r="IR55" s="61"/>
      <c r="IS55" s="61"/>
    </row>
    <row r="56" spans="1:253" x14ac:dyDescent="0.3">
      <c r="A56" s="198">
        <v>12</v>
      </c>
      <c r="B56" s="204" t="s">
        <v>240</v>
      </c>
      <c r="C56" s="57" t="s">
        <v>2</v>
      </c>
      <c r="D56" s="65">
        <v>20</v>
      </c>
      <c r="E56" s="83">
        <v>2.5</v>
      </c>
      <c r="F56" s="74">
        <f t="shared" si="0"/>
        <v>50</v>
      </c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  <c r="DN56" s="61"/>
      <c r="DO56" s="61"/>
      <c r="DP56" s="61"/>
      <c r="DQ56" s="61"/>
      <c r="DR56" s="61"/>
      <c r="DS56" s="61"/>
      <c r="DT56" s="61"/>
      <c r="DU56" s="61"/>
      <c r="DV56" s="61"/>
      <c r="DW56" s="61"/>
      <c r="DX56" s="61"/>
      <c r="DY56" s="61"/>
      <c r="DZ56" s="61"/>
      <c r="EA56" s="61"/>
      <c r="EB56" s="61"/>
      <c r="EC56" s="61"/>
      <c r="ED56" s="61"/>
      <c r="EE56" s="61"/>
      <c r="EF56" s="61"/>
      <c r="EG56" s="61"/>
      <c r="EH56" s="61"/>
      <c r="EI56" s="61"/>
      <c r="EJ56" s="61"/>
      <c r="EK56" s="61"/>
      <c r="EL56" s="61"/>
      <c r="EM56" s="61"/>
      <c r="EN56" s="61"/>
      <c r="EO56" s="61"/>
      <c r="EP56" s="61"/>
      <c r="EQ56" s="61"/>
      <c r="ER56" s="61"/>
      <c r="ES56" s="61"/>
      <c r="ET56" s="61"/>
      <c r="EU56" s="61"/>
      <c r="EV56" s="61"/>
      <c r="EW56" s="61"/>
      <c r="EX56" s="61"/>
      <c r="EY56" s="61"/>
      <c r="EZ56" s="61"/>
      <c r="FA56" s="61"/>
      <c r="FB56" s="61"/>
      <c r="FC56" s="61"/>
      <c r="FD56" s="61"/>
      <c r="FE56" s="61"/>
      <c r="FF56" s="61"/>
      <c r="FG56" s="61"/>
      <c r="FH56" s="61"/>
      <c r="FI56" s="61"/>
      <c r="FJ56" s="61"/>
      <c r="FK56" s="61"/>
      <c r="FL56" s="61"/>
      <c r="FM56" s="61"/>
      <c r="FN56" s="61"/>
      <c r="FO56" s="61"/>
      <c r="FP56" s="61"/>
      <c r="FQ56" s="61"/>
      <c r="FR56" s="61"/>
      <c r="FS56" s="61"/>
      <c r="FT56" s="61"/>
      <c r="FU56" s="61"/>
      <c r="FV56" s="61"/>
      <c r="FW56" s="61"/>
      <c r="FX56" s="61"/>
      <c r="FY56" s="61"/>
      <c r="FZ56" s="61"/>
      <c r="GA56" s="61"/>
      <c r="GB56" s="61"/>
      <c r="GC56" s="61"/>
      <c r="GD56" s="61"/>
      <c r="GE56" s="61"/>
      <c r="GF56" s="61"/>
      <c r="GG56" s="61"/>
      <c r="GH56" s="61"/>
      <c r="GI56" s="61"/>
      <c r="GJ56" s="61"/>
      <c r="GK56" s="61"/>
      <c r="GL56" s="61"/>
      <c r="GM56" s="61"/>
      <c r="GN56" s="61"/>
      <c r="GO56" s="61"/>
      <c r="GP56" s="61"/>
      <c r="GQ56" s="61"/>
      <c r="GR56" s="61"/>
      <c r="GS56" s="61"/>
      <c r="GT56" s="61"/>
      <c r="GU56" s="61"/>
      <c r="GV56" s="61"/>
      <c r="GW56" s="61"/>
      <c r="GX56" s="61"/>
      <c r="GY56" s="61"/>
      <c r="GZ56" s="61"/>
      <c r="HA56" s="61"/>
      <c r="HB56" s="61"/>
      <c r="HC56" s="61"/>
      <c r="HD56" s="61"/>
      <c r="HE56" s="61"/>
      <c r="HF56" s="61"/>
      <c r="HG56" s="61"/>
      <c r="HH56" s="61"/>
      <c r="HI56" s="61"/>
      <c r="HJ56" s="61"/>
      <c r="HK56" s="61"/>
      <c r="HL56" s="61"/>
      <c r="HM56" s="61"/>
      <c r="HN56" s="61"/>
      <c r="HO56" s="61"/>
      <c r="HP56" s="61"/>
      <c r="HQ56" s="61"/>
      <c r="HR56" s="61"/>
      <c r="HS56" s="61"/>
      <c r="HT56" s="61"/>
      <c r="HU56" s="61"/>
      <c r="HV56" s="61"/>
      <c r="HW56" s="61"/>
      <c r="HX56" s="61"/>
      <c r="HY56" s="61"/>
      <c r="HZ56" s="61"/>
      <c r="IA56" s="61"/>
      <c r="IB56" s="61"/>
      <c r="IC56" s="61"/>
      <c r="ID56" s="61"/>
      <c r="IE56" s="61"/>
      <c r="IF56" s="61"/>
      <c r="IG56" s="61"/>
      <c r="IH56" s="61"/>
      <c r="II56" s="61"/>
      <c r="IJ56" s="61"/>
      <c r="IK56" s="61"/>
      <c r="IL56" s="61"/>
      <c r="IM56" s="61"/>
      <c r="IN56" s="61"/>
      <c r="IO56" s="61"/>
      <c r="IP56" s="61"/>
      <c r="IQ56" s="61"/>
      <c r="IR56" s="61"/>
      <c r="IS56" s="61"/>
    </row>
    <row r="57" spans="1:253" x14ac:dyDescent="0.3">
      <c r="A57" s="198">
        <v>13</v>
      </c>
      <c r="B57" s="204" t="s">
        <v>241</v>
      </c>
      <c r="C57" s="57" t="s">
        <v>2</v>
      </c>
      <c r="D57" s="58">
        <v>5</v>
      </c>
      <c r="E57" s="63">
        <v>2</v>
      </c>
      <c r="F57" s="74">
        <f t="shared" si="0"/>
        <v>10</v>
      </c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/>
      <c r="BT57" s="61"/>
      <c r="BU57" s="61"/>
      <c r="BV57" s="61"/>
      <c r="BW57" s="61"/>
      <c r="BX57" s="61"/>
      <c r="BY57" s="61"/>
      <c r="BZ57" s="61"/>
      <c r="CA57" s="61"/>
      <c r="CB57" s="61"/>
      <c r="CC57" s="61"/>
      <c r="CD57" s="61"/>
      <c r="CE57" s="61"/>
      <c r="CF57" s="61"/>
      <c r="CG57" s="61"/>
      <c r="CH57" s="61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  <c r="DI57" s="61"/>
      <c r="DJ57" s="61"/>
      <c r="DK57" s="61"/>
      <c r="DL57" s="61"/>
      <c r="DM57" s="61"/>
      <c r="DN57" s="61"/>
      <c r="DO57" s="61"/>
      <c r="DP57" s="61"/>
      <c r="DQ57" s="61"/>
      <c r="DR57" s="61"/>
      <c r="DS57" s="61"/>
      <c r="DT57" s="61"/>
      <c r="DU57" s="61"/>
      <c r="DV57" s="61"/>
      <c r="DW57" s="61"/>
      <c r="DX57" s="61"/>
      <c r="DY57" s="61"/>
      <c r="DZ57" s="61"/>
      <c r="EA57" s="61"/>
      <c r="EB57" s="61"/>
      <c r="EC57" s="61"/>
      <c r="ED57" s="61"/>
      <c r="EE57" s="61"/>
      <c r="EF57" s="61"/>
      <c r="EG57" s="61"/>
      <c r="EH57" s="61"/>
      <c r="EI57" s="61"/>
      <c r="EJ57" s="61"/>
      <c r="EK57" s="61"/>
      <c r="EL57" s="61"/>
      <c r="EM57" s="61"/>
      <c r="EN57" s="61"/>
      <c r="EO57" s="61"/>
      <c r="EP57" s="61"/>
      <c r="EQ57" s="61"/>
      <c r="ER57" s="61"/>
      <c r="ES57" s="61"/>
      <c r="ET57" s="61"/>
      <c r="EU57" s="61"/>
      <c r="EV57" s="61"/>
      <c r="EW57" s="61"/>
      <c r="EX57" s="61"/>
      <c r="EY57" s="61"/>
      <c r="EZ57" s="61"/>
      <c r="FA57" s="61"/>
      <c r="FB57" s="61"/>
      <c r="FC57" s="61"/>
      <c r="FD57" s="61"/>
      <c r="FE57" s="61"/>
      <c r="FF57" s="61"/>
      <c r="FG57" s="61"/>
      <c r="FH57" s="61"/>
      <c r="FI57" s="61"/>
      <c r="FJ57" s="61"/>
      <c r="FK57" s="61"/>
      <c r="FL57" s="61"/>
      <c r="FM57" s="61"/>
      <c r="FN57" s="61"/>
      <c r="FO57" s="61"/>
      <c r="FP57" s="61"/>
      <c r="FQ57" s="61"/>
      <c r="FR57" s="61"/>
      <c r="FS57" s="61"/>
      <c r="FT57" s="61"/>
      <c r="FU57" s="61"/>
      <c r="FV57" s="61"/>
      <c r="FW57" s="61"/>
      <c r="FX57" s="61"/>
      <c r="FY57" s="61"/>
      <c r="FZ57" s="61"/>
      <c r="GA57" s="61"/>
      <c r="GB57" s="61"/>
      <c r="GC57" s="61"/>
      <c r="GD57" s="61"/>
      <c r="GE57" s="61"/>
      <c r="GF57" s="61"/>
      <c r="GG57" s="61"/>
      <c r="GH57" s="61"/>
      <c r="GI57" s="61"/>
      <c r="GJ57" s="61"/>
      <c r="GK57" s="61"/>
      <c r="GL57" s="61"/>
      <c r="GM57" s="61"/>
      <c r="GN57" s="61"/>
      <c r="GO57" s="61"/>
      <c r="GP57" s="61"/>
      <c r="GQ57" s="61"/>
      <c r="GR57" s="61"/>
      <c r="GS57" s="61"/>
      <c r="GT57" s="61"/>
      <c r="GU57" s="61"/>
      <c r="GV57" s="61"/>
      <c r="GW57" s="61"/>
      <c r="GX57" s="61"/>
      <c r="GY57" s="61"/>
      <c r="GZ57" s="61"/>
      <c r="HA57" s="61"/>
      <c r="HB57" s="61"/>
      <c r="HC57" s="61"/>
      <c r="HD57" s="61"/>
      <c r="HE57" s="61"/>
      <c r="HF57" s="61"/>
      <c r="HG57" s="61"/>
      <c r="HH57" s="61"/>
      <c r="HI57" s="61"/>
      <c r="HJ57" s="61"/>
      <c r="HK57" s="61"/>
      <c r="HL57" s="61"/>
      <c r="HM57" s="61"/>
      <c r="HN57" s="61"/>
      <c r="HO57" s="61"/>
      <c r="HP57" s="61"/>
      <c r="HQ57" s="61"/>
      <c r="HR57" s="61"/>
      <c r="HS57" s="61"/>
      <c r="HT57" s="61"/>
      <c r="HU57" s="61"/>
      <c r="HV57" s="61"/>
      <c r="HW57" s="61"/>
      <c r="HX57" s="61"/>
      <c r="HY57" s="61"/>
      <c r="HZ57" s="61"/>
      <c r="IA57" s="61"/>
      <c r="IB57" s="61"/>
      <c r="IC57" s="61"/>
      <c r="ID57" s="61"/>
      <c r="IE57" s="61"/>
      <c r="IF57" s="61"/>
      <c r="IG57" s="61"/>
      <c r="IH57" s="61"/>
      <c r="II57" s="61"/>
      <c r="IJ57" s="61"/>
      <c r="IK57" s="61"/>
      <c r="IL57" s="61"/>
      <c r="IM57" s="61"/>
      <c r="IN57" s="61"/>
      <c r="IO57" s="61"/>
      <c r="IP57" s="61"/>
      <c r="IQ57" s="61"/>
      <c r="IR57" s="61"/>
      <c r="IS57" s="61"/>
    </row>
    <row r="58" spans="1:253" x14ac:dyDescent="0.3">
      <c r="A58" s="198">
        <v>14</v>
      </c>
      <c r="B58" s="250" t="s">
        <v>242</v>
      </c>
      <c r="C58" s="57" t="s">
        <v>2</v>
      </c>
      <c r="D58" s="251">
        <v>10</v>
      </c>
      <c r="E58" s="63">
        <v>3.2</v>
      </c>
      <c r="F58" s="275">
        <f t="shared" si="0"/>
        <v>32</v>
      </c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  <c r="DK58" s="61"/>
      <c r="DL58" s="61"/>
      <c r="DM58" s="61"/>
      <c r="DN58" s="61"/>
      <c r="DO58" s="61"/>
      <c r="DP58" s="61"/>
      <c r="DQ58" s="61"/>
      <c r="DR58" s="61"/>
      <c r="DS58" s="61"/>
      <c r="DT58" s="61"/>
      <c r="DU58" s="61"/>
      <c r="DV58" s="61"/>
      <c r="DW58" s="61"/>
      <c r="DX58" s="61"/>
      <c r="DY58" s="61"/>
      <c r="DZ58" s="61"/>
      <c r="EA58" s="61"/>
      <c r="EB58" s="61"/>
      <c r="EC58" s="61"/>
      <c r="ED58" s="61"/>
      <c r="EE58" s="61"/>
      <c r="EF58" s="61"/>
      <c r="EG58" s="61"/>
      <c r="EH58" s="61"/>
      <c r="EI58" s="61"/>
      <c r="EJ58" s="61"/>
      <c r="EK58" s="61"/>
      <c r="EL58" s="61"/>
      <c r="EM58" s="61"/>
      <c r="EN58" s="61"/>
      <c r="EO58" s="61"/>
      <c r="EP58" s="61"/>
      <c r="EQ58" s="61"/>
      <c r="ER58" s="61"/>
      <c r="ES58" s="61"/>
      <c r="ET58" s="61"/>
      <c r="EU58" s="61"/>
      <c r="EV58" s="61"/>
      <c r="EW58" s="61"/>
      <c r="EX58" s="61"/>
      <c r="EY58" s="61"/>
      <c r="EZ58" s="61"/>
      <c r="FA58" s="61"/>
      <c r="FB58" s="61"/>
      <c r="FC58" s="61"/>
      <c r="FD58" s="61"/>
      <c r="FE58" s="61"/>
      <c r="FF58" s="61"/>
      <c r="FG58" s="61"/>
      <c r="FH58" s="61"/>
      <c r="FI58" s="61"/>
      <c r="FJ58" s="61"/>
      <c r="FK58" s="61"/>
      <c r="FL58" s="61"/>
      <c r="FM58" s="61"/>
      <c r="FN58" s="61"/>
      <c r="FO58" s="61"/>
      <c r="FP58" s="61"/>
      <c r="FQ58" s="61"/>
      <c r="FR58" s="61"/>
      <c r="FS58" s="61"/>
      <c r="FT58" s="61"/>
      <c r="FU58" s="61"/>
      <c r="FV58" s="61"/>
      <c r="FW58" s="61"/>
      <c r="FX58" s="61"/>
      <c r="FY58" s="61"/>
      <c r="FZ58" s="61"/>
      <c r="GA58" s="61"/>
      <c r="GB58" s="61"/>
      <c r="GC58" s="61"/>
      <c r="GD58" s="61"/>
      <c r="GE58" s="61"/>
      <c r="GF58" s="61"/>
      <c r="GG58" s="61"/>
      <c r="GH58" s="61"/>
      <c r="GI58" s="61"/>
      <c r="GJ58" s="61"/>
      <c r="GK58" s="61"/>
      <c r="GL58" s="61"/>
      <c r="GM58" s="61"/>
      <c r="GN58" s="61"/>
      <c r="GO58" s="61"/>
      <c r="GP58" s="61"/>
      <c r="GQ58" s="61"/>
      <c r="GR58" s="61"/>
      <c r="GS58" s="61"/>
      <c r="GT58" s="61"/>
      <c r="GU58" s="61"/>
      <c r="GV58" s="61"/>
      <c r="GW58" s="61"/>
      <c r="GX58" s="61"/>
      <c r="GY58" s="61"/>
      <c r="GZ58" s="61"/>
      <c r="HA58" s="61"/>
      <c r="HB58" s="61"/>
      <c r="HC58" s="61"/>
      <c r="HD58" s="61"/>
      <c r="HE58" s="61"/>
      <c r="HF58" s="61"/>
      <c r="HG58" s="61"/>
      <c r="HH58" s="61"/>
      <c r="HI58" s="61"/>
      <c r="HJ58" s="61"/>
      <c r="HK58" s="61"/>
      <c r="HL58" s="61"/>
      <c r="HM58" s="61"/>
      <c r="HN58" s="61"/>
      <c r="HO58" s="61"/>
      <c r="HP58" s="61"/>
      <c r="HQ58" s="61"/>
      <c r="HR58" s="61"/>
      <c r="HS58" s="61"/>
      <c r="HT58" s="61"/>
      <c r="HU58" s="61"/>
      <c r="HV58" s="61"/>
      <c r="HW58" s="61"/>
      <c r="HX58" s="61"/>
      <c r="HY58" s="61"/>
      <c r="HZ58" s="61"/>
      <c r="IA58" s="61"/>
      <c r="IB58" s="61"/>
      <c r="IC58" s="61"/>
      <c r="ID58" s="61"/>
      <c r="IE58" s="61"/>
      <c r="IF58" s="61"/>
      <c r="IG58" s="61"/>
      <c r="IH58" s="61"/>
      <c r="II58" s="61"/>
      <c r="IJ58" s="61"/>
      <c r="IK58" s="61"/>
      <c r="IL58" s="61"/>
      <c r="IM58" s="61"/>
      <c r="IN58" s="61"/>
      <c r="IO58" s="61"/>
      <c r="IP58" s="61"/>
      <c r="IQ58" s="61"/>
      <c r="IR58" s="61"/>
      <c r="IS58" s="61"/>
    </row>
    <row r="59" spans="1:253" x14ac:dyDescent="0.3">
      <c r="A59" s="198">
        <v>15</v>
      </c>
      <c r="B59" s="250" t="s">
        <v>243</v>
      </c>
      <c r="C59" s="57" t="s">
        <v>2</v>
      </c>
      <c r="D59" s="251">
        <v>5</v>
      </c>
      <c r="E59" s="63">
        <v>2.85</v>
      </c>
      <c r="F59" s="275">
        <f t="shared" si="0"/>
        <v>14.25</v>
      </c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  <c r="BV59" s="61"/>
      <c r="BW59" s="61"/>
      <c r="BX59" s="61"/>
      <c r="BY59" s="61"/>
      <c r="BZ59" s="61"/>
      <c r="CA59" s="61"/>
      <c r="CB59" s="61"/>
      <c r="CC59" s="61"/>
      <c r="CD59" s="61"/>
      <c r="CE59" s="61"/>
      <c r="CF59" s="61"/>
      <c r="CG59" s="61"/>
      <c r="CH59" s="61"/>
      <c r="CI59" s="61"/>
      <c r="CJ59" s="61"/>
      <c r="CK59" s="61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  <c r="DI59" s="61"/>
      <c r="DJ59" s="61"/>
      <c r="DK59" s="61"/>
      <c r="DL59" s="61"/>
      <c r="DM59" s="61"/>
      <c r="DN59" s="61"/>
      <c r="DO59" s="61"/>
      <c r="DP59" s="61"/>
      <c r="DQ59" s="61"/>
      <c r="DR59" s="61"/>
      <c r="DS59" s="61"/>
      <c r="DT59" s="61"/>
      <c r="DU59" s="61"/>
      <c r="DV59" s="61"/>
      <c r="DW59" s="61"/>
      <c r="DX59" s="61"/>
      <c r="DY59" s="61"/>
      <c r="DZ59" s="61"/>
      <c r="EA59" s="61"/>
      <c r="EB59" s="61"/>
      <c r="EC59" s="61"/>
      <c r="ED59" s="61"/>
      <c r="EE59" s="61"/>
      <c r="EF59" s="61"/>
      <c r="EG59" s="61"/>
      <c r="EH59" s="61"/>
      <c r="EI59" s="61"/>
      <c r="EJ59" s="61"/>
      <c r="EK59" s="61"/>
      <c r="EL59" s="61"/>
      <c r="EM59" s="61"/>
      <c r="EN59" s="61"/>
      <c r="EO59" s="61"/>
      <c r="EP59" s="61"/>
      <c r="EQ59" s="61"/>
      <c r="ER59" s="61"/>
      <c r="ES59" s="61"/>
      <c r="ET59" s="61"/>
      <c r="EU59" s="61"/>
      <c r="EV59" s="61"/>
      <c r="EW59" s="61"/>
      <c r="EX59" s="61"/>
      <c r="EY59" s="61"/>
      <c r="EZ59" s="61"/>
      <c r="FA59" s="61"/>
      <c r="FB59" s="61"/>
      <c r="FC59" s="61"/>
      <c r="FD59" s="61"/>
      <c r="FE59" s="61"/>
      <c r="FF59" s="61"/>
      <c r="FG59" s="61"/>
      <c r="FH59" s="61"/>
      <c r="FI59" s="61"/>
      <c r="FJ59" s="61"/>
      <c r="FK59" s="61"/>
      <c r="FL59" s="61"/>
      <c r="FM59" s="61"/>
      <c r="FN59" s="61"/>
      <c r="FO59" s="61"/>
      <c r="FP59" s="61"/>
      <c r="FQ59" s="61"/>
      <c r="FR59" s="61"/>
      <c r="FS59" s="61"/>
      <c r="FT59" s="61"/>
      <c r="FU59" s="61"/>
      <c r="FV59" s="61"/>
      <c r="FW59" s="61"/>
      <c r="FX59" s="61"/>
      <c r="FY59" s="61"/>
      <c r="FZ59" s="61"/>
      <c r="GA59" s="61"/>
      <c r="GB59" s="61"/>
      <c r="GC59" s="61"/>
      <c r="GD59" s="61"/>
      <c r="GE59" s="61"/>
      <c r="GF59" s="61"/>
      <c r="GG59" s="61"/>
      <c r="GH59" s="61"/>
      <c r="GI59" s="61"/>
      <c r="GJ59" s="61"/>
      <c r="GK59" s="61"/>
      <c r="GL59" s="61"/>
      <c r="GM59" s="61"/>
      <c r="GN59" s="61"/>
      <c r="GO59" s="61"/>
      <c r="GP59" s="61"/>
      <c r="GQ59" s="61"/>
      <c r="GR59" s="61"/>
      <c r="GS59" s="61"/>
      <c r="GT59" s="61"/>
      <c r="GU59" s="61"/>
      <c r="GV59" s="61"/>
      <c r="GW59" s="61"/>
      <c r="GX59" s="61"/>
      <c r="GY59" s="61"/>
      <c r="GZ59" s="61"/>
      <c r="HA59" s="61"/>
      <c r="HB59" s="61"/>
      <c r="HC59" s="61"/>
      <c r="HD59" s="61"/>
      <c r="HE59" s="61"/>
      <c r="HF59" s="61"/>
      <c r="HG59" s="61"/>
      <c r="HH59" s="61"/>
      <c r="HI59" s="61"/>
      <c r="HJ59" s="61"/>
      <c r="HK59" s="61"/>
      <c r="HL59" s="61"/>
      <c r="HM59" s="61"/>
      <c r="HN59" s="61"/>
      <c r="HO59" s="61"/>
      <c r="HP59" s="61"/>
      <c r="HQ59" s="61"/>
      <c r="HR59" s="61"/>
      <c r="HS59" s="61"/>
      <c r="HT59" s="61"/>
      <c r="HU59" s="61"/>
      <c r="HV59" s="61"/>
      <c r="HW59" s="61"/>
      <c r="HX59" s="61"/>
      <c r="HY59" s="61"/>
      <c r="HZ59" s="61"/>
      <c r="IA59" s="61"/>
      <c r="IB59" s="61"/>
      <c r="IC59" s="61"/>
      <c r="ID59" s="61"/>
      <c r="IE59" s="61"/>
      <c r="IF59" s="61"/>
      <c r="IG59" s="61"/>
      <c r="IH59" s="61"/>
      <c r="II59" s="61"/>
      <c r="IJ59" s="61"/>
      <c r="IK59" s="61"/>
      <c r="IL59" s="61"/>
      <c r="IM59" s="61"/>
      <c r="IN59" s="61"/>
      <c r="IO59" s="61"/>
      <c r="IP59" s="61"/>
      <c r="IQ59" s="61"/>
      <c r="IR59" s="61"/>
      <c r="IS59" s="61"/>
    </row>
    <row r="60" spans="1:253" x14ac:dyDescent="0.3">
      <c r="A60" s="198">
        <v>16</v>
      </c>
      <c r="B60" s="250" t="s">
        <v>245</v>
      </c>
      <c r="C60" s="57" t="s">
        <v>2</v>
      </c>
      <c r="D60" s="251">
        <v>10</v>
      </c>
      <c r="E60" s="63">
        <v>2.5</v>
      </c>
      <c r="F60" s="275">
        <f t="shared" si="0"/>
        <v>25</v>
      </c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  <c r="DI60" s="61"/>
      <c r="DJ60" s="61"/>
      <c r="DK60" s="61"/>
      <c r="DL60" s="61"/>
      <c r="DM60" s="61"/>
      <c r="DN60" s="61"/>
      <c r="DO60" s="61"/>
      <c r="DP60" s="61"/>
      <c r="DQ60" s="61"/>
      <c r="DR60" s="61"/>
      <c r="DS60" s="61"/>
      <c r="DT60" s="61"/>
      <c r="DU60" s="61"/>
      <c r="DV60" s="61"/>
      <c r="DW60" s="61"/>
      <c r="DX60" s="61"/>
      <c r="DY60" s="61"/>
      <c r="DZ60" s="61"/>
      <c r="EA60" s="61"/>
      <c r="EB60" s="61"/>
      <c r="EC60" s="61"/>
      <c r="ED60" s="61"/>
      <c r="EE60" s="61"/>
      <c r="EF60" s="61"/>
      <c r="EG60" s="61"/>
      <c r="EH60" s="61"/>
      <c r="EI60" s="61"/>
      <c r="EJ60" s="61"/>
      <c r="EK60" s="61"/>
      <c r="EL60" s="61"/>
      <c r="EM60" s="61"/>
      <c r="EN60" s="61"/>
      <c r="EO60" s="61"/>
      <c r="EP60" s="61"/>
      <c r="EQ60" s="61"/>
      <c r="ER60" s="61"/>
      <c r="ES60" s="61"/>
      <c r="ET60" s="61"/>
      <c r="EU60" s="61"/>
      <c r="EV60" s="61"/>
      <c r="EW60" s="61"/>
      <c r="EX60" s="61"/>
      <c r="EY60" s="61"/>
      <c r="EZ60" s="61"/>
      <c r="FA60" s="61"/>
      <c r="FB60" s="61"/>
      <c r="FC60" s="61"/>
      <c r="FD60" s="61"/>
      <c r="FE60" s="61"/>
      <c r="FF60" s="61"/>
      <c r="FG60" s="61"/>
      <c r="FH60" s="61"/>
      <c r="FI60" s="61"/>
      <c r="FJ60" s="61"/>
      <c r="FK60" s="61"/>
      <c r="FL60" s="61"/>
      <c r="FM60" s="61"/>
      <c r="FN60" s="61"/>
      <c r="FO60" s="61"/>
      <c r="FP60" s="61"/>
      <c r="FQ60" s="61"/>
      <c r="FR60" s="61"/>
      <c r="FS60" s="61"/>
      <c r="FT60" s="61"/>
      <c r="FU60" s="61"/>
      <c r="FV60" s="61"/>
      <c r="FW60" s="61"/>
      <c r="FX60" s="61"/>
      <c r="FY60" s="61"/>
      <c r="FZ60" s="61"/>
      <c r="GA60" s="61"/>
      <c r="GB60" s="61"/>
      <c r="GC60" s="61"/>
      <c r="GD60" s="61"/>
      <c r="GE60" s="61"/>
      <c r="GF60" s="61"/>
      <c r="GG60" s="61"/>
      <c r="GH60" s="61"/>
      <c r="GI60" s="61"/>
      <c r="GJ60" s="61"/>
      <c r="GK60" s="61"/>
      <c r="GL60" s="61"/>
      <c r="GM60" s="61"/>
      <c r="GN60" s="61"/>
      <c r="GO60" s="61"/>
      <c r="GP60" s="61"/>
      <c r="GQ60" s="61"/>
      <c r="GR60" s="61"/>
      <c r="GS60" s="61"/>
      <c r="GT60" s="61"/>
      <c r="GU60" s="61"/>
      <c r="GV60" s="61"/>
      <c r="GW60" s="61"/>
      <c r="GX60" s="61"/>
      <c r="GY60" s="61"/>
      <c r="GZ60" s="61"/>
      <c r="HA60" s="61"/>
      <c r="HB60" s="61"/>
      <c r="HC60" s="61"/>
      <c r="HD60" s="61"/>
      <c r="HE60" s="61"/>
      <c r="HF60" s="61"/>
      <c r="HG60" s="61"/>
      <c r="HH60" s="61"/>
      <c r="HI60" s="61"/>
      <c r="HJ60" s="61"/>
      <c r="HK60" s="61"/>
      <c r="HL60" s="61"/>
      <c r="HM60" s="61"/>
      <c r="HN60" s="61"/>
      <c r="HO60" s="61"/>
      <c r="HP60" s="61"/>
      <c r="HQ60" s="61"/>
      <c r="HR60" s="61"/>
      <c r="HS60" s="61"/>
      <c r="HT60" s="61"/>
      <c r="HU60" s="61"/>
      <c r="HV60" s="61"/>
      <c r="HW60" s="61"/>
      <c r="HX60" s="61"/>
      <c r="HY60" s="61"/>
      <c r="HZ60" s="61"/>
      <c r="IA60" s="61"/>
      <c r="IB60" s="61"/>
      <c r="IC60" s="61"/>
      <c r="ID60" s="61"/>
      <c r="IE60" s="61"/>
      <c r="IF60" s="61"/>
      <c r="IG60" s="61"/>
      <c r="IH60" s="61"/>
      <c r="II60" s="61"/>
      <c r="IJ60" s="61"/>
      <c r="IK60" s="61"/>
      <c r="IL60" s="61"/>
      <c r="IM60" s="61"/>
      <c r="IN60" s="61"/>
      <c r="IO60" s="61"/>
      <c r="IP60" s="61"/>
      <c r="IQ60" s="61"/>
      <c r="IR60" s="61"/>
      <c r="IS60" s="61"/>
    </row>
    <row r="61" spans="1:253" x14ac:dyDescent="0.3">
      <c r="A61" s="198">
        <v>17</v>
      </c>
      <c r="B61" s="250" t="s">
        <v>244</v>
      </c>
      <c r="C61" s="57" t="s">
        <v>2</v>
      </c>
      <c r="D61" s="251">
        <v>10</v>
      </c>
      <c r="E61" s="63">
        <v>1.5</v>
      </c>
      <c r="F61" s="275">
        <f t="shared" si="0"/>
        <v>15</v>
      </c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  <c r="DK61" s="61"/>
      <c r="DL61" s="61"/>
      <c r="DM61" s="61"/>
      <c r="DN61" s="61"/>
      <c r="DO61" s="61"/>
      <c r="DP61" s="61"/>
      <c r="DQ61" s="61"/>
      <c r="DR61" s="61"/>
      <c r="DS61" s="61"/>
      <c r="DT61" s="61"/>
      <c r="DU61" s="61"/>
      <c r="DV61" s="61"/>
      <c r="DW61" s="61"/>
      <c r="DX61" s="61"/>
      <c r="DY61" s="61"/>
      <c r="DZ61" s="61"/>
      <c r="EA61" s="61"/>
      <c r="EB61" s="61"/>
      <c r="EC61" s="61"/>
      <c r="ED61" s="61"/>
      <c r="EE61" s="61"/>
      <c r="EF61" s="61"/>
      <c r="EG61" s="61"/>
      <c r="EH61" s="61"/>
      <c r="EI61" s="61"/>
      <c r="EJ61" s="61"/>
      <c r="EK61" s="61"/>
      <c r="EL61" s="61"/>
      <c r="EM61" s="61"/>
      <c r="EN61" s="61"/>
      <c r="EO61" s="61"/>
      <c r="EP61" s="61"/>
      <c r="EQ61" s="61"/>
      <c r="ER61" s="61"/>
      <c r="ES61" s="61"/>
      <c r="ET61" s="61"/>
      <c r="EU61" s="61"/>
      <c r="EV61" s="61"/>
      <c r="EW61" s="61"/>
      <c r="EX61" s="61"/>
      <c r="EY61" s="61"/>
      <c r="EZ61" s="61"/>
      <c r="FA61" s="61"/>
      <c r="FB61" s="61"/>
      <c r="FC61" s="61"/>
      <c r="FD61" s="61"/>
      <c r="FE61" s="61"/>
      <c r="FF61" s="61"/>
      <c r="FG61" s="61"/>
      <c r="FH61" s="61"/>
      <c r="FI61" s="61"/>
      <c r="FJ61" s="61"/>
      <c r="FK61" s="61"/>
      <c r="FL61" s="61"/>
      <c r="FM61" s="61"/>
      <c r="FN61" s="61"/>
      <c r="FO61" s="61"/>
      <c r="FP61" s="61"/>
      <c r="FQ61" s="61"/>
      <c r="FR61" s="61"/>
      <c r="FS61" s="61"/>
      <c r="FT61" s="61"/>
      <c r="FU61" s="61"/>
      <c r="FV61" s="61"/>
      <c r="FW61" s="61"/>
      <c r="FX61" s="61"/>
      <c r="FY61" s="61"/>
      <c r="FZ61" s="61"/>
      <c r="GA61" s="61"/>
      <c r="GB61" s="61"/>
      <c r="GC61" s="61"/>
      <c r="GD61" s="61"/>
      <c r="GE61" s="61"/>
      <c r="GF61" s="61"/>
      <c r="GG61" s="61"/>
      <c r="GH61" s="61"/>
      <c r="GI61" s="61"/>
      <c r="GJ61" s="61"/>
      <c r="GK61" s="61"/>
      <c r="GL61" s="61"/>
      <c r="GM61" s="61"/>
      <c r="GN61" s="61"/>
      <c r="GO61" s="61"/>
      <c r="GP61" s="61"/>
      <c r="GQ61" s="61"/>
      <c r="GR61" s="61"/>
      <c r="GS61" s="61"/>
      <c r="GT61" s="61"/>
      <c r="GU61" s="61"/>
      <c r="GV61" s="61"/>
      <c r="GW61" s="61"/>
      <c r="GX61" s="61"/>
      <c r="GY61" s="61"/>
      <c r="GZ61" s="61"/>
      <c r="HA61" s="61"/>
      <c r="HB61" s="61"/>
      <c r="HC61" s="61"/>
      <c r="HD61" s="61"/>
      <c r="HE61" s="61"/>
      <c r="HF61" s="61"/>
      <c r="HG61" s="61"/>
      <c r="HH61" s="61"/>
      <c r="HI61" s="61"/>
      <c r="HJ61" s="61"/>
      <c r="HK61" s="61"/>
      <c r="HL61" s="61"/>
      <c r="HM61" s="61"/>
      <c r="HN61" s="61"/>
      <c r="HO61" s="61"/>
      <c r="HP61" s="61"/>
      <c r="HQ61" s="61"/>
      <c r="HR61" s="61"/>
      <c r="HS61" s="61"/>
      <c r="HT61" s="61"/>
      <c r="HU61" s="61"/>
      <c r="HV61" s="61"/>
      <c r="HW61" s="61"/>
      <c r="HX61" s="61"/>
      <c r="HY61" s="61"/>
      <c r="HZ61" s="61"/>
      <c r="IA61" s="61"/>
      <c r="IB61" s="61"/>
      <c r="IC61" s="61"/>
      <c r="ID61" s="61"/>
      <c r="IE61" s="61"/>
      <c r="IF61" s="61"/>
      <c r="IG61" s="61"/>
      <c r="IH61" s="61"/>
      <c r="II61" s="61"/>
      <c r="IJ61" s="61"/>
      <c r="IK61" s="61"/>
      <c r="IL61" s="61"/>
      <c r="IM61" s="61"/>
      <c r="IN61" s="61"/>
      <c r="IO61" s="61"/>
      <c r="IP61" s="61"/>
      <c r="IQ61" s="61"/>
      <c r="IR61" s="61"/>
      <c r="IS61" s="61"/>
    </row>
    <row r="62" spans="1:253" x14ac:dyDescent="0.3">
      <c r="A62" s="198">
        <v>18</v>
      </c>
      <c r="B62" s="250" t="s">
        <v>246</v>
      </c>
      <c r="C62" s="57" t="s">
        <v>2</v>
      </c>
      <c r="D62" s="251">
        <v>3</v>
      </c>
      <c r="E62" s="63">
        <v>17</v>
      </c>
      <c r="F62" s="275">
        <f t="shared" si="0"/>
        <v>51</v>
      </c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  <c r="DN62" s="61"/>
      <c r="DO62" s="61"/>
      <c r="DP62" s="61"/>
      <c r="DQ62" s="61"/>
      <c r="DR62" s="61"/>
      <c r="DS62" s="61"/>
      <c r="DT62" s="61"/>
      <c r="DU62" s="61"/>
      <c r="DV62" s="61"/>
      <c r="DW62" s="61"/>
      <c r="DX62" s="61"/>
      <c r="DY62" s="61"/>
      <c r="DZ62" s="61"/>
      <c r="EA62" s="61"/>
      <c r="EB62" s="61"/>
      <c r="EC62" s="61"/>
      <c r="ED62" s="61"/>
      <c r="EE62" s="61"/>
      <c r="EF62" s="61"/>
      <c r="EG62" s="61"/>
      <c r="EH62" s="61"/>
      <c r="EI62" s="61"/>
      <c r="EJ62" s="61"/>
      <c r="EK62" s="61"/>
      <c r="EL62" s="61"/>
      <c r="EM62" s="61"/>
      <c r="EN62" s="61"/>
      <c r="EO62" s="61"/>
      <c r="EP62" s="61"/>
      <c r="EQ62" s="61"/>
      <c r="ER62" s="61"/>
      <c r="ES62" s="61"/>
      <c r="ET62" s="61"/>
      <c r="EU62" s="61"/>
      <c r="EV62" s="61"/>
      <c r="EW62" s="61"/>
      <c r="EX62" s="61"/>
      <c r="EY62" s="61"/>
      <c r="EZ62" s="61"/>
      <c r="FA62" s="61"/>
      <c r="FB62" s="61"/>
      <c r="FC62" s="61"/>
      <c r="FD62" s="61"/>
      <c r="FE62" s="61"/>
      <c r="FF62" s="61"/>
      <c r="FG62" s="61"/>
      <c r="FH62" s="61"/>
      <c r="FI62" s="61"/>
      <c r="FJ62" s="61"/>
      <c r="FK62" s="61"/>
      <c r="FL62" s="61"/>
      <c r="FM62" s="61"/>
      <c r="FN62" s="61"/>
      <c r="FO62" s="61"/>
      <c r="FP62" s="61"/>
      <c r="FQ62" s="61"/>
      <c r="FR62" s="61"/>
      <c r="FS62" s="61"/>
      <c r="FT62" s="61"/>
      <c r="FU62" s="61"/>
      <c r="FV62" s="61"/>
      <c r="FW62" s="61"/>
      <c r="FX62" s="61"/>
      <c r="FY62" s="61"/>
      <c r="FZ62" s="61"/>
      <c r="GA62" s="61"/>
      <c r="GB62" s="61"/>
      <c r="GC62" s="61"/>
      <c r="GD62" s="61"/>
      <c r="GE62" s="61"/>
      <c r="GF62" s="61"/>
      <c r="GG62" s="61"/>
      <c r="GH62" s="61"/>
      <c r="GI62" s="61"/>
      <c r="GJ62" s="61"/>
      <c r="GK62" s="61"/>
      <c r="GL62" s="61"/>
      <c r="GM62" s="61"/>
      <c r="GN62" s="61"/>
      <c r="GO62" s="61"/>
      <c r="GP62" s="61"/>
      <c r="GQ62" s="61"/>
      <c r="GR62" s="61"/>
      <c r="GS62" s="61"/>
      <c r="GT62" s="61"/>
      <c r="GU62" s="61"/>
      <c r="GV62" s="61"/>
      <c r="GW62" s="61"/>
      <c r="GX62" s="61"/>
      <c r="GY62" s="61"/>
      <c r="GZ62" s="61"/>
      <c r="HA62" s="61"/>
      <c r="HB62" s="61"/>
      <c r="HC62" s="61"/>
      <c r="HD62" s="61"/>
      <c r="HE62" s="61"/>
      <c r="HF62" s="61"/>
      <c r="HG62" s="61"/>
      <c r="HH62" s="61"/>
      <c r="HI62" s="61"/>
      <c r="HJ62" s="61"/>
      <c r="HK62" s="61"/>
      <c r="HL62" s="61"/>
      <c r="HM62" s="61"/>
      <c r="HN62" s="61"/>
      <c r="HO62" s="61"/>
      <c r="HP62" s="61"/>
      <c r="HQ62" s="61"/>
      <c r="HR62" s="61"/>
      <c r="HS62" s="61"/>
      <c r="HT62" s="61"/>
      <c r="HU62" s="61"/>
      <c r="HV62" s="61"/>
      <c r="HW62" s="61"/>
      <c r="HX62" s="61"/>
      <c r="HY62" s="61"/>
      <c r="HZ62" s="61"/>
      <c r="IA62" s="61"/>
      <c r="IB62" s="61"/>
      <c r="IC62" s="61"/>
      <c r="ID62" s="61"/>
      <c r="IE62" s="61"/>
      <c r="IF62" s="61"/>
      <c r="IG62" s="61"/>
      <c r="IH62" s="61"/>
      <c r="II62" s="61"/>
      <c r="IJ62" s="61"/>
      <c r="IK62" s="61"/>
      <c r="IL62" s="61"/>
      <c r="IM62" s="61"/>
      <c r="IN62" s="61"/>
      <c r="IO62" s="61"/>
      <c r="IP62" s="61"/>
      <c r="IQ62" s="61"/>
      <c r="IR62" s="61"/>
      <c r="IS62" s="61"/>
    </row>
    <row r="63" spans="1:253" x14ac:dyDescent="0.3">
      <c r="A63" s="198">
        <v>19</v>
      </c>
      <c r="B63" s="250" t="s">
        <v>247</v>
      </c>
      <c r="C63" s="57" t="s">
        <v>2</v>
      </c>
      <c r="D63" s="251">
        <v>5</v>
      </c>
      <c r="E63" s="63">
        <v>4</v>
      </c>
      <c r="F63" s="275">
        <f t="shared" si="0"/>
        <v>20</v>
      </c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  <c r="DK63" s="61"/>
      <c r="DL63" s="61"/>
      <c r="DM63" s="61"/>
      <c r="DN63" s="61"/>
      <c r="DO63" s="61"/>
      <c r="DP63" s="61"/>
      <c r="DQ63" s="61"/>
      <c r="DR63" s="61"/>
      <c r="DS63" s="61"/>
      <c r="DT63" s="61"/>
      <c r="DU63" s="61"/>
      <c r="DV63" s="61"/>
      <c r="DW63" s="61"/>
      <c r="DX63" s="61"/>
      <c r="DY63" s="61"/>
      <c r="DZ63" s="61"/>
      <c r="EA63" s="61"/>
      <c r="EB63" s="61"/>
      <c r="EC63" s="61"/>
      <c r="ED63" s="61"/>
      <c r="EE63" s="61"/>
      <c r="EF63" s="61"/>
      <c r="EG63" s="61"/>
      <c r="EH63" s="61"/>
      <c r="EI63" s="61"/>
      <c r="EJ63" s="61"/>
      <c r="EK63" s="61"/>
      <c r="EL63" s="61"/>
      <c r="EM63" s="61"/>
      <c r="EN63" s="61"/>
      <c r="EO63" s="61"/>
      <c r="EP63" s="61"/>
      <c r="EQ63" s="61"/>
      <c r="ER63" s="61"/>
      <c r="ES63" s="61"/>
      <c r="ET63" s="61"/>
      <c r="EU63" s="61"/>
      <c r="EV63" s="61"/>
      <c r="EW63" s="61"/>
      <c r="EX63" s="61"/>
      <c r="EY63" s="61"/>
      <c r="EZ63" s="61"/>
      <c r="FA63" s="61"/>
      <c r="FB63" s="61"/>
      <c r="FC63" s="61"/>
      <c r="FD63" s="61"/>
      <c r="FE63" s="61"/>
      <c r="FF63" s="61"/>
      <c r="FG63" s="61"/>
      <c r="FH63" s="61"/>
      <c r="FI63" s="61"/>
      <c r="FJ63" s="61"/>
      <c r="FK63" s="61"/>
      <c r="FL63" s="61"/>
      <c r="FM63" s="61"/>
      <c r="FN63" s="61"/>
      <c r="FO63" s="61"/>
      <c r="FP63" s="61"/>
      <c r="FQ63" s="61"/>
      <c r="FR63" s="61"/>
      <c r="FS63" s="61"/>
      <c r="FT63" s="61"/>
      <c r="FU63" s="61"/>
      <c r="FV63" s="61"/>
      <c r="FW63" s="61"/>
      <c r="FX63" s="61"/>
      <c r="FY63" s="61"/>
      <c r="FZ63" s="61"/>
      <c r="GA63" s="61"/>
      <c r="GB63" s="61"/>
      <c r="GC63" s="61"/>
      <c r="GD63" s="61"/>
      <c r="GE63" s="61"/>
      <c r="GF63" s="61"/>
      <c r="GG63" s="61"/>
      <c r="GH63" s="61"/>
      <c r="GI63" s="61"/>
      <c r="GJ63" s="61"/>
      <c r="GK63" s="61"/>
      <c r="GL63" s="61"/>
      <c r="GM63" s="61"/>
      <c r="GN63" s="61"/>
      <c r="GO63" s="61"/>
      <c r="GP63" s="61"/>
      <c r="GQ63" s="61"/>
      <c r="GR63" s="61"/>
      <c r="GS63" s="61"/>
      <c r="GT63" s="61"/>
      <c r="GU63" s="61"/>
      <c r="GV63" s="61"/>
      <c r="GW63" s="61"/>
      <c r="GX63" s="61"/>
      <c r="GY63" s="61"/>
      <c r="GZ63" s="61"/>
      <c r="HA63" s="61"/>
      <c r="HB63" s="61"/>
      <c r="HC63" s="61"/>
      <c r="HD63" s="61"/>
      <c r="HE63" s="61"/>
      <c r="HF63" s="61"/>
      <c r="HG63" s="61"/>
      <c r="HH63" s="61"/>
      <c r="HI63" s="61"/>
      <c r="HJ63" s="61"/>
      <c r="HK63" s="61"/>
      <c r="HL63" s="61"/>
      <c r="HM63" s="61"/>
      <c r="HN63" s="61"/>
      <c r="HO63" s="61"/>
      <c r="HP63" s="61"/>
      <c r="HQ63" s="61"/>
      <c r="HR63" s="61"/>
      <c r="HS63" s="61"/>
      <c r="HT63" s="61"/>
      <c r="HU63" s="61"/>
      <c r="HV63" s="61"/>
      <c r="HW63" s="61"/>
      <c r="HX63" s="61"/>
      <c r="HY63" s="61"/>
      <c r="HZ63" s="61"/>
      <c r="IA63" s="61"/>
      <c r="IB63" s="61"/>
      <c r="IC63" s="61"/>
      <c r="ID63" s="61"/>
      <c r="IE63" s="61"/>
      <c r="IF63" s="61"/>
      <c r="IG63" s="61"/>
      <c r="IH63" s="61"/>
      <c r="II63" s="61"/>
      <c r="IJ63" s="61"/>
      <c r="IK63" s="61"/>
      <c r="IL63" s="61"/>
      <c r="IM63" s="61"/>
      <c r="IN63" s="61"/>
      <c r="IO63" s="61"/>
      <c r="IP63" s="61"/>
      <c r="IQ63" s="61"/>
      <c r="IR63" s="61"/>
      <c r="IS63" s="61"/>
    </row>
    <row r="64" spans="1:253" x14ac:dyDescent="0.3">
      <c r="A64" s="198">
        <v>20</v>
      </c>
      <c r="B64" s="250" t="s">
        <v>248</v>
      </c>
      <c r="C64" s="57" t="s">
        <v>2</v>
      </c>
      <c r="D64" s="251">
        <v>2</v>
      </c>
      <c r="E64" s="63">
        <v>6</v>
      </c>
      <c r="F64" s="275">
        <f t="shared" si="0"/>
        <v>12</v>
      </c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  <c r="DN64" s="61"/>
      <c r="DO64" s="61"/>
      <c r="DP64" s="61"/>
      <c r="DQ64" s="61"/>
      <c r="DR64" s="61"/>
      <c r="DS64" s="61"/>
      <c r="DT64" s="61"/>
      <c r="DU64" s="61"/>
      <c r="DV64" s="61"/>
      <c r="DW64" s="61"/>
      <c r="DX64" s="61"/>
      <c r="DY64" s="61"/>
      <c r="DZ64" s="61"/>
      <c r="EA64" s="61"/>
      <c r="EB64" s="61"/>
      <c r="EC64" s="61"/>
      <c r="ED64" s="61"/>
      <c r="EE64" s="61"/>
      <c r="EF64" s="61"/>
      <c r="EG64" s="61"/>
      <c r="EH64" s="61"/>
      <c r="EI64" s="61"/>
      <c r="EJ64" s="61"/>
      <c r="EK64" s="61"/>
      <c r="EL64" s="61"/>
      <c r="EM64" s="61"/>
      <c r="EN64" s="61"/>
      <c r="EO64" s="61"/>
      <c r="EP64" s="61"/>
      <c r="EQ64" s="61"/>
      <c r="ER64" s="61"/>
      <c r="ES64" s="61"/>
      <c r="ET64" s="61"/>
      <c r="EU64" s="61"/>
      <c r="EV64" s="61"/>
      <c r="EW64" s="61"/>
      <c r="EX64" s="61"/>
      <c r="EY64" s="61"/>
      <c r="EZ64" s="61"/>
      <c r="FA64" s="61"/>
      <c r="FB64" s="61"/>
      <c r="FC64" s="61"/>
      <c r="FD64" s="61"/>
      <c r="FE64" s="61"/>
      <c r="FF64" s="61"/>
      <c r="FG64" s="61"/>
      <c r="FH64" s="61"/>
      <c r="FI64" s="61"/>
      <c r="FJ64" s="61"/>
      <c r="FK64" s="61"/>
      <c r="FL64" s="61"/>
      <c r="FM64" s="61"/>
      <c r="FN64" s="61"/>
      <c r="FO64" s="61"/>
      <c r="FP64" s="61"/>
      <c r="FQ64" s="61"/>
      <c r="FR64" s="61"/>
      <c r="FS64" s="61"/>
      <c r="FT64" s="61"/>
      <c r="FU64" s="61"/>
      <c r="FV64" s="61"/>
      <c r="FW64" s="61"/>
      <c r="FX64" s="61"/>
      <c r="FY64" s="61"/>
      <c r="FZ64" s="61"/>
      <c r="GA64" s="61"/>
      <c r="GB64" s="61"/>
      <c r="GC64" s="61"/>
      <c r="GD64" s="61"/>
      <c r="GE64" s="61"/>
      <c r="GF64" s="61"/>
      <c r="GG64" s="61"/>
      <c r="GH64" s="61"/>
      <c r="GI64" s="61"/>
      <c r="GJ64" s="61"/>
      <c r="GK64" s="61"/>
      <c r="GL64" s="61"/>
      <c r="GM64" s="61"/>
      <c r="GN64" s="61"/>
      <c r="GO64" s="61"/>
      <c r="GP64" s="61"/>
      <c r="GQ64" s="61"/>
      <c r="GR64" s="61"/>
      <c r="GS64" s="61"/>
      <c r="GT64" s="61"/>
      <c r="GU64" s="61"/>
      <c r="GV64" s="61"/>
      <c r="GW64" s="61"/>
      <c r="GX64" s="61"/>
      <c r="GY64" s="61"/>
      <c r="GZ64" s="61"/>
      <c r="HA64" s="61"/>
      <c r="HB64" s="61"/>
      <c r="HC64" s="61"/>
      <c r="HD64" s="61"/>
      <c r="HE64" s="61"/>
      <c r="HF64" s="61"/>
      <c r="HG64" s="61"/>
      <c r="HH64" s="61"/>
      <c r="HI64" s="61"/>
      <c r="HJ64" s="61"/>
      <c r="HK64" s="61"/>
      <c r="HL64" s="61"/>
      <c r="HM64" s="61"/>
      <c r="HN64" s="61"/>
      <c r="HO64" s="61"/>
      <c r="HP64" s="61"/>
      <c r="HQ64" s="61"/>
      <c r="HR64" s="61"/>
      <c r="HS64" s="61"/>
      <c r="HT64" s="61"/>
      <c r="HU64" s="61"/>
      <c r="HV64" s="61"/>
      <c r="HW64" s="61"/>
      <c r="HX64" s="61"/>
      <c r="HY64" s="61"/>
      <c r="HZ64" s="61"/>
      <c r="IA64" s="61"/>
      <c r="IB64" s="61"/>
      <c r="IC64" s="61"/>
      <c r="ID64" s="61"/>
      <c r="IE64" s="61"/>
      <c r="IF64" s="61"/>
      <c r="IG64" s="61"/>
      <c r="IH64" s="61"/>
      <c r="II64" s="61"/>
      <c r="IJ64" s="61"/>
      <c r="IK64" s="61"/>
      <c r="IL64" s="61"/>
      <c r="IM64" s="61"/>
      <c r="IN64" s="61"/>
      <c r="IO64" s="61"/>
      <c r="IP64" s="61"/>
      <c r="IQ64" s="61"/>
      <c r="IR64" s="61"/>
      <c r="IS64" s="61"/>
    </row>
    <row r="65" spans="1:253" x14ac:dyDescent="0.3">
      <c r="A65" s="198">
        <v>21</v>
      </c>
      <c r="B65" s="280" t="s">
        <v>249</v>
      </c>
      <c r="C65" s="246" t="s">
        <v>56</v>
      </c>
      <c r="D65" s="281">
        <v>5</v>
      </c>
      <c r="E65" s="248">
        <v>5</v>
      </c>
      <c r="F65" s="292">
        <f t="shared" si="0"/>
        <v>25</v>
      </c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  <c r="DO65" s="61"/>
      <c r="DP65" s="61"/>
      <c r="DQ65" s="61"/>
      <c r="DR65" s="61"/>
      <c r="DS65" s="61"/>
      <c r="DT65" s="61"/>
      <c r="DU65" s="61"/>
      <c r="DV65" s="61"/>
      <c r="DW65" s="61"/>
      <c r="DX65" s="61"/>
      <c r="DY65" s="61"/>
      <c r="DZ65" s="61"/>
      <c r="EA65" s="61"/>
      <c r="EB65" s="61"/>
      <c r="EC65" s="61"/>
      <c r="ED65" s="61"/>
      <c r="EE65" s="61"/>
      <c r="EF65" s="61"/>
      <c r="EG65" s="61"/>
      <c r="EH65" s="61"/>
      <c r="EI65" s="61"/>
      <c r="EJ65" s="61"/>
      <c r="EK65" s="61"/>
      <c r="EL65" s="61"/>
      <c r="EM65" s="61"/>
      <c r="EN65" s="61"/>
      <c r="EO65" s="61"/>
      <c r="EP65" s="61"/>
      <c r="EQ65" s="61"/>
      <c r="ER65" s="61"/>
      <c r="ES65" s="61"/>
      <c r="ET65" s="61"/>
      <c r="EU65" s="61"/>
      <c r="EV65" s="61"/>
      <c r="EW65" s="61"/>
      <c r="EX65" s="61"/>
      <c r="EY65" s="61"/>
      <c r="EZ65" s="61"/>
      <c r="FA65" s="61"/>
      <c r="FB65" s="61"/>
      <c r="FC65" s="61"/>
      <c r="FD65" s="61"/>
      <c r="FE65" s="61"/>
      <c r="FF65" s="61"/>
      <c r="FG65" s="61"/>
      <c r="FH65" s="61"/>
      <c r="FI65" s="61"/>
      <c r="FJ65" s="61"/>
      <c r="FK65" s="61"/>
      <c r="FL65" s="61"/>
      <c r="FM65" s="61"/>
      <c r="FN65" s="61"/>
      <c r="FO65" s="61"/>
      <c r="FP65" s="61"/>
      <c r="FQ65" s="61"/>
      <c r="FR65" s="61"/>
      <c r="FS65" s="61"/>
      <c r="FT65" s="61"/>
      <c r="FU65" s="61"/>
      <c r="FV65" s="61"/>
      <c r="FW65" s="61"/>
      <c r="FX65" s="61"/>
      <c r="FY65" s="61"/>
      <c r="FZ65" s="61"/>
      <c r="GA65" s="61"/>
      <c r="GB65" s="61"/>
      <c r="GC65" s="61"/>
      <c r="GD65" s="61"/>
      <c r="GE65" s="61"/>
      <c r="GF65" s="61"/>
      <c r="GG65" s="61"/>
      <c r="GH65" s="61"/>
      <c r="GI65" s="61"/>
      <c r="GJ65" s="61"/>
      <c r="GK65" s="61"/>
      <c r="GL65" s="61"/>
      <c r="GM65" s="61"/>
      <c r="GN65" s="61"/>
      <c r="GO65" s="61"/>
      <c r="GP65" s="61"/>
      <c r="GQ65" s="61"/>
      <c r="GR65" s="61"/>
      <c r="GS65" s="61"/>
      <c r="GT65" s="61"/>
      <c r="GU65" s="61"/>
      <c r="GV65" s="61"/>
      <c r="GW65" s="61"/>
      <c r="GX65" s="61"/>
      <c r="GY65" s="61"/>
      <c r="GZ65" s="61"/>
      <c r="HA65" s="61"/>
      <c r="HB65" s="61"/>
      <c r="HC65" s="61"/>
      <c r="HD65" s="61"/>
      <c r="HE65" s="61"/>
      <c r="HF65" s="61"/>
      <c r="HG65" s="61"/>
      <c r="HH65" s="61"/>
      <c r="HI65" s="61"/>
      <c r="HJ65" s="61"/>
      <c r="HK65" s="61"/>
      <c r="HL65" s="61"/>
      <c r="HM65" s="61"/>
      <c r="HN65" s="61"/>
      <c r="HO65" s="61"/>
      <c r="HP65" s="61"/>
      <c r="HQ65" s="61"/>
      <c r="HR65" s="61"/>
      <c r="HS65" s="61"/>
      <c r="HT65" s="61"/>
      <c r="HU65" s="61"/>
      <c r="HV65" s="61"/>
      <c r="HW65" s="61"/>
      <c r="HX65" s="61"/>
      <c r="HY65" s="61"/>
      <c r="HZ65" s="61"/>
      <c r="IA65" s="61"/>
      <c r="IB65" s="61"/>
      <c r="IC65" s="61"/>
      <c r="ID65" s="61"/>
      <c r="IE65" s="61"/>
      <c r="IF65" s="61"/>
      <c r="IG65" s="61"/>
      <c r="IH65" s="61"/>
      <c r="II65" s="61"/>
      <c r="IJ65" s="61"/>
      <c r="IK65" s="61"/>
      <c r="IL65" s="61"/>
      <c r="IM65" s="61"/>
      <c r="IN65" s="61"/>
      <c r="IO65" s="61"/>
      <c r="IP65" s="61"/>
      <c r="IQ65" s="61"/>
      <c r="IR65" s="61"/>
      <c r="IS65" s="61"/>
    </row>
    <row r="66" spans="1:253" x14ac:dyDescent="0.3">
      <c r="A66" s="198">
        <v>22</v>
      </c>
      <c r="B66" s="280"/>
      <c r="C66" s="246"/>
      <c r="D66" s="281"/>
      <c r="E66" s="248"/>
      <c r="F66" s="292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  <c r="DO66" s="61"/>
      <c r="DP66" s="61"/>
      <c r="DQ66" s="61"/>
      <c r="DR66" s="61"/>
      <c r="DS66" s="61"/>
      <c r="DT66" s="61"/>
      <c r="DU66" s="61"/>
      <c r="DV66" s="61"/>
      <c r="DW66" s="61"/>
      <c r="DX66" s="61"/>
      <c r="DY66" s="61"/>
      <c r="DZ66" s="61"/>
      <c r="EA66" s="61"/>
      <c r="EB66" s="61"/>
      <c r="EC66" s="61"/>
      <c r="ED66" s="61"/>
      <c r="EE66" s="61"/>
      <c r="EF66" s="61"/>
      <c r="EG66" s="61"/>
      <c r="EH66" s="61"/>
      <c r="EI66" s="61"/>
      <c r="EJ66" s="61"/>
      <c r="EK66" s="61"/>
      <c r="EL66" s="61"/>
      <c r="EM66" s="61"/>
      <c r="EN66" s="61"/>
      <c r="EO66" s="61"/>
      <c r="EP66" s="61"/>
      <c r="EQ66" s="61"/>
      <c r="ER66" s="61"/>
      <c r="ES66" s="61"/>
      <c r="ET66" s="61"/>
      <c r="EU66" s="61"/>
      <c r="EV66" s="61"/>
      <c r="EW66" s="61"/>
      <c r="EX66" s="61"/>
      <c r="EY66" s="61"/>
      <c r="EZ66" s="61"/>
      <c r="FA66" s="61"/>
      <c r="FB66" s="61"/>
      <c r="FC66" s="61"/>
      <c r="FD66" s="61"/>
      <c r="FE66" s="61"/>
      <c r="FF66" s="61"/>
      <c r="FG66" s="61"/>
      <c r="FH66" s="61"/>
      <c r="FI66" s="61"/>
      <c r="FJ66" s="61"/>
      <c r="FK66" s="61"/>
      <c r="FL66" s="61"/>
      <c r="FM66" s="61"/>
      <c r="FN66" s="61"/>
      <c r="FO66" s="61"/>
      <c r="FP66" s="61"/>
      <c r="FQ66" s="61"/>
      <c r="FR66" s="61"/>
      <c r="FS66" s="61"/>
      <c r="FT66" s="61"/>
      <c r="FU66" s="61"/>
      <c r="FV66" s="61"/>
      <c r="FW66" s="61"/>
      <c r="FX66" s="61"/>
      <c r="FY66" s="61"/>
      <c r="FZ66" s="61"/>
      <c r="GA66" s="61"/>
      <c r="GB66" s="61"/>
      <c r="GC66" s="61"/>
      <c r="GD66" s="61"/>
      <c r="GE66" s="61"/>
      <c r="GF66" s="61"/>
      <c r="GG66" s="61"/>
      <c r="GH66" s="61"/>
      <c r="GI66" s="61"/>
      <c r="GJ66" s="61"/>
      <c r="GK66" s="61"/>
      <c r="GL66" s="61"/>
      <c r="GM66" s="61"/>
      <c r="GN66" s="61"/>
      <c r="GO66" s="61"/>
      <c r="GP66" s="61"/>
      <c r="GQ66" s="61"/>
      <c r="GR66" s="61"/>
      <c r="GS66" s="61"/>
      <c r="GT66" s="61"/>
      <c r="GU66" s="61"/>
      <c r="GV66" s="61"/>
      <c r="GW66" s="61"/>
      <c r="GX66" s="61"/>
      <c r="GY66" s="61"/>
      <c r="GZ66" s="61"/>
      <c r="HA66" s="61"/>
      <c r="HB66" s="61"/>
      <c r="HC66" s="61"/>
      <c r="HD66" s="61"/>
      <c r="HE66" s="61"/>
      <c r="HF66" s="61"/>
      <c r="HG66" s="61"/>
      <c r="HH66" s="61"/>
      <c r="HI66" s="61"/>
      <c r="HJ66" s="61"/>
      <c r="HK66" s="61"/>
      <c r="HL66" s="61"/>
      <c r="HM66" s="61"/>
      <c r="HN66" s="61"/>
      <c r="HO66" s="61"/>
      <c r="HP66" s="61"/>
      <c r="HQ66" s="61"/>
      <c r="HR66" s="61"/>
      <c r="HS66" s="61"/>
      <c r="HT66" s="61"/>
      <c r="HU66" s="61"/>
      <c r="HV66" s="61"/>
      <c r="HW66" s="61"/>
      <c r="HX66" s="61"/>
      <c r="HY66" s="61"/>
      <c r="HZ66" s="61"/>
      <c r="IA66" s="61"/>
      <c r="IB66" s="61"/>
      <c r="IC66" s="61"/>
      <c r="ID66" s="61"/>
      <c r="IE66" s="61"/>
      <c r="IF66" s="61"/>
      <c r="IG66" s="61"/>
      <c r="IH66" s="61"/>
      <c r="II66" s="61"/>
      <c r="IJ66" s="61"/>
      <c r="IK66" s="61"/>
      <c r="IL66" s="61"/>
      <c r="IM66" s="61"/>
      <c r="IN66" s="61"/>
      <c r="IO66" s="61"/>
      <c r="IP66" s="61"/>
      <c r="IQ66" s="61"/>
      <c r="IR66" s="61"/>
      <c r="IS66" s="61"/>
    </row>
    <row r="67" spans="1:253" ht="19.5" thickBot="1" x14ac:dyDescent="0.35">
      <c r="A67" s="205"/>
      <c r="B67" s="129"/>
      <c r="C67" s="130"/>
      <c r="D67" s="131"/>
      <c r="E67" s="206"/>
      <c r="F67" s="133"/>
    </row>
    <row r="68" spans="1:253" s="138" customFormat="1" ht="21.75" customHeight="1" x14ac:dyDescent="0.3">
      <c r="A68" s="414" t="s">
        <v>17</v>
      </c>
      <c r="B68" s="415"/>
      <c r="C68" s="207"/>
      <c r="D68" s="207"/>
      <c r="E68" s="208"/>
      <c r="F68" s="209">
        <f>SUM(F16:F67)</f>
        <v>202787.83700000003</v>
      </c>
      <c r="G68" s="137"/>
      <c r="H68" s="319"/>
      <c r="I68" s="329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7"/>
      <c r="BD68" s="137"/>
      <c r="BE68" s="137"/>
      <c r="BF68" s="137"/>
      <c r="BG68" s="137"/>
      <c r="BH68" s="137"/>
      <c r="BI68" s="137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  <c r="CT68" s="137"/>
      <c r="CU68" s="137"/>
      <c r="CV68" s="137"/>
      <c r="CW68" s="137"/>
      <c r="CX68" s="137"/>
      <c r="CY68" s="137"/>
      <c r="CZ68" s="137"/>
      <c r="DA68" s="137"/>
      <c r="DB68" s="137"/>
      <c r="DC68" s="137"/>
      <c r="DD68" s="137"/>
      <c r="DE68" s="137"/>
      <c r="DF68" s="137"/>
      <c r="DG68" s="137"/>
      <c r="DH68" s="137"/>
      <c r="DI68" s="137"/>
      <c r="DJ68" s="137"/>
      <c r="DK68" s="137"/>
      <c r="DL68" s="137"/>
      <c r="DM68" s="137"/>
      <c r="DN68" s="137"/>
      <c r="DO68" s="137"/>
      <c r="DP68" s="137"/>
      <c r="DQ68" s="137"/>
      <c r="DR68" s="137"/>
      <c r="DS68" s="137"/>
      <c r="DT68" s="137"/>
      <c r="DU68" s="137"/>
      <c r="DV68" s="137"/>
      <c r="DW68" s="137"/>
      <c r="DX68" s="137"/>
      <c r="DY68" s="137"/>
      <c r="DZ68" s="137"/>
      <c r="EA68" s="137"/>
      <c r="EB68" s="137"/>
      <c r="EC68" s="137"/>
      <c r="ED68" s="137"/>
      <c r="EE68" s="137"/>
      <c r="EF68" s="137"/>
      <c r="EG68" s="137"/>
      <c r="EH68" s="137"/>
      <c r="EI68" s="137"/>
      <c r="EJ68" s="137"/>
      <c r="EK68" s="137"/>
      <c r="EL68" s="137"/>
      <c r="EM68" s="137"/>
      <c r="EN68" s="137"/>
      <c r="EO68" s="137"/>
      <c r="EP68" s="137"/>
      <c r="EQ68" s="137"/>
      <c r="ER68" s="137"/>
      <c r="ES68" s="137"/>
      <c r="ET68" s="137"/>
      <c r="EU68" s="137"/>
      <c r="EV68" s="137"/>
      <c r="EW68" s="137"/>
      <c r="EX68" s="137"/>
      <c r="EY68" s="137"/>
      <c r="EZ68" s="137"/>
      <c r="FA68" s="137"/>
      <c r="FB68" s="137"/>
      <c r="FC68" s="137"/>
      <c r="FD68" s="137"/>
      <c r="FE68" s="137"/>
      <c r="FF68" s="137"/>
      <c r="FG68" s="137"/>
      <c r="FH68" s="137"/>
      <c r="FI68" s="137"/>
      <c r="FJ68" s="137"/>
      <c r="FK68" s="137"/>
      <c r="FL68" s="137"/>
      <c r="FM68" s="137"/>
      <c r="FN68" s="137"/>
      <c r="FO68" s="137"/>
      <c r="FP68" s="137"/>
      <c r="FQ68" s="137"/>
      <c r="FR68" s="137"/>
      <c r="FS68" s="137"/>
      <c r="FT68" s="137"/>
      <c r="FU68" s="137"/>
      <c r="FV68" s="137"/>
      <c r="FW68" s="137"/>
      <c r="FX68" s="137"/>
      <c r="FY68" s="137"/>
      <c r="FZ68" s="137"/>
      <c r="GA68" s="137"/>
      <c r="GB68" s="137"/>
      <c r="GC68" s="137"/>
      <c r="GD68" s="137"/>
      <c r="GE68" s="137"/>
      <c r="GF68" s="137"/>
      <c r="GG68" s="137"/>
      <c r="GH68" s="137"/>
      <c r="GI68" s="137"/>
      <c r="GJ68" s="137"/>
      <c r="GK68" s="137"/>
      <c r="GL68" s="137"/>
      <c r="GM68" s="137"/>
      <c r="GN68" s="137"/>
      <c r="GO68" s="137"/>
      <c r="GP68" s="137"/>
      <c r="GQ68" s="137"/>
      <c r="GR68" s="137"/>
      <c r="GS68" s="137"/>
      <c r="GT68" s="137"/>
      <c r="GU68" s="137"/>
      <c r="GV68" s="137"/>
      <c r="GW68" s="137"/>
      <c r="GX68" s="137"/>
      <c r="GY68" s="137"/>
      <c r="GZ68" s="137"/>
      <c r="HA68" s="137"/>
      <c r="HB68" s="137"/>
      <c r="HC68" s="137"/>
      <c r="HD68" s="137"/>
      <c r="HE68" s="137"/>
      <c r="HF68" s="137"/>
      <c r="HG68" s="137"/>
      <c r="HH68" s="137"/>
      <c r="HI68" s="137"/>
      <c r="HJ68" s="137"/>
      <c r="HK68" s="137"/>
      <c r="HL68" s="137"/>
      <c r="HM68" s="137"/>
      <c r="HN68" s="137"/>
      <c r="HO68" s="137"/>
      <c r="HP68" s="137"/>
      <c r="HQ68" s="137"/>
      <c r="HR68" s="137"/>
      <c r="HS68" s="137"/>
      <c r="HT68" s="137"/>
      <c r="HU68" s="137"/>
      <c r="HV68" s="137"/>
      <c r="HW68" s="137"/>
      <c r="HX68" s="137"/>
      <c r="HY68" s="137"/>
      <c r="HZ68" s="137"/>
      <c r="IA68" s="137"/>
      <c r="IB68" s="137"/>
      <c r="IC68" s="137"/>
      <c r="ID68" s="137"/>
      <c r="IE68" s="137"/>
      <c r="IF68" s="137"/>
      <c r="IG68" s="137"/>
      <c r="IH68" s="137"/>
      <c r="II68" s="137"/>
      <c r="IJ68" s="137"/>
      <c r="IK68" s="137"/>
      <c r="IL68" s="137"/>
      <c r="IM68" s="137"/>
      <c r="IN68" s="137"/>
      <c r="IO68" s="137"/>
      <c r="IP68" s="137"/>
      <c r="IQ68" s="137"/>
      <c r="IR68" s="137"/>
      <c r="IS68" s="137"/>
    </row>
    <row r="69" spans="1:253" s="138" customFormat="1" ht="21.75" customHeight="1" x14ac:dyDescent="0.3">
      <c r="A69" s="417" t="s">
        <v>18</v>
      </c>
      <c r="B69" s="418"/>
      <c r="C69" s="139"/>
      <c r="D69" s="139"/>
      <c r="E69" s="140"/>
      <c r="F69" s="141">
        <f>F68*0.18</f>
        <v>36501.810660000003</v>
      </c>
      <c r="G69" s="137"/>
      <c r="H69" s="319"/>
      <c r="I69" s="329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7"/>
      <c r="BD69" s="137"/>
      <c r="BE69" s="137"/>
      <c r="BF69" s="137"/>
      <c r="BG69" s="137"/>
      <c r="BH69" s="137"/>
      <c r="BI69" s="137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  <c r="CT69" s="137"/>
      <c r="CU69" s="137"/>
      <c r="CV69" s="137"/>
      <c r="CW69" s="137"/>
      <c r="CX69" s="137"/>
      <c r="CY69" s="137"/>
      <c r="CZ69" s="137"/>
      <c r="DA69" s="137"/>
      <c r="DB69" s="137"/>
      <c r="DC69" s="137"/>
      <c r="DD69" s="137"/>
      <c r="DE69" s="137"/>
      <c r="DF69" s="137"/>
      <c r="DG69" s="137"/>
      <c r="DH69" s="137"/>
      <c r="DI69" s="137"/>
      <c r="DJ69" s="137"/>
      <c r="DK69" s="137"/>
      <c r="DL69" s="137"/>
      <c r="DM69" s="137"/>
      <c r="DN69" s="137"/>
      <c r="DO69" s="137"/>
      <c r="DP69" s="137"/>
      <c r="DQ69" s="137"/>
      <c r="DR69" s="137"/>
      <c r="DS69" s="137"/>
      <c r="DT69" s="137"/>
      <c r="DU69" s="137"/>
      <c r="DV69" s="137"/>
      <c r="DW69" s="137"/>
      <c r="DX69" s="137"/>
      <c r="DY69" s="137"/>
      <c r="DZ69" s="137"/>
      <c r="EA69" s="137"/>
      <c r="EB69" s="137"/>
      <c r="EC69" s="137"/>
      <c r="ED69" s="137"/>
      <c r="EE69" s="137"/>
      <c r="EF69" s="137"/>
      <c r="EG69" s="137"/>
      <c r="EH69" s="137"/>
      <c r="EI69" s="137"/>
      <c r="EJ69" s="137"/>
      <c r="EK69" s="137"/>
      <c r="EL69" s="137"/>
      <c r="EM69" s="137"/>
      <c r="EN69" s="137"/>
      <c r="EO69" s="137"/>
      <c r="EP69" s="137"/>
      <c r="EQ69" s="137"/>
      <c r="ER69" s="137"/>
      <c r="ES69" s="137"/>
      <c r="ET69" s="137"/>
      <c r="EU69" s="137"/>
      <c r="EV69" s="137"/>
      <c r="EW69" s="137"/>
      <c r="EX69" s="137"/>
      <c r="EY69" s="137"/>
      <c r="EZ69" s="137"/>
      <c r="FA69" s="137"/>
      <c r="FB69" s="137"/>
      <c r="FC69" s="137"/>
      <c r="FD69" s="137"/>
      <c r="FE69" s="137"/>
      <c r="FF69" s="137"/>
      <c r="FG69" s="137"/>
      <c r="FH69" s="137"/>
      <c r="FI69" s="137"/>
      <c r="FJ69" s="137"/>
      <c r="FK69" s="137"/>
      <c r="FL69" s="137"/>
      <c r="FM69" s="137"/>
      <c r="FN69" s="137"/>
      <c r="FO69" s="137"/>
      <c r="FP69" s="137"/>
      <c r="FQ69" s="137"/>
      <c r="FR69" s="137"/>
      <c r="FS69" s="137"/>
      <c r="FT69" s="137"/>
      <c r="FU69" s="137"/>
      <c r="FV69" s="137"/>
      <c r="FW69" s="137"/>
      <c r="FX69" s="137"/>
      <c r="FY69" s="137"/>
      <c r="FZ69" s="137"/>
      <c r="GA69" s="137"/>
      <c r="GB69" s="137"/>
      <c r="GC69" s="137"/>
      <c r="GD69" s="137"/>
      <c r="GE69" s="137"/>
      <c r="GF69" s="137"/>
      <c r="GG69" s="137"/>
      <c r="GH69" s="137"/>
      <c r="GI69" s="137"/>
      <c r="GJ69" s="137"/>
      <c r="GK69" s="137"/>
      <c r="GL69" s="137"/>
      <c r="GM69" s="137"/>
      <c r="GN69" s="137"/>
      <c r="GO69" s="137"/>
      <c r="GP69" s="137"/>
      <c r="GQ69" s="137"/>
      <c r="GR69" s="137"/>
      <c r="GS69" s="137"/>
      <c r="GT69" s="137"/>
      <c r="GU69" s="137"/>
      <c r="GV69" s="137"/>
      <c r="GW69" s="137"/>
      <c r="GX69" s="137"/>
      <c r="GY69" s="137"/>
      <c r="GZ69" s="137"/>
      <c r="HA69" s="137"/>
      <c r="HB69" s="137"/>
      <c r="HC69" s="137"/>
      <c r="HD69" s="137"/>
      <c r="HE69" s="137"/>
      <c r="HF69" s="137"/>
      <c r="HG69" s="137"/>
      <c r="HH69" s="137"/>
      <c r="HI69" s="137"/>
      <c r="HJ69" s="137"/>
      <c r="HK69" s="137"/>
      <c r="HL69" s="137"/>
      <c r="HM69" s="137"/>
      <c r="HN69" s="137"/>
      <c r="HO69" s="137"/>
      <c r="HP69" s="137"/>
      <c r="HQ69" s="137"/>
      <c r="HR69" s="137"/>
      <c r="HS69" s="137"/>
      <c r="HT69" s="137"/>
      <c r="HU69" s="137"/>
      <c r="HV69" s="137"/>
      <c r="HW69" s="137"/>
      <c r="HX69" s="137"/>
      <c r="HY69" s="137"/>
      <c r="HZ69" s="137"/>
      <c r="IA69" s="137"/>
      <c r="IB69" s="137"/>
      <c r="IC69" s="137"/>
      <c r="ID69" s="137"/>
      <c r="IE69" s="137"/>
      <c r="IF69" s="137"/>
      <c r="IG69" s="137"/>
      <c r="IH69" s="137"/>
      <c r="II69" s="137"/>
      <c r="IJ69" s="137"/>
      <c r="IK69" s="137"/>
      <c r="IL69" s="137"/>
      <c r="IM69" s="137"/>
      <c r="IN69" s="137"/>
      <c r="IO69" s="137"/>
      <c r="IP69" s="137"/>
      <c r="IQ69" s="137"/>
      <c r="IR69" s="137"/>
      <c r="IS69" s="137"/>
    </row>
    <row r="70" spans="1:253" s="138" customFormat="1" ht="21.75" customHeight="1" thickBot="1" x14ac:dyDescent="0.35">
      <c r="A70" s="419" t="s">
        <v>19</v>
      </c>
      <c r="B70" s="420"/>
      <c r="C70" s="142"/>
      <c r="D70" s="142"/>
      <c r="E70" s="143"/>
      <c r="F70" s="172">
        <f>SUM(F68:F69)</f>
        <v>239289.64766000002</v>
      </c>
      <c r="G70" s="137"/>
      <c r="H70" s="319"/>
      <c r="I70" s="329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  <c r="AI70" s="137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7"/>
      <c r="BD70" s="137"/>
      <c r="BE70" s="137"/>
      <c r="BF70" s="137"/>
      <c r="BG70" s="137"/>
      <c r="BH70" s="137"/>
      <c r="BI70" s="137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  <c r="CT70" s="137"/>
      <c r="CU70" s="137"/>
      <c r="CV70" s="137"/>
      <c r="CW70" s="137"/>
      <c r="CX70" s="137"/>
      <c r="CY70" s="137"/>
      <c r="CZ70" s="137"/>
      <c r="DA70" s="137"/>
      <c r="DB70" s="137"/>
      <c r="DC70" s="137"/>
      <c r="DD70" s="137"/>
      <c r="DE70" s="137"/>
      <c r="DF70" s="137"/>
      <c r="DG70" s="137"/>
      <c r="DH70" s="137"/>
      <c r="DI70" s="137"/>
      <c r="DJ70" s="137"/>
      <c r="DK70" s="137"/>
      <c r="DL70" s="137"/>
      <c r="DM70" s="137"/>
      <c r="DN70" s="137"/>
      <c r="DO70" s="137"/>
      <c r="DP70" s="137"/>
      <c r="DQ70" s="137"/>
      <c r="DR70" s="137"/>
      <c r="DS70" s="137"/>
      <c r="DT70" s="137"/>
      <c r="DU70" s="137"/>
      <c r="DV70" s="137"/>
      <c r="DW70" s="137"/>
      <c r="DX70" s="137"/>
      <c r="DY70" s="137"/>
      <c r="DZ70" s="137"/>
      <c r="EA70" s="137"/>
      <c r="EB70" s="137"/>
      <c r="EC70" s="137"/>
      <c r="ED70" s="137"/>
      <c r="EE70" s="137"/>
      <c r="EF70" s="137"/>
      <c r="EG70" s="137"/>
      <c r="EH70" s="137"/>
      <c r="EI70" s="137"/>
      <c r="EJ70" s="137"/>
      <c r="EK70" s="137"/>
      <c r="EL70" s="137"/>
      <c r="EM70" s="137"/>
      <c r="EN70" s="137"/>
      <c r="EO70" s="137"/>
      <c r="EP70" s="137"/>
      <c r="EQ70" s="137"/>
      <c r="ER70" s="137"/>
      <c r="ES70" s="137"/>
      <c r="ET70" s="137"/>
      <c r="EU70" s="137"/>
      <c r="EV70" s="137"/>
      <c r="EW70" s="137"/>
      <c r="EX70" s="137"/>
      <c r="EY70" s="137"/>
      <c r="EZ70" s="137"/>
      <c r="FA70" s="137"/>
      <c r="FB70" s="137"/>
      <c r="FC70" s="137"/>
      <c r="FD70" s="137"/>
      <c r="FE70" s="137"/>
      <c r="FF70" s="137"/>
      <c r="FG70" s="137"/>
      <c r="FH70" s="137"/>
      <c r="FI70" s="137"/>
      <c r="FJ70" s="137"/>
      <c r="FK70" s="137"/>
      <c r="FL70" s="137"/>
      <c r="FM70" s="137"/>
      <c r="FN70" s="137"/>
      <c r="FO70" s="137"/>
      <c r="FP70" s="137"/>
      <c r="FQ70" s="137"/>
      <c r="FR70" s="137"/>
      <c r="FS70" s="137"/>
      <c r="FT70" s="137"/>
      <c r="FU70" s="137"/>
      <c r="FV70" s="137"/>
      <c r="FW70" s="137"/>
      <c r="FX70" s="137"/>
      <c r="FY70" s="137"/>
      <c r="FZ70" s="137"/>
      <c r="GA70" s="137"/>
      <c r="GB70" s="137"/>
      <c r="GC70" s="137"/>
      <c r="GD70" s="137"/>
      <c r="GE70" s="137"/>
      <c r="GF70" s="137"/>
      <c r="GG70" s="137"/>
      <c r="GH70" s="137"/>
      <c r="GI70" s="137"/>
      <c r="GJ70" s="137"/>
      <c r="GK70" s="137"/>
      <c r="GL70" s="137"/>
      <c r="GM70" s="137"/>
      <c r="GN70" s="137"/>
      <c r="GO70" s="137"/>
      <c r="GP70" s="137"/>
      <c r="GQ70" s="137"/>
      <c r="GR70" s="137"/>
      <c r="GS70" s="137"/>
      <c r="GT70" s="137"/>
      <c r="GU70" s="137"/>
      <c r="GV70" s="137"/>
      <c r="GW70" s="137"/>
      <c r="GX70" s="137"/>
      <c r="GY70" s="137"/>
      <c r="GZ70" s="137"/>
      <c r="HA70" s="137"/>
      <c r="HB70" s="137"/>
      <c r="HC70" s="137"/>
      <c r="HD70" s="137"/>
      <c r="HE70" s="137"/>
      <c r="HF70" s="137"/>
      <c r="HG70" s="137"/>
      <c r="HH70" s="137"/>
      <c r="HI70" s="137"/>
      <c r="HJ70" s="137"/>
      <c r="HK70" s="137"/>
      <c r="HL70" s="137"/>
      <c r="HM70" s="137"/>
      <c r="HN70" s="137"/>
      <c r="HO70" s="137"/>
      <c r="HP70" s="137"/>
      <c r="HQ70" s="137"/>
      <c r="HR70" s="137"/>
      <c r="HS70" s="137"/>
      <c r="HT70" s="137"/>
      <c r="HU70" s="137"/>
      <c r="HV70" s="137"/>
      <c r="HW70" s="137"/>
      <c r="HX70" s="137"/>
      <c r="HY70" s="137"/>
      <c r="HZ70" s="137"/>
      <c r="IA70" s="137"/>
      <c r="IB70" s="137"/>
      <c r="IC70" s="137"/>
      <c r="ID70" s="137"/>
      <c r="IE70" s="137"/>
      <c r="IF70" s="137"/>
      <c r="IG70" s="137"/>
      <c r="IH70" s="137"/>
      <c r="II70" s="137"/>
      <c r="IJ70" s="137"/>
      <c r="IK70" s="137"/>
      <c r="IL70" s="137"/>
      <c r="IM70" s="137"/>
      <c r="IN70" s="137"/>
      <c r="IO70" s="137"/>
      <c r="IP70" s="137"/>
      <c r="IQ70" s="137"/>
      <c r="IR70" s="137"/>
      <c r="IS70" s="137"/>
    </row>
    <row r="71" spans="1:253" s="138" customFormat="1" ht="18.75" customHeight="1" x14ac:dyDescent="0.3">
      <c r="A71" s="199"/>
      <c r="B71" s="145"/>
      <c r="C71" s="146"/>
      <c r="D71" s="146"/>
      <c r="E71" s="147"/>
      <c r="F71" s="148"/>
      <c r="G71" s="137"/>
      <c r="H71" s="319"/>
      <c r="I71" s="329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37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  <c r="BC71" s="137"/>
      <c r="BD71" s="137"/>
      <c r="BE71" s="137"/>
      <c r="BF71" s="137"/>
      <c r="BG71" s="137"/>
      <c r="BH71" s="137"/>
      <c r="BI71" s="137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  <c r="CT71" s="137"/>
      <c r="CU71" s="137"/>
      <c r="CV71" s="137"/>
      <c r="CW71" s="137"/>
      <c r="CX71" s="137"/>
      <c r="CY71" s="137"/>
      <c r="CZ71" s="137"/>
      <c r="DA71" s="137"/>
      <c r="DB71" s="137"/>
      <c r="DC71" s="137"/>
      <c r="DD71" s="137"/>
      <c r="DE71" s="137"/>
      <c r="DF71" s="137"/>
      <c r="DG71" s="137"/>
      <c r="DH71" s="137"/>
      <c r="DI71" s="137"/>
      <c r="DJ71" s="137"/>
      <c r="DK71" s="137"/>
      <c r="DL71" s="137"/>
      <c r="DM71" s="137"/>
      <c r="DN71" s="137"/>
      <c r="DO71" s="137"/>
      <c r="DP71" s="137"/>
      <c r="DQ71" s="137"/>
      <c r="DR71" s="137"/>
      <c r="DS71" s="137"/>
      <c r="DT71" s="137"/>
      <c r="DU71" s="137"/>
      <c r="DV71" s="137"/>
      <c r="DW71" s="137"/>
      <c r="DX71" s="137"/>
      <c r="DY71" s="137"/>
      <c r="DZ71" s="137"/>
      <c r="EA71" s="137"/>
      <c r="EB71" s="137"/>
      <c r="EC71" s="137"/>
      <c r="ED71" s="137"/>
      <c r="EE71" s="137"/>
      <c r="EF71" s="137"/>
      <c r="EG71" s="137"/>
      <c r="EH71" s="137"/>
      <c r="EI71" s="137"/>
      <c r="EJ71" s="137"/>
      <c r="EK71" s="137"/>
      <c r="EL71" s="137"/>
      <c r="EM71" s="137"/>
      <c r="EN71" s="137"/>
      <c r="EO71" s="137"/>
      <c r="EP71" s="137"/>
      <c r="EQ71" s="137"/>
      <c r="ER71" s="137"/>
      <c r="ES71" s="137"/>
      <c r="ET71" s="137"/>
      <c r="EU71" s="137"/>
      <c r="EV71" s="137"/>
      <c r="EW71" s="137"/>
      <c r="EX71" s="137"/>
      <c r="EY71" s="137"/>
      <c r="EZ71" s="137"/>
      <c r="FA71" s="137"/>
      <c r="FB71" s="137"/>
      <c r="FC71" s="137"/>
      <c r="FD71" s="137"/>
      <c r="FE71" s="137"/>
      <c r="FF71" s="137"/>
      <c r="FG71" s="137"/>
      <c r="FH71" s="137"/>
      <c r="FI71" s="137"/>
      <c r="FJ71" s="137"/>
      <c r="FK71" s="137"/>
      <c r="FL71" s="137"/>
      <c r="FM71" s="137"/>
      <c r="FN71" s="137"/>
      <c r="FO71" s="137"/>
      <c r="FP71" s="137"/>
      <c r="FQ71" s="137"/>
      <c r="FR71" s="137"/>
      <c r="FS71" s="137"/>
      <c r="FT71" s="137"/>
      <c r="FU71" s="137"/>
      <c r="FV71" s="137"/>
      <c r="FW71" s="137"/>
      <c r="FX71" s="137"/>
      <c r="FY71" s="137"/>
      <c r="FZ71" s="137"/>
      <c r="GA71" s="137"/>
      <c r="GB71" s="137"/>
      <c r="GC71" s="137"/>
      <c r="GD71" s="137"/>
      <c r="GE71" s="137"/>
      <c r="GF71" s="137"/>
      <c r="GG71" s="137"/>
      <c r="GH71" s="137"/>
      <c r="GI71" s="137"/>
      <c r="GJ71" s="137"/>
      <c r="GK71" s="137"/>
      <c r="GL71" s="137"/>
      <c r="GM71" s="137"/>
      <c r="GN71" s="137"/>
      <c r="GO71" s="137"/>
      <c r="GP71" s="137"/>
      <c r="GQ71" s="137"/>
      <c r="GR71" s="137"/>
      <c r="GS71" s="137"/>
      <c r="GT71" s="137"/>
      <c r="GU71" s="137"/>
      <c r="GV71" s="137"/>
      <c r="GW71" s="137"/>
      <c r="GX71" s="137"/>
      <c r="GY71" s="137"/>
      <c r="GZ71" s="137"/>
      <c r="HA71" s="137"/>
      <c r="HB71" s="137"/>
      <c r="HC71" s="137"/>
      <c r="HD71" s="137"/>
      <c r="HE71" s="137"/>
      <c r="HF71" s="137"/>
      <c r="HG71" s="137"/>
      <c r="HH71" s="137"/>
      <c r="HI71" s="137"/>
      <c r="HJ71" s="137"/>
      <c r="HK71" s="137"/>
      <c r="HL71" s="137"/>
      <c r="HM71" s="137"/>
      <c r="HN71" s="137"/>
      <c r="HO71" s="137"/>
      <c r="HP71" s="137"/>
      <c r="HQ71" s="137"/>
      <c r="HR71" s="137"/>
      <c r="HS71" s="137"/>
      <c r="HT71" s="137"/>
      <c r="HU71" s="137"/>
      <c r="HV71" s="137"/>
      <c r="HW71" s="137"/>
      <c r="HX71" s="137"/>
      <c r="HY71" s="137"/>
      <c r="HZ71" s="137"/>
      <c r="IA71" s="137"/>
      <c r="IB71" s="137"/>
      <c r="IC71" s="137"/>
      <c r="ID71" s="137"/>
      <c r="IE71" s="137"/>
      <c r="IF71" s="137"/>
      <c r="IG71" s="137"/>
      <c r="IH71" s="137"/>
      <c r="II71" s="137"/>
      <c r="IJ71" s="137"/>
      <c r="IK71" s="137"/>
      <c r="IL71" s="137"/>
      <c r="IM71" s="137"/>
      <c r="IN71" s="137"/>
      <c r="IO71" s="137"/>
      <c r="IP71" s="137"/>
      <c r="IQ71" s="137"/>
      <c r="IR71" s="137"/>
      <c r="IS71" s="137"/>
    </row>
    <row r="72" spans="1:253" s="138" customFormat="1" ht="18.75" customHeight="1" x14ac:dyDescent="0.3">
      <c r="A72" s="199"/>
      <c r="B72" s="145"/>
      <c r="C72" s="146"/>
      <c r="D72" s="146"/>
      <c r="E72" s="147"/>
      <c r="F72" s="148"/>
      <c r="G72" s="137"/>
      <c r="H72" s="319"/>
      <c r="I72" s="329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7"/>
      <c r="BD72" s="137"/>
      <c r="BE72" s="137"/>
      <c r="BF72" s="137"/>
      <c r="BG72" s="137"/>
      <c r="BH72" s="137"/>
      <c r="BI72" s="137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  <c r="CT72" s="137"/>
      <c r="CU72" s="137"/>
      <c r="CV72" s="137"/>
      <c r="CW72" s="137"/>
      <c r="CX72" s="137"/>
      <c r="CY72" s="137"/>
      <c r="CZ72" s="137"/>
      <c r="DA72" s="137"/>
      <c r="DB72" s="137"/>
      <c r="DC72" s="137"/>
      <c r="DD72" s="137"/>
      <c r="DE72" s="137"/>
      <c r="DF72" s="137"/>
      <c r="DG72" s="137"/>
      <c r="DH72" s="137"/>
      <c r="DI72" s="137"/>
      <c r="DJ72" s="137"/>
      <c r="DK72" s="137"/>
      <c r="DL72" s="137"/>
      <c r="DM72" s="137"/>
      <c r="DN72" s="137"/>
      <c r="DO72" s="137"/>
      <c r="DP72" s="137"/>
      <c r="DQ72" s="137"/>
      <c r="DR72" s="137"/>
      <c r="DS72" s="137"/>
      <c r="DT72" s="137"/>
      <c r="DU72" s="137"/>
      <c r="DV72" s="137"/>
      <c r="DW72" s="137"/>
      <c r="DX72" s="137"/>
      <c r="DY72" s="137"/>
      <c r="DZ72" s="137"/>
      <c r="EA72" s="137"/>
      <c r="EB72" s="137"/>
      <c r="EC72" s="137"/>
      <c r="ED72" s="137"/>
      <c r="EE72" s="137"/>
      <c r="EF72" s="137"/>
      <c r="EG72" s="137"/>
      <c r="EH72" s="137"/>
      <c r="EI72" s="137"/>
      <c r="EJ72" s="137"/>
      <c r="EK72" s="137"/>
      <c r="EL72" s="137"/>
      <c r="EM72" s="137"/>
      <c r="EN72" s="137"/>
      <c r="EO72" s="137"/>
      <c r="EP72" s="137"/>
      <c r="EQ72" s="137"/>
      <c r="ER72" s="137"/>
      <c r="ES72" s="137"/>
      <c r="ET72" s="137"/>
      <c r="EU72" s="137"/>
      <c r="EV72" s="137"/>
      <c r="EW72" s="137"/>
      <c r="EX72" s="137"/>
      <c r="EY72" s="137"/>
      <c r="EZ72" s="137"/>
      <c r="FA72" s="137"/>
      <c r="FB72" s="137"/>
      <c r="FC72" s="137"/>
      <c r="FD72" s="137"/>
      <c r="FE72" s="137"/>
      <c r="FF72" s="137"/>
      <c r="FG72" s="137"/>
      <c r="FH72" s="137"/>
      <c r="FI72" s="137"/>
      <c r="FJ72" s="137"/>
      <c r="FK72" s="137"/>
      <c r="FL72" s="137"/>
      <c r="FM72" s="137"/>
      <c r="FN72" s="137"/>
      <c r="FO72" s="137"/>
      <c r="FP72" s="137"/>
      <c r="FQ72" s="137"/>
      <c r="FR72" s="137"/>
      <c r="FS72" s="137"/>
      <c r="FT72" s="137"/>
      <c r="FU72" s="137"/>
      <c r="FV72" s="137"/>
      <c r="FW72" s="137"/>
      <c r="FX72" s="137"/>
      <c r="FY72" s="137"/>
      <c r="FZ72" s="137"/>
      <c r="GA72" s="137"/>
      <c r="GB72" s="137"/>
      <c r="GC72" s="137"/>
      <c r="GD72" s="137"/>
      <c r="GE72" s="137"/>
      <c r="GF72" s="137"/>
      <c r="GG72" s="137"/>
      <c r="GH72" s="137"/>
      <c r="GI72" s="137"/>
      <c r="GJ72" s="137"/>
      <c r="GK72" s="137"/>
      <c r="GL72" s="137"/>
      <c r="GM72" s="137"/>
      <c r="GN72" s="137"/>
      <c r="GO72" s="137"/>
      <c r="GP72" s="137"/>
      <c r="GQ72" s="137"/>
      <c r="GR72" s="137"/>
      <c r="GS72" s="137"/>
      <c r="GT72" s="137"/>
      <c r="GU72" s="137"/>
      <c r="GV72" s="137"/>
      <c r="GW72" s="137"/>
      <c r="GX72" s="137"/>
      <c r="GY72" s="137"/>
      <c r="GZ72" s="137"/>
      <c r="HA72" s="137"/>
      <c r="HB72" s="137"/>
      <c r="HC72" s="137"/>
      <c r="HD72" s="137"/>
      <c r="HE72" s="137"/>
      <c r="HF72" s="137"/>
      <c r="HG72" s="137"/>
      <c r="HH72" s="137"/>
      <c r="HI72" s="137"/>
      <c r="HJ72" s="137"/>
      <c r="HK72" s="137"/>
      <c r="HL72" s="137"/>
      <c r="HM72" s="137"/>
      <c r="HN72" s="137"/>
      <c r="HO72" s="137"/>
      <c r="HP72" s="137"/>
      <c r="HQ72" s="137"/>
      <c r="HR72" s="137"/>
      <c r="HS72" s="137"/>
      <c r="HT72" s="137"/>
      <c r="HU72" s="137"/>
      <c r="HV72" s="137"/>
      <c r="HW72" s="137"/>
      <c r="HX72" s="137"/>
      <c r="HY72" s="137"/>
      <c r="HZ72" s="137"/>
      <c r="IA72" s="137"/>
      <c r="IB72" s="137"/>
      <c r="IC72" s="137"/>
      <c r="ID72" s="137"/>
      <c r="IE72" s="137"/>
      <c r="IF72" s="137"/>
      <c r="IG72" s="137"/>
      <c r="IH72" s="137"/>
      <c r="II72" s="137"/>
      <c r="IJ72" s="137"/>
      <c r="IK72" s="137"/>
      <c r="IL72" s="137"/>
      <c r="IM72" s="137"/>
      <c r="IN72" s="137"/>
      <c r="IO72" s="137"/>
      <c r="IP72" s="137"/>
      <c r="IQ72" s="137"/>
      <c r="IR72" s="137"/>
      <c r="IS72" s="137"/>
    </row>
    <row r="73" spans="1:253" s="138" customFormat="1" ht="18.75" customHeight="1" x14ac:dyDescent="0.3">
      <c r="A73" s="199"/>
      <c r="B73" s="145"/>
      <c r="C73" s="146"/>
      <c r="D73" s="146"/>
      <c r="E73" s="147"/>
      <c r="F73" s="148"/>
      <c r="G73" s="137"/>
      <c r="H73" s="319"/>
      <c r="I73" s="329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7"/>
      <c r="BD73" s="137"/>
      <c r="BE73" s="137"/>
      <c r="BF73" s="137"/>
      <c r="BG73" s="137"/>
      <c r="BH73" s="137"/>
      <c r="BI73" s="137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  <c r="CT73" s="137"/>
      <c r="CU73" s="137"/>
      <c r="CV73" s="137"/>
      <c r="CW73" s="137"/>
      <c r="CX73" s="137"/>
      <c r="CY73" s="137"/>
      <c r="CZ73" s="137"/>
      <c r="DA73" s="137"/>
      <c r="DB73" s="137"/>
      <c r="DC73" s="137"/>
      <c r="DD73" s="137"/>
      <c r="DE73" s="137"/>
      <c r="DF73" s="137"/>
      <c r="DG73" s="137"/>
      <c r="DH73" s="137"/>
      <c r="DI73" s="137"/>
      <c r="DJ73" s="137"/>
      <c r="DK73" s="137"/>
      <c r="DL73" s="137"/>
      <c r="DM73" s="137"/>
      <c r="DN73" s="137"/>
      <c r="DO73" s="137"/>
      <c r="DP73" s="137"/>
      <c r="DQ73" s="137"/>
      <c r="DR73" s="137"/>
      <c r="DS73" s="137"/>
      <c r="DT73" s="137"/>
      <c r="DU73" s="137"/>
      <c r="DV73" s="137"/>
      <c r="DW73" s="137"/>
      <c r="DX73" s="137"/>
      <c r="DY73" s="137"/>
      <c r="DZ73" s="137"/>
      <c r="EA73" s="137"/>
      <c r="EB73" s="137"/>
      <c r="EC73" s="137"/>
      <c r="ED73" s="137"/>
      <c r="EE73" s="137"/>
      <c r="EF73" s="137"/>
      <c r="EG73" s="137"/>
      <c r="EH73" s="137"/>
      <c r="EI73" s="137"/>
      <c r="EJ73" s="137"/>
      <c r="EK73" s="137"/>
      <c r="EL73" s="137"/>
      <c r="EM73" s="137"/>
      <c r="EN73" s="137"/>
      <c r="EO73" s="137"/>
      <c r="EP73" s="137"/>
      <c r="EQ73" s="137"/>
      <c r="ER73" s="137"/>
      <c r="ES73" s="137"/>
      <c r="ET73" s="137"/>
      <c r="EU73" s="137"/>
      <c r="EV73" s="137"/>
      <c r="EW73" s="137"/>
      <c r="EX73" s="137"/>
      <c r="EY73" s="137"/>
      <c r="EZ73" s="137"/>
      <c r="FA73" s="137"/>
      <c r="FB73" s="137"/>
      <c r="FC73" s="137"/>
      <c r="FD73" s="137"/>
      <c r="FE73" s="137"/>
      <c r="FF73" s="137"/>
      <c r="FG73" s="137"/>
      <c r="FH73" s="137"/>
      <c r="FI73" s="137"/>
      <c r="FJ73" s="137"/>
      <c r="FK73" s="137"/>
      <c r="FL73" s="137"/>
      <c r="FM73" s="137"/>
      <c r="FN73" s="137"/>
      <c r="FO73" s="137"/>
      <c r="FP73" s="137"/>
      <c r="FQ73" s="137"/>
      <c r="FR73" s="137"/>
      <c r="FS73" s="137"/>
      <c r="FT73" s="137"/>
      <c r="FU73" s="137"/>
      <c r="FV73" s="137"/>
      <c r="FW73" s="137"/>
      <c r="FX73" s="137"/>
      <c r="FY73" s="137"/>
      <c r="FZ73" s="137"/>
      <c r="GA73" s="137"/>
      <c r="GB73" s="137"/>
      <c r="GC73" s="137"/>
      <c r="GD73" s="137"/>
      <c r="GE73" s="137"/>
      <c r="GF73" s="137"/>
      <c r="GG73" s="137"/>
      <c r="GH73" s="137"/>
      <c r="GI73" s="137"/>
      <c r="GJ73" s="137"/>
      <c r="GK73" s="137"/>
      <c r="GL73" s="137"/>
      <c r="GM73" s="137"/>
      <c r="GN73" s="137"/>
      <c r="GO73" s="137"/>
      <c r="GP73" s="137"/>
      <c r="GQ73" s="137"/>
      <c r="GR73" s="137"/>
      <c r="GS73" s="137"/>
      <c r="GT73" s="137"/>
      <c r="GU73" s="137"/>
      <c r="GV73" s="137"/>
      <c r="GW73" s="137"/>
      <c r="GX73" s="137"/>
      <c r="GY73" s="137"/>
      <c r="GZ73" s="137"/>
      <c r="HA73" s="137"/>
      <c r="HB73" s="137"/>
      <c r="HC73" s="137"/>
      <c r="HD73" s="137"/>
      <c r="HE73" s="137"/>
      <c r="HF73" s="137"/>
      <c r="HG73" s="137"/>
      <c r="HH73" s="137"/>
      <c r="HI73" s="137"/>
      <c r="HJ73" s="137"/>
      <c r="HK73" s="137"/>
      <c r="HL73" s="137"/>
      <c r="HM73" s="137"/>
      <c r="HN73" s="137"/>
      <c r="HO73" s="137"/>
      <c r="HP73" s="137"/>
      <c r="HQ73" s="137"/>
      <c r="HR73" s="137"/>
      <c r="HS73" s="137"/>
      <c r="HT73" s="137"/>
      <c r="HU73" s="137"/>
      <c r="HV73" s="137"/>
      <c r="HW73" s="137"/>
      <c r="HX73" s="137"/>
      <c r="HY73" s="137"/>
      <c r="HZ73" s="137"/>
      <c r="IA73" s="137"/>
      <c r="IB73" s="137"/>
      <c r="IC73" s="137"/>
      <c r="ID73" s="137"/>
      <c r="IE73" s="137"/>
      <c r="IF73" s="137"/>
      <c r="IG73" s="137"/>
      <c r="IH73" s="137"/>
      <c r="II73" s="137"/>
      <c r="IJ73" s="137"/>
      <c r="IK73" s="137"/>
      <c r="IL73" s="137"/>
      <c r="IM73" s="137"/>
      <c r="IN73" s="137"/>
      <c r="IO73" s="137"/>
      <c r="IP73" s="137"/>
      <c r="IQ73" s="137"/>
      <c r="IR73" s="137"/>
      <c r="IS73" s="137"/>
    </row>
    <row r="74" spans="1:253" ht="18.75" customHeight="1" x14ac:dyDescent="0.3">
      <c r="A74" s="196"/>
      <c r="B74" s="237"/>
      <c r="C74" s="111"/>
      <c r="D74" s="111"/>
      <c r="E74" s="150"/>
      <c r="F74" s="151"/>
    </row>
    <row r="75" spans="1:253" s="154" customFormat="1" x14ac:dyDescent="0.3">
      <c r="A75" s="394" t="s">
        <v>23</v>
      </c>
      <c r="B75" s="394"/>
      <c r="C75" s="394"/>
      <c r="D75" s="394"/>
      <c r="E75" s="394"/>
      <c r="F75" s="394"/>
      <c r="G75" s="153"/>
      <c r="H75" s="320"/>
      <c r="I75" s="330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  <c r="AA75" s="153"/>
      <c r="AB75" s="153"/>
      <c r="AC75" s="153"/>
      <c r="AD75" s="153"/>
      <c r="AE75" s="153"/>
      <c r="AF75" s="153"/>
      <c r="AG75" s="153"/>
      <c r="AH75" s="153"/>
      <c r="AI75" s="153"/>
      <c r="AJ75" s="153"/>
      <c r="AK75" s="153"/>
      <c r="AL75" s="153"/>
      <c r="AM75" s="153"/>
      <c r="AN75" s="153"/>
      <c r="AO75" s="153"/>
      <c r="AP75" s="153"/>
      <c r="AQ75" s="153"/>
      <c r="AR75" s="153"/>
      <c r="AS75" s="153"/>
      <c r="AT75" s="153"/>
      <c r="AU75" s="153"/>
      <c r="AV75" s="153"/>
      <c r="AW75" s="153"/>
      <c r="AX75" s="153"/>
      <c r="AY75" s="153"/>
      <c r="AZ75" s="153"/>
      <c r="BA75" s="153"/>
      <c r="BB75" s="153"/>
      <c r="BC75" s="153"/>
      <c r="BD75" s="153"/>
      <c r="BE75" s="153"/>
      <c r="BF75" s="153"/>
      <c r="BG75" s="153"/>
      <c r="BH75" s="153"/>
      <c r="BI75" s="153"/>
      <c r="BJ75" s="153"/>
      <c r="BK75" s="153"/>
      <c r="BL75" s="153"/>
      <c r="BM75" s="153"/>
      <c r="BN75" s="153"/>
      <c r="BO75" s="153"/>
      <c r="BP75" s="153"/>
      <c r="BQ75" s="153"/>
      <c r="BR75" s="153"/>
      <c r="BS75" s="153"/>
      <c r="BT75" s="153"/>
      <c r="BU75" s="153"/>
      <c r="BV75" s="153"/>
      <c r="BW75" s="153"/>
      <c r="BX75" s="153"/>
      <c r="BY75" s="153"/>
      <c r="BZ75" s="153"/>
      <c r="CA75" s="153"/>
      <c r="CB75" s="153"/>
      <c r="CC75" s="153"/>
      <c r="CD75" s="153"/>
      <c r="CE75" s="153"/>
      <c r="CF75" s="153"/>
      <c r="CG75" s="153"/>
      <c r="CH75" s="153"/>
      <c r="CI75" s="153"/>
      <c r="CJ75" s="153"/>
      <c r="CK75" s="153"/>
      <c r="CL75" s="153"/>
      <c r="CM75" s="153"/>
      <c r="CN75" s="153"/>
      <c r="CO75" s="153"/>
      <c r="CP75" s="153"/>
      <c r="CQ75" s="153"/>
      <c r="CR75" s="153"/>
      <c r="CS75" s="153"/>
      <c r="CT75" s="153"/>
      <c r="CU75" s="153"/>
      <c r="CV75" s="153"/>
      <c r="CW75" s="153"/>
      <c r="CX75" s="153"/>
      <c r="CY75" s="153"/>
      <c r="CZ75" s="153"/>
      <c r="DA75" s="153"/>
      <c r="DB75" s="153"/>
      <c r="DC75" s="153"/>
      <c r="DD75" s="153"/>
      <c r="DE75" s="153"/>
      <c r="DF75" s="153"/>
      <c r="DG75" s="153"/>
      <c r="DH75" s="153"/>
      <c r="DI75" s="153"/>
      <c r="DJ75" s="153"/>
      <c r="DK75" s="153"/>
      <c r="DL75" s="153"/>
      <c r="DM75" s="153"/>
      <c r="DN75" s="153"/>
      <c r="DO75" s="153"/>
      <c r="DP75" s="153"/>
      <c r="DQ75" s="153"/>
      <c r="DR75" s="153"/>
      <c r="DS75" s="153"/>
      <c r="DT75" s="153"/>
      <c r="DU75" s="153"/>
      <c r="DV75" s="153"/>
      <c r="DW75" s="153"/>
      <c r="DX75" s="153"/>
      <c r="DY75" s="153"/>
      <c r="DZ75" s="153"/>
      <c r="EA75" s="153"/>
      <c r="EB75" s="153"/>
      <c r="EC75" s="153"/>
      <c r="ED75" s="153"/>
      <c r="EE75" s="153"/>
      <c r="EF75" s="153"/>
      <c r="EG75" s="153"/>
      <c r="EH75" s="153"/>
      <c r="EI75" s="153"/>
      <c r="EJ75" s="153"/>
      <c r="EK75" s="153"/>
      <c r="EL75" s="153"/>
      <c r="EM75" s="153"/>
      <c r="EN75" s="153"/>
      <c r="EO75" s="153"/>
      <c r="EP75" s="153"/>
      <c r="EQ75" s="153"/>
      <c r="ER75" s="153"/>
      <c r="ES75" s="153"/>
      <c r="ET75" s="153"/>
      <c r="EU75" s="153"/>
      <c r="EV75" s="153"/>
      <c r="EW75" s="153"/>
      <c r="EX75" s="153"/>
      <c r="EY75" s="153"/>
      <c r="EZ75" s="153"/>
      <c r="FA75" s="153"/>
      <c r="FB75" s="153"/>
      <c r="FC75" s="153"/>
      <c r="FD75" s="153"/>
      <c r="FE75" s="153"/>
      <c r="FF75" s="153"/>
      <c r="FG75" s="153"/>
      <c r="FH75" s="153"/>
      <c r="FI75" s="153"/>
      <c r="FJ75" s="153"/>
      <c r="FK75" s="153"/>
      <c r="FL75" s="153"/>
      <c r="FM75" s="153"/>
      <c r="FN75" s="153"/>
      <c r="FO75" s="153"/>
      <c r="FP75" s="153"/>
      <c r="FQ75" s="153"/>
      <c r="FR75" s="153"/>
      <c r="FS75" s="153"/>
      <c r="FT75" s="153"/>
      <c r="FU75" s="153"/>
      <c r="FV75" s="153"/>
      <c r="FW75" s="153"/>
      <c r="FX75" s="153"/>
      <c r="FY75" s="153"/>
      <c r="FZ75" s="153"/>
      <c r="GA75" s="153"/>
      <c r="GB75" s="153"/>
      <c r="GC75" s="153"/>
      <c r="GD75" s="153"/>
      <c r="GE75" s="153"/>
      <c r="GF75" s="153"/>
      <c r="GG75" s="153"/>
      <c r="GH75" s="153"/>
      <c r="GI75" s="153"/>
      <c r="GJ75" s="153"/>
      <c r="GK75" s="153"/>
      <c r="GL75" s="153"/>
      <c r="GM75" s="153"/>
      <c r="GN75" s="153"/>
      <c r="GO75" s="153"/>
      <c r="GP75" s="153"/>
      <c r="GQ75" s="153"/>
      <c r="GR75" s="153"/>
      <c r="GS75" s="153"/>
      <c r="GT75" s="153"/>
      <c r="GU75" s="153"/>
      <c r="GV75" s="153"/>
      <c r="GW75" s="153"/>
      <c r="GX75" s="153"/>
      <c r="GY75" s="153"/>
      <c r="GZ75" s="153"/>
      <c r="HA75" s="153"/>
      <c r="HB75" s="153"/>
      <c r="HC75" s="153"/>
      <c r="HD75" s="153"/>
      <c r="HE75" s="153"/>
      <c r="HF75" s="153"/>
      <c r="HG75" s="153"/>
      <c r="HH75" s="153"/>
      <c r="HI75" s="153"/>
      <c r="HJ75" s="153"/>
      <c r="HK75" s="153"/>
      <c r="HL75" s="153"/>
      <c r="HM75" s="153"/>
      <c r="HN75" s="153"/>
      <c r="HO75" s="153"/>
      <c r="HP75" s="153"/>
      <c r="HQ75" s="153"/>
      <c r="HR75" s="153"/>
      <c r="HS75" s="153"/>
      <c r="HT75" s="153"/>
      <c r="HU75" s="153"/>
      <c r="HV75" s="153"/>
      <c r="HW75" s="153"/>
      <c r="HX75" s="153"/>
      <c r="HY75" s="153"/>
      <c r="HZ75" s="153"/>
      <c r="IA75" s="153"/>
      <c r="IB75" s="153"/>
      <c r="IC75" s="153"/>
      <c r="ID75" s="153"/>
      <c r="IE75" s="153"/>
      <c r="IF75" s="153"/>
      <c r="IG75" s="153"/>
      <c r="IH75" s="153"/>
      <c r="II75" s="153"/>
      <c r="IJ75" s="153"/>
      <c r="IK75" s="153"/>
      <c r="IL75" s="153"/>
      <c r="IM75" s="153"/>
      <c r="IN75" s="153"/>
      <c r="IO75" s="153"/>
      <c r="IP75" s="153"/>
      <c r="IQ75" s="153"/>
      <c r="IR75" s="153"/>
      <c r="IS75" s="153"/>
    </row>
    <row r="76" spans="1:253" ht="18.75" customHeight="1" x14ac:dyDescent="0.3">
      <c r="A76" s="196"/>
      <c r="B76" s="237"/>
      <c r="C76" s="155"/>
      <c r="D76" s="155"/>
      <c r="E76" s="155" t="s">
        <v>25</v>
      </c>
      <c r="F76" s="155"/>
    </row>
    <row r="77" spans="1:253" ht="15.75" customHeight="1" x14ac:dyDescent="0.3">
      <c r="A77" s="200"/>
      <c r="C77" s="155"/>
      <c r="D77" s="155"/>
      <c r="E77" s="155"/>
      <c r="F77" s="155"/>
      <c r="G77" s="61"/>
      <c r="H77" s="321"/>
      <c r="I77" s="33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  <c r="DO77" s="61"/>
      <c r="DP77" s="61"/>
      <c r="DQ77" s="61"/>
      <c r="DR77" s="61"/>
      <c r="DS77" s="61"/>
      <c r="DT77" s="61"/>
      <c r="DU77" s="61"/>
      <c r="DV77" s="61"/>
      <c r="DW77" s="61"/>
      <c r="DX77" s="61"/>
      <c r="DY77" s="61"/>
      <c r="DZ77" s="61"/>
      <c r="EA77" s="61"/>
      <c r="EB77" s="61"/>
      <c r="EC77" s="61"/>
      <c r="ED77" s="61"/>
      <c r="EE77" s="61"/>
      <c r="EF77" s="61"/>
      <c r="EG77" s="61"/>
      <c r="EH77" s="61"/>
      <c r="EI77" s="61"/>
      <c r="EJ77" s="61"/>
      <c r="EK77" s="61"/>
      <c r="EL77" s="61"/>
      <c r="EM77" s="61"/>
      <c r="EN77" s="61"/>
      <c r="EO77" s="61"/>
      <c r="EP77" s="61"/>
      <c r="EQ77" s="61"/>
      <c r="ER77" s="61"/>
      <c r="ES77" s="61"/>
      <c r="ET77" s="61"/>
      <c r="EU77" s="61"/>
      <c r="EV77" s="61"/>
      <c r="EW77" s="61"/>
      <c r="EX77" s="61"/>
      <c r="EY77" s="61"/>
      <c r="EZ77" s="61"/>
      <c r="FA77" s="61"/>
      <c r="FB77" s="61"/>
      <c r="FC77" s="61"/>
      <c r="FD77" s="61"/>
      <c r="FE77" s="61"/>
      <c r="FF77" s="61"/>
      <c r="FG77" s="61"/>
      <c r="FH77" s="61"/>
      <c r="FI77" s="61"/>
      <c r="FJ77" s="61"/>
      <c r="FK77" s="61"/>
      <c r="FL77" s="61"/>
      <c r="FM77" s="61"/>
      <c r="FN77" s="61"/>
      <c r="FO77" s="61"/>
      <c r="FP77" s="61"/>
      <c r="FQ77" s="61"/>
      <c r="FR77" s="61"/>
      <c r="FS77" s="61"/>
      <c r="FT77" s="61"/>
      <c r="FU77" s="61"/>
      <c r="FV77" s="61"/>
      <c r="FW77" s="61"/>
      <c r="FX77" s="61"/>
      <c r="FY77" s="61"/>
      <c r="FZ77" s="61"/>
      <c r="GA77" s="61"/>
      <c r="GB77" s="61"/>
      <c r="GC77" s="61"/>
      <c r="GD77" s="61"/>
      <c r="GE77" s="61"/>
      <c r="GF77" s="61"/>
      <c r="GG77" s="61"/>
      <c r="GH77" s="61"/>
      <c r="GI77" s="61"/>
      <c r="GJ77" s="61"/>
      <c r="GK77" s="61"/>
      <c r="GL77" s="61"/>
      <c r="GM77" s="61"/>
      <c r="GN77" s="61"/>
      <c r="GO77" s="61"/>
      <c r="GP77" s="61"/>
      <c r="GQ77" s="61"/>
      <c r="GR77" s="61"/>
      <c r="GS77" s="61"/>
      <c r="GT77" s="61"/>
      <c r="GU77" s="61"/>
      <c r="GV77" s="61"/>
      <c r="GW77" s="61"/>
      <c r="GX77" s="61"/>
      <c r="GY77" s="61"/>
      <c r="GZ77" s="61"/>
      <c r="HA77" s="61"/>
      <c r="HB77" s="61"/>
      <c r="HC77" s="61"/>
      <c r="HD77" s="61"/>
      <c r="HE77" s="61"/>
      <c r="HF77" s="61"/>
      <c r="HG77" s="61"/>
      <c r="HH77" s="61"/>
      <c r="HI77" s="61"/>
      <c r="HJ77" s="61"/>
      <c r="HK77" s="61"/>
      <c r="HL77" s="61"/>
      <c r="HM77" s="61"/>
      <c r="HN77" s="61"/>
      <c r="HO77" s="61"/>
      <c r="HP77" s="61"/>
      <c r="HQ77" s="61"/>
      <c r="HR77" s="61"/>
      <c r="HS77" s="61"/>
      <c r="HT77" s="61"/>
      <c r="HU77" s="61"/>
      <c r="HV77" s="61"/>
      <c r="HW77" s="61"/>
      <c r="HX77" s="61"/>
      <c r="HY77" s="61"/>
      <c r="HZ77" s="61"/>
      <c r="IA77" s="61"/>
      <c r="IB77" s="61"/>
      <c r="IC77" s="61"/>
      <c r="ID77" s="61"/>
      <c r="IE77" s="61"/>
      <c r="IF77" s="61"/>
      <c r="IG77" s="61"/>
      <c r="IH77" s="61"/>
      <c r="II77" s="61"/>
      <c r="IJ77" s="61"/>
      <c r="IK77" s="61"/>
      <c r="IL77" s="61"/>
      <c r="IM77" s="61"/>
      <c r="IN77" s="61"/>
      <c r="IO77" s="61"/>
      <c r="IP77" s="61"/>
      <c r="IQ77" s="61"/>
      <c r="IR77" s="61"/>
      <c r="IS77" s="61"/>
    </row>
    <row r="78" spans="1:253" ht="15.75" customHeight="1" x14ac:dyDescent="0.3">
      <c r="A78" s="200"/>
      <c r="C78" s="155"/>
      <c r="D78" s="155"/>
      <c r="E78" s="155"/>
      <c r="F78" s="155"/>
      <c r="G78" s="61"/>
      <c r="H78" s="321"/>
      <c r="I78" s="33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  <c r="DR78" s="61"/>
      <c r="DS78" s="61"/>
      <c r="DT78" s="61"/>
      <c r="DU78" s="61"/>
      <c r="DV78" s="61"/>
      <c r="DW78" s="61"/>
      <c r="DX78" s="61"/>
      <c r="DY78" s="61"/>
      <c r="DZ78" s="61"/>
      <c r="EA78" s="61"/>
      <c r="EB78" s="61"/>
      <c r="EC78" s="61"/>
      <c r="ED78" s="61"/>
      <c r="EE78" s="61"/>
      <c r="EF78" s="61"/>
      <c r="EG78" s="61"/>
      <c r="EH78" s="61"/>
      <c r="EI78" s="61"/>
      <c r="EJ78" s="61"/>
      <c r="EK78" s="61"/>
      <c r="EL78" s="61"/>
      <c r="EM78" s="61"/>
      <c r="EN78" s="61"/>
      <c r="EO78" s="61"/>
      <c r="EP78" s="61"/>
      <c r="EQ78" s="61"/>
      <c r="ER78" s="61"/>
      <c r="ES78" s="61"/>
      <c r="ET78" s="61"/>
      <c r="EU78" s="61"/>
      <c r="EV78" s="61"/>
      <c r="EW78" s="61"/>
      <c r="EX78" s="61"/>
      <c r="EY78" s="61"/>
      <c r="EZ78" s="61"/>
      <c r="FA78" s="61"/>
      <c r="FB78" s="61"/>
      <c r="FC78" s="61"/>
      <c r="FD78" s="61"/>
      <c r="FE78" s="61"/>
      <c r="FF78" s="61"/>
      <c r="FG78" s="61"/>
      <c r="FH78" s="61"/>
      <c r="FI78" s="61"/>
      <c r="FJ78" s="61"/>
      <c r="FK78" s="61"/>
      <c r="FL78" s="61"/>
      <c r="FM78" s="61"/>
      <c r="FN78" s="61"/>
      <c r="FO78" s="61"/>
      <c r="FP78" s="61"/>
      <c r="FQ78" s="61"/>
      <c r="FR78" s="61"/>
      <c r="FS78" s="61"/>
      <c r="FT78" s="61"/>
      <c r="FU78" s="61"/>
      <c r="FV78" s="61"/>
      <c r="FW78" s="61"/>
      <c r="FX78" s="61"/>
      <c r="FY78" s="61"/>
      <c r="FZ78" s="61"/>
      <c r="GA78" s="61"/>
      <c r="GB78" s="61"/>
      <c r="GC78" s="61"/>
      <c r="GD78" s="61"/>
      <c r="GE78" s="61"/>
      <c r="GF78" s="61"/>
      <c r="GG78" s="61"/>
      <c r="GH78" s="61"/>
      <c r="GI78" s="61"/>
      <c r="GJ78" s="61"/>
      <c r="GK78" s="61"/>
      <c r="GL78" s="61"/>
      <c r="GM78" s="61"/>
      <c r="GN78" s="61"/>
      <c r="GO78" s="61"/>
      <c r="GP78" s="61"/>
      <c r="GQ78" s="61"/>
      <c r="GR78" s="61"/>
      <c r="GS78" s="61"/>
      <c r="GT78" s="61"/>
      <c r="GU78" s="61"/>
      <c r="GV78" s="61"/>
      <c r="GW78" s="61"/>
      <c r="GX78" s="61"/>
      <c r="GY78" s="61"/>
      <c r="GZ78" s="61"/>
      <c r="HA78" s="61"/>
      <c r="HB78" s="61"/>
      <c r="HC78" s="61"/>
      <c r="HD78" s="61"/>
      <c r="HE78" s="61"/>
      <c r="HF78" s="61"/>
      <c r="HG78" s="61"/>
      <c r="HH78" s="61"/>
      <c r="HI78" s="61"/>
      <c r="HJ78" s="61"/>
      <c r="HK78" s="61"/>
      <c r="HL78" s="61"/>
      <c r="HM78" s="61"/>
      <c r="HN78" s="61"/>
      <c r="HO78" s="61"/>
      <c r="HP78" s="61"/>
      <c r="HQ78" s="61"/>
      <c r="HR78" s="61"/>
      <c r="HS78" s="61"/>
      <c r="HT78" s="61"/>
      <c r="HU78" s="61"/>
      <c r="HV78" s="61"/>
      <c r="HW78" s="61"/>
      <c r="HX78" s="61"/>
      <c r="HY78" s="61"/>
      <c r="HZ78" s="61"/>
      <c r="IA78" s="61"/>
      <c r="IB78" s="61"/>
      <c r="IC78" s="61"/>
      <c r="ID78" s="61"/>
      <c r="IE78" s="61"/>
      <c r="IF78" s="61"/>
      <c r="IG78" s="61"/>
      <c r="IH78" s="61"/>
      <c r="II78" s="61"/>
      <c r="IJ78" s="61"/>
      <c r="IK78" s="61"/>
      <c r="IL78" s="61"/>
      <c r="IM78" s="61"/>
      <c r="IN78" s="61"/>
      <c r="IO78" s="61"/>
      <c r="IP78" s="61"/>
      <c r="IQ78" s="61"/>
      <c r="IR78" s="61"/>
      <c r="IS78" s="61"/>
    </row>
    <row r="79" spans="1:253" ht="15.75" customHeight="1" x14ac:dyDescent="0.3">
      <c r="A79" s="200"/>
      <c r="C79" s="155"/>
      <c r="D79" s="155"/>
      <c r="E79" s="155"/>
      <c r="F79" s="155"/>
      <c r="G79" s="61"/>
      <c r="H79" s="321"/>
      <c r="I79" s="33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  <c r="DR79" s="61"/>
      <c r="DS79" s="61"/>
      <c r="DT79" s="61"/>
      <c r="DU79" s="61"/>
      <c r="DV79" s="61"/>
      <c r="DW79" s="61"/>
      <c r="DX79" s="61"/>
      <c r="DY79" s="61"/>
      <c r="DZ79" s="61"/>
      <c r="EA79" s="61"/>
      <c r="EB79" s="61"/>
      <c r="EC79" s="61"/>
      <c r="ED79" s="61"/>
      <c r="EE79" s="61"/>
      <c r="EF79" s="61"/>
      <c r="EG79" s="61"/>
      <c r="EH79" s="61"/>
      <c r="EI79" s="61"/>
      <c r="EJ79" s="61"/>
      <c r="EK79" s="61"/>
      <c r="EL79" s="61"/>
      <c r="EM79" s="61"/>
      <c r="EN79" s="61"/>
      <c r="EO79" s="61"/>
      <c r="EP79" s="61"/>
      <c r="EQ79" s="61"/>
      <c r="ER79" s="61"/>
      <c r="ES79" s="61"/>
      <c r="ET79" s="61"/>
      <c r="EU79" s="61"/>
      <c r="EV79" s="61"/>
      <c r="EW79" s="61"/>
      <c r="EX79" s="61"/>
      <c r="EY79" s="61"/>
      <c r="EZ79" s="61"/>
      <c r="FA79" s="61"/>
      <c r="FB79" s="61"/>
      <c r="FC79" s="61"/>
      <c r="FD79" s="61"/>
      <c r="FE79" s="61"/>
      <c r="FF79" s="61"/>
      <c r="FG79" s="61"/>
      <c r="FH79" s="61"/>
      <c r="FI79" s="61"/>
      <c r="FJ79" s="61"/>
      <c r="FK79" s="61"/>
      <c r="FL79" s="61"/>
      <c r="FM79" s="61"/>
      <c r="FN79" s="61"/>
      <c r="FO79" s="61"/>
      <c r="FP79" s="61"/>
      <c r="FQ79" s="61"/>
      <c r="FR79" s="61"/>
      <c r="FS79" s="61"/>
      <c r="FT79" s="61"/>
      <c r="FU79" s="61"/>
      <c r="FV79" s="61"/>
      <c r="FW79" s="61"/>
      <c r="FX79" s="61"/>
      <c r="FY79" s="61"/>
      <c r="FZ79" s="61"/>
      <c r="GA79" s="61"/>
      <c r="GB79" s="61"/>
      <c r="GC79" s="61"/>
      <c r="GD79" s="61"/>
      <c r="GE79" s="61"/>
      <c r="GF79" s="61"/>
      <c r="GG79" s="61"/>
      <c r="GH79" s="61"/>
      <c r="GI79" s="61"/>
      <c r="GJ79" s="61"/>
      <c r="GK79" s="61"/>
      <c r="GL79" s="61"/>
      <c r="GM79" s="61"/>
      <c r="GN79" s="61"/>
      <c r="GO79" s="61"/>
      <c r="GP79" s="61"/>
      <c r="GQ79" s="61"/>
      <c r="GR79" s="61"/>
      <c r="GS79" s="61"/>
      <c r="GT79" s="61"/>
      <c r="GU79" s="61"/>
      <c r="GV79" s="61"/>
      <c r="GW79" s="61"/>
      <c r="GX79" s="61"/>
      <c r="GY79" s="61"/>
      <c r="GZ79" s="61"/>
      <c r="HA79" s="61"/>
      <c r="HB79" s="61"/>
      <c r="HC79" s="61"/>
      <c r="HD79" s="61"/>
      <c r="HE79" s="61"/>
      <c r="HF79" s="61"/>
      <c r="HG79" s="61"/>
      <c r="HH79" s="61"/>
      <c r="HI79" s="61"/>
      <c r="HJ79" s="61"/>
      <c r="HK79" s="61"/>
      <c r="HL79" s="61"/>
      <c r="HM79" s="61"/>
      <c r="HN79" s="61"/>
      <c r="HO79" s="61"/>
      <c r="HP79" s="61"/>
      <c r="HQ79" s="61"/>
      <c r="HR79" s="61"/>
      <c r="HS79" s="61"/>
      <c r="HT79" s="61"/>
      <c r="HU79" s="61"/>
      <c r="HV79" s="61"/>
      <c r="HW79" s="61"/>
      <c r="HX79" s="61"/>
      <c r="HY79" s="61"/>
      <c r="HZ79" s="61"/>
      <c r="IA79" s="61"/>
      <c r="IB79" s="61"/>
      <c r="IC79" s="61"/>
      <c r="ID79" s="61"/>
      <c r="IE79" s="61"/>
      <c r="IF79" s="61"/>
      <c r="IG79" s="61"/>
      <c r="IH79" s="61"/>
      <c r="II79" s="61"/>
      <c r="IJ79" s="61"/>
      <c r="IK79" s="61"/>
      <c r="IL79" s="61"/>
      <c r="IM79" s="61"/>
      <c r="IN79" s="61"/>
      <c r="IO79" s="61"/>
      <c r="IP79" s="61"/>
      <c r="IQ79" s="61"/>
      <c r="IR79" s="61"/>
      <c r="IS79" s="61"/>
    </row>
    <row r="80" spans="1:253" ht="15.75" customHeight="1" x14ac:dyDescent="0.3">
      <c r="A80" s="200"/>
      <c r="C80" s="155"/>
      <c r="D80" s="155"/>
      <c r="E80" s="155"/>
      <c r="F80" s="155"/>
      <c r="G80" s="61"/>
      <c r="H80" s="321"/>
      <c r="I80" s="33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  <c r="DR80" s="61"/>
      <c r="DS80" s="61"/>
      <c r="DT80" s="61"/>
      <c r="DU80" s="61"/>
      <c r="DV80" s="61"/>
      <c r="DW80" s="61"/>
      <c r="DX80" s="61"/>
      <c r="DY80" s="61"/>
      <c r="DZ80" s="61"/>
      <c r="EA80" s="61"/>
      <c r="EB80" s="61"/>
      <c r="EC80" s="61"/>
      <c r="ED80" s="61"/>
      <c r="EE80" s="61"/>
      <c r="EF80" s="61"/>
      <c r="EG80" s="61"/>
      <c r="EH80" s="61"/>
      <c r="EI80" s="61"/>
      <c r="EJ80" s="61"/>
      <c r="EK80" s="61"/>
      <c r="EL80" s="61"/>
      <c r="EM80" s="61"/>
      <c r="EN80" s="61"/>
      <c r="EO80" s="61"/>
      <c r="EP80" s="61"/>
      <c r="EQ80" s="61"/>
      <c r="ER80" s="61"/>
      <c r="ES80" s="61"/>
      <c r="ET80" s="61"/>
      <c r="EU80" s="61"/>
      <c r="EV80" s="61"/>
      <c r="EW80" s="61"/>
      <c r="EX80" s="61"/>
      <c r="EY80" s="61"/>
      <c r="EZ80" s="61"/>
      <c r="FA80" s="61"/>
      <c r="FB80" s="61"/>
      <c r="FC80" s="61"/>
      <c r="FD80" s="61"/>
      <c r="FE80" s="61"/>
      <c r="FF80" s="61"/>
      <c r="FG80" s="61"/>
      <c r="FH80" s="61"/>
      <c r="FI80" s="61"/>
      <c r="FJ80" s="61"/>
      <c r="FK80" s="61"/>
      <c r="FL80" s="61"/>
      <c r="FM80" s="61"/>
      <c r="FN80" s="61"/>
      <c r="FO80" s="61"/>
      <c r="FP80" s="61"/>
      <c r="FQ80" s="61"/>
      <c r="FR80" s="61"/>
      <c r="FS80" s="61"/>
      <c r="FT80" s="61"/>
      <c r="FU80" s="61"/>
      <c r="FV80" s="61"/>
      <c r="FW80" s="61"/>
      <c r="FX80" s="61"/>
      <c r="FY80" s="61"/>
      <c r="FZ80" s="61"/>
      <c r="GA80" s="61"/>
      <c r="GB80" s="61"/>
      <c r="GC80" s="61"/>
      <c r="GD80" s="61"/>
      <c r="GE80" s="61"/>
      <c r="GF80" s="61"/>
      <c r="GG80" s="61"/>
      <c r="GH80" s="61"/>
      <c r="GI80" s="61"/>
      <c r="GJ80" s="61"/>
      <c r="GK80" s="61"/>
      <c r="GL80" s="61"/>
      <c r="GM80" s="61"/>
      <c r="GN80" s="61"/>
      <c r="GO80" s="61"/>
      <c r="GP80" s="61"/>
      <c r="GQ80" s="61"/>
      <c r="GR80" s="61"/>
      <c r="GS80" s="61"/>
      <c r="GT80" s="61"/>
      <c r="GU80" s="61"/>
      <c r="GV80" s="61"/>
      <c r="GW80" s="61"/>
      <c r="GX80" s="61"/>
      <c r="GY80" s="61"/>
      <c r="GZ80" s="61"/>
      <c r="HA80" s="61"/>
      <c r="HB80" s="61"/>
      <c r="HC80" s="61"/>
      <c r="HD80" s="61"/>
      <c r="HE80" s="61"/>
      <c r="HF80" s="61"/>
      <c r="HG80" s="61"/>
      <c r="HH80" s="61"/>
      <c r="HI80" s="61"/>
      <c r="HJ80" s="61"/>
      <c r="HK80" s="61"/>
      <c r="HL80" s="61"/>
      <c r="HM80" s="61"/>
      <c r="HN80" s="61"/>
      <c r="HO80" s="61"/>
      <c r="HP80" s="61"/>
      <c r="HQ80" s="61"/>
      <c r="HR80" s="61"/>
      <c r="HS80" s="61"/>
      <c r="HT80" s="61"/>
      <c r="HU80" s="61"/>
      <c r="HV80" s="61"/>
      <c r="HW80" s="61"/>
      <c r="HX80" s="61"/>
      <c r="HY80" s="61"/>
      <c r="HZ80" s="61"/>
      <c r="IA80" s="61"/>
      <c r="IB80" s="61"/>
      <c r="IC80" s="61"/>
      <c r="ID80" s="61"/>
      <c r="IE80" s="61"/>
      <c r="IF80" s="61"/>
      <c r="IG80" s="61"/>
      <c r="IH80" s="61"/>
      <c r="II80" s="61"/>
      <c r="IJ80" s="61"/>
      <c r="IK80" s="61"/>
      <c r="IL80" s="61"/>
      <c r="IM80" s="61"/>
      <c r="IN80" s="61"/>
      <c r="IO80" s="61"/>
      <c r="IP80" s="61"/>
      <c r="IQ80" s="61"/>
      <c r="IR80" s="61"/>
      <c r="IS80" s="61"/>
    </row>
    <row r="81" spans="1:253" ht="15.75" customHeight="1" x14ac:dyDescent="0.3">
      <c r="A81" s="200"/>
      <c r="C81" s="155"/>
      <c r="D81" s="155"/>
      <c r="E81" s="155"/>
      <c r="F81" s="155"/>
      <c r="G81" s="61"/>
      <c r="H81" s="321"/>
      <c r="I81" s="33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  <c r="DS81" s="61"/>
      <c r="DT81" s="61"/>
      <c r="DU81" s="61"/>
      <c r="DV81" s="61"/>
      <c r="DW81" s="61"/>
      <c r="DX81" s="61"/>
      <c r="DY81" s="61"/>
      <c r="DZ81" s="61"/>
      <c r="EA81" s="61"/>
      <c r="EB81" s="61"/>
      <c r="EC81" s="61"/>
      <c r="ED81" s="61"/>
      <c r="EE81" s="61"/>
      <c r="EF81" s="61"/>
      <c r="EG81" s="61"/>
      <c r="EH81" s="61"/>
      <c r="EI81" s="61"/>
      <c r="EJ81" s="61"/>
      <c r="EK81" s="61"/>
      <c r="EL81" s="61"/>
      <c r="EM81" s="61"/>
      <c r="EN81" s="61"/>
      <c r="EO81" s="61"/>
      <c r="EP81" s="61"/>
      <c r="EQ81" s="61"/>
      <c r="ER81" s="61"/>
      <c r="ES81" s="61"/>
      <c r="ET81" s="61"/>
      <c r="EU81" s="61"/>
      <c r="EV81" s="61"/>
      <c r="EW81" s="61"/>
      <c r="EX81" s="61"/>
      <c r="EY81" s="61"/>
      <c r="EZ81" s="61"/>
      <c r="FA81" s="61"/>
      <c r="FB81" s="61"/>
      <c r="FC81" s="61"/>
      <c r="FD81" s="61"/>
      <c r="FE81" s="61"/>
      <c r="FF81" s="61"/>
      <c r="FG81" s="61"/>
      <c r="FH81" s="61"/>
      <c r="FI81" s="61"/>
      <c r="FJ81" s="61"/>
      <c r="FK81" s="61"/>
      <c r="FL81" s="61"/>
      <c r="FM81" s="61"/>
      <c r="FN81" s="61"/>
      <c r="FO81" s="61"/>
      <c r="FP81" s="61"/>
      <c r="FQ81" s="61"/>
      <c r="FR81" s="61"/>
      <c r="FS81" s="61"/>
      <c r="FT81" s="61"/>
      <c r="FU81" s="61"/>
      <c r="FV81" s="61"/>
      <c r="FW81" s="61"/>
      <c r="FX81" s="61"/>
      <c r="FY81" s="61"/>
      <c r="FZ81" s="61"/>
      <c r="GA81" s="61"/>
      <c r="GB81" s="61"/>
      <c r="GC81" s="61"/>
      <c r="GD81" s="61"/>
      <c r="GE81" s="61"/>
      <c r="GF81" s="61"/>
      <c r="GG81" s="61"/>
      <c r="GH81" s="61"/>
      <c r="GI81" s="61"/>
      <c r="GJ81" s="61"/>
      <c r="GK81" s="61"/>
      <c r="GL81" s="61"/>
      <c r="GM81" s="61"/>
      <c r="GN81" s="61"/>
      <c r="GO81" s="61"/>
      <c r="GP81" s="61"/>
      <c r="GQ81" s="61"/>
      <c r="GR81" s="61"/>
      <c r="GS81" s="61"/>
      <c r="GT81" s="61"/>
      <c r="GU81" s="61"/>
      <c r="GV81" s="61"/>
      <c r="GW81" s="61"/>
      <c r="GX81" s="61"/>
      <c r="GY81" s="61"/>
      <c r="GZ81" s="61"/>
      <c r="HA81" s="61"/>
      <c r="HB81" s="61"/>
      <c r="HC81" s="61"/>
      <c r="HD81" s="61"/>
      <c r="HE81" s="61"/>
      <c r="HF81" s="61"/>
      <c r="HG81" s="61"/>
      <c r="HH81" s="61"/>
      <c r="HI81" s="61"/>
      <c r="HJ81" s="61"/>
      <c r="HK81" s="61"/>
      <c r="HL81" s="61"/>
      <c r="HM81" s="61"/>
      <c r="HN81" s="61"/>
      <c r="HO81" s="61"/>
      <c r="HP81" s="61"/>
      <c r="HQ81" s="61"/>
      <c r="HR81" s="61"/>
      <c r="HS81" s="61"/>
      <c r="HT81" s="61"/>
      <c r="HU81" s="61"/>
      <c r="HV81" s="61"/>
      <c r="HW81" s="61"/>
      <c r="HX81" s="61"/>
      <c r="HY81" s="61"/>
      <c r="HZ81" s="61"/>
      <c r="IA81" s="61"/>
      <c r="IB81" s="61"/>
      <c r="IC81" s="61"/>
      <c r="ID81" s="61"/>
      <c r="IE81" s="61"/>
      <c r="IF81" s="61"/>
      <c r="IG81" s="61"/>
      <c r="IH81" s="61"/>
      <c r="II81" s="61"/>
      <c r="IJ81" s="61"/>
      <c r="IK81" s="61"/>
      <c r="IL81" s="61"/>
      <c r="IM81" s="61"/>
      <c r="IN81" s="61"/>
      <c r="IO81" s="61"/>
      <c r="IP81" s="61"/>
      <c r="IQ81" s="61"/>
      <c r="IR81" s="61"/>
      <c r="IS81" s="61"/>
    </row>
    <row r="82" spans="1:253" ht="15.75" customHeight="1" x14ac:dyDescent="0.3">
      <c r="A82" s="200"/>
      <c r="C82" s="155"/>
      <c r="D82" s="155"/>
      <c r="E82" s="155"/>
      <c r="F82" s="155"/>
      <c r="G82" s="61"/>
      <c r="H82" s="321"/>
      <c r="I82" s="33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  <c r="DS82" s="61"/>
      <c r="DT82" s="61"/>
      <c r="DU82" s="61"/>
      <c r="DV82" s="61"/>
      <c r="DW82" s="61"/>
      <c r="DX82" s="61"/>
      <c r="DY82" s="61"/>
      <c r="DZ82" s="61"/>
      <c r="EA82" s="61"/>
      <c r="EB82" s="61"/>
      <c r="EC82" s="61"/>
      <c r="ED82" s="61"/>
      <c r="EE82" s="61"/>
      <c r="EF82" s="61"/>
      <c r="EG82" s="61"/>
      <c r="EH82" s="61"/>
      <c r="EI82" s="61"/>
      <c r="EJ82" s="61"/>
      <c r="EK82" s="61"/>
      <c r="EL82" s="61"/>
      <c r="EM82" s="61"/>
      <c r="EN82" s="61"/>
      <c r="EO82" s="61"/>
      <c r="EP82" s="61"/>
      <c r="EQ82" s="61"/>
      <c r="ER82" s="61"/>
      <c r="ES82" s="61"/>
      <c r="ET82" s="61"/>
      <c r="EU82" s="61"/>
      <c r="EV82" s="61"/>
      <c r="EW82" s="61"/>
      <c r="EX82" s="61"/>
      <c r="EY82" s="61"/>
      <c r="EZ82" s="61"/>
      <c r="FA82" s="61"/>
      <c r="FB82" s="61"/>
      <c r="FC82" s="61"/>
      <c r="FD82" s="61"/>
      <c r="FE82" s="61"/>
      <c r="FF82" s="61"/>
      <c r="FG82" s="61"/>
      <c r="FH82" s="61"/>
      <c r="FI82" s="61"/>
      <c r="FJ82" s="61"/>
      <c r="FK82" s="61"/>
      <c r="FL82" s="61"/>
      <c r="FM82" s="61"/>
      <c r="FN82" s="61"/>
      <c r="FO82" s="61"/>
      <c r="FP82" s="61"/>
      <c r="FQ82" s="61"/>
      <c r="FR82" s="61"/>
      <c r="FS82" s="61"/>
      <c r="FT82" s="61"/>
      <c r="FU82" s="61"/>
      <c r="FV82" s="61"/>
      <c r="FW82" s="61"/>
      <c r="FX82" s="61"/>
      <c r="FY82" s="61"/>
      <c r="FZ82" s="61"/>
      <c r="GA82" s="61"/>
      <c r="GB82" s="61"/>
      <c r="GC82" s="61"/>
      <c r="GD82" s="61"/>
      <c r="GE82" s="61"/>
      <c r="GF82" s="61"/>
      <c r="GG82" s="61"/>
      <c r="GH82" s="61"/>
      <c r="GI82" s="61"/>
      <c r="GJ82" s="61"/>
      <c r="GK82" s="61"/>
      <c r="GL82" s="61"/>
      <c r="GM82" s="61"/>
      <c r="GN82" s="61"/>
      <c r="GO82" s="61"/>
      <c r="GP82" s="61"/>
      <c r="GQ82" s="61"/>
      <c r="GR82" s="61"/>
      <c r="GS82" s="61"/>
      <c r="GT82" s="61"/>
      <c r="GU82" s="61"/>
      <c r="GV82" s="61"/>
      <c r="GW82" s="61"/>
      <c r="GX82" s="61"/>
      <c r="GY82" s="61"/>
      <c r="GZ82" s="61"/>
      <c r="HA82" s="61"/>
      <c r="HB82" s="61"/>
      <c r="HC82" s="61"/>
      <c r="HD82" s="61"/>
      <c r="HE82" s="61"/>
      <c r="HF82" s="61"/>
      <c r="HG82" s="61"/>
      <c r="HH82" s="61"/>
      <c r="HI82" s="61"/>
      <c r="HJ82" s="61"/>
      <c r="HK82" s="61"/>
      <c r="HL82" s="61"/>
      <c r="HM82" s="61"/>
      <c r="HN82" s="61"/>
      <c r="HO82" s="61"/>
      <c r="HP82" s="61"/>
      <c r="HQ82" s="61"/>
      <c r="HR82" s="61"/>
      <c r="HS82" s="61"/>
      <c r="HT82" s="61"/>
      <c r="HU82" s="61"/>
      <c r="HV82" s="61"/>
      <c r="HW82" s="61"/>
      <c r="HX82" s="61"/>
      <c r="HY82" s="61"/>
      <c r="HZ82" s="61"/>
      <c r="IA82" s="61"/>
      <c r="IB82" s="61"/>
      <c r="IC82" s="61"/>
      <c r="ID82" s="61"/>
      <c r="IE82" s="61"/>
      <c r="IF82" s="61"/>
      <c r="IG82" s="61"/>
      <c r="IH82" s="61"/>
      <c r="II82" s="61"/>
      <c r="IJ82" s="61"/>
      <c r="IK82" s="61"/>
      <c r="IL82" s="61"/>
      <c r="IM82" s="61"/>
      <c r="IN82" s="61"/>
      <c r="IO82" s="61"/>
      <c r="IP82" s="61"/>
      <c r="IQ82" s="61"/>
      <c r="IR82" s="61"/>
      <c r="IS82" s="61"/>
    </row>
    <row r="83" spans="1:253" ht="15.75" customHeight="1" x14ac:dyDescent="0.3">
      <c r="A83" s="395"/>
      <c r="B83" s="395"/>
      <c r="C83" s="155"/>
      <c r="D83" s="155"/>
      <c r="E83" s="155"/>
      <c r="F83" s="155"/>
      <c r="G83" s="61"/>
      <c r="H83" s="321"/>
      <c r="I83" s="33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  <c r="DR83" s="61"/>
      <c r="DS83" s="61"/>
      <c r="DT83" s="61"/>
      <c r="DU83" s="61"/>
      <c r="DV83" s="61"/>
      <c r="DW83" s="61"/>
      <c r="DX83" s="61"/>
      <c r="DY83" s="61"/>
      <c r="DZ83" s="61"/>
      <c r="EA83" s="61"/>
      <c r="EB83" s="61"/>
      <c r="EC83" s="61"/>
      <c r="ED83" s="61"/>
      <c r="EE83" s="61"/>
      <c r="EF83" s="61"/>
      <c r="EG83" s="61"/>
      <c r="EH83" s="61"/>
      <c r="EI83" s="61"/>
      <c r="EJ83" s="61"/>
      <c r="EK83" s="61"/>
      <c r="EL83" s="61"/>
      <c r="EM83" s="61"/>
      <c r="EN83" s="61"/>
      <c r="EO83" s="61"/>
      <c r="EP83" s="61"/>
      <c r="EQ83" s="61"/>
      <c r="ER83" s="61"/>
      <c r="ES83" s="61"/>
      <c r="ET83" s="61"/>
      <c r="EU83" s="61"/>
      <c r="EV83" s="61"/>
      <c r="EW83" s="61"/>
      <c r="EX83" s="61"/>
      <c r="EY83" s="61"/>
      <c r="EZ83" s="61"/>
      <c r="FA83" s="61"/>
      <c r="FB83" s="61"/>
      <c r="FC83" s="61"/>
      <c r="FD83" s="61"/>
      <c r="FE83" s="61"/>
      <c r="FF83" s="61"/>
      <c r="FG83" s="61"/>
      <c r="FH83" s="61"/>
      <c r="FI83" s="61"/>
      <c r="FJ83" s="61"/>
      <c r="FK83" s="61"/>
      <c r="FL83" s="61"/>
      <c r="FM83" s="61"/>
      <c r="FN83" s="61"/>
      <c r="FO83" s="61"/>
      <c r="FP83" s="61"/>
      <c r="FQ83" s="61"/>
      <c r="FR83" s="61"/>
      <c r="FS83" s="61"/>
      <c r="FT83" s="61"/>
      <c r="FU83" s="61"/>
      <c r="FV83" s="61"/>
      <c r="FW83" s="61"/>
      <c r="FX83" s="61"/>
      <c r="FY83" s="61"/>
      <c r="FZ83" s="61"/>
      <c r="GA83" s="61"/>
      <c r="GB83" s="61"/>
      <c r="GC83" s="61"/>
      <c r="GD83" s="61"/>
      <c r="GE83" s="61"/>
      <c r="GF83" s="61"/>
      <c r="GG83" s="61"/>
      <c r="GH83" s="61"/>
      <c r="GI83" s="61"/>
      <c r="GJ83" s="61"/>
      <c r="GK83" s="61"/>
      <c r="GL83" s="61"/>
      <c r="GM83" s="61"/>
      <c r="GN83" s="61"/>
      <c r="GO83" s="61"/>
      <c r="GP83" s="61"/>
      <c r="GQ83" s="61"/>
      <c r="GR83" s="61"/>
      <c r="GS83" s="61"/>
      <c r="GT83" s="61"/>
      <c r="GU83" s="61"/>
      <c r="GV83" s="61"/>
      <c r="GW83" s="61"/>
      <c r="GX83" s="61"/>
      <c r="GY83" s="61"/>
      <c r="GZ83" s="61"/>
      <c r="HA83" s="61"/>
      <c r="HB83" s="61"/>
      <c r="HC83" s="61"/>
      <c r="HD83" s="61"/>
      <c r="HE83" s="61"/>
      <c r="HF83" s="61"/>
      <c r="HG83" s="61"/>
      <c r="HH83" s="61"/>
      <c r="HI83" s="61"/>
      <c r="HJ83" s="61"/>
      <c r="HK83" s="61"/>
      <c r="HL83" s="61"/>
      <c r="HM83" s="61"/>
      <c r="HN83" s="61"/>
      <c r="HO83" s="61"/>
      <c r="HP83" s="61"/>
      <c r="HQ83" s="61"/>
      <c r="HR83" s="61"/>
      <c r="HS83" s="61"/>
      <c r="HT83" s="61"/>
      <c r="HU83" s="61"/>
      <c r="HV83" s="61"/>
      <c r="HW83" s="61"/>
      <c r="HX83" s="61"/>
      <c r="HY83" s="61"/>
      <c r="HZ83" s="61"/>
      <c r="IA83" s="61"/>
      <c r="IB83" s="61"/>
      <c r="IC83" s="61"/>
      <c r="ID83" s="61"/>
      <c r="IE83" s="61"/>
      <c r="IF83" s="61"/>
      <c r="IG83" s="61"/>
      <c r="IH83" s="61"/>
      <c r="II83" s="61"/>
      <c r="IJ83" s="61"/>
      <c r="IK83" s="61"/>
      <c r="IL83" s="61"/>
      <c r="IM83" s="61"/>
      <c r="IN83" s="61"/>
      <c r="IO83" s="61"/>
      <c r="IP83" s="61"/>
      <c r="IQ83" s="61"/>
      <c r="IR83" s="61"/>
      <c r="IS83" s="61"/>
    </row>
    <row r="84" spans="1:253" ht="15.75" customHeight="1" x14ac:dyDescent="0.3">
      <c r="A84" s="201"/>
      <c r="B84" s="237" t="s">
        <v>24</v>
      </c>
      <c r="C84" s="155"/>
      <c r="D84" s="155"/>
      <c r="E84" s="155"/>
      <c r="F84" s="155"/>
      <c r="G84" s="61"/>
      <c r="H84" s="321"/>
      <c r="I84" s="33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  <c r="DR84" s="61"/>
      <c r="DS84" s="61"/>
      <c r="DT84" s="61"/>
      <c r="DU84" s="61"/>
      <c r="DV84" s="61"/>
      <c r="DW84" s="61"/>
      <c r="DX84" s="61"/>
      <c r="DY84" s="61"/>
      <c r="DZ84" s="61"/>
      <c r="EA84" s="61"/>
      <c r="EB84" s="61"/>
      <c r="EC84" s="61"/>
      <c r="ED84" s="61"/>
      <c r="EE84" s="61"/>
      <c r="EF84" s="61"/>
      <c r="EG84" s="61"/>
      <c r="EH84" s="61"/>
      <c r="EI84" s="61"/>
      <c r="EJ84" s="61"/>
      <c r="EK84" s="61"/>
      <c r="EL84" s="61"/>
      <c r="EM84" s="61"/>
      <c r="EN84" s="61"/>
      <c r="EO84" s="61"/>
      <c r="EP84" s="61"/>
      <c r="EQ84" s="61"/>
      <c r="ER84" s="61"/>
      <c r="ES84" s="61"/>
      <c r="ET84" s="61"/>
      <c r="EU84" s="61"/>
      <c r="EV84" s="61"/>
      <c r="EW84" s="61"/>
      <c r="EX84" s="61"/>
      <c r="EY84" s="61"/>
      <c r="EZ84" s="61"/>
      <c r="FA84" s="61"/>
      <c r="FB84" s="61"/>
      <c r="FC84" s="61"/>
      <c r="FD84" s="61"/>
      <c r="FE84" s="61"/>
      <c r="FF84" s="61"/>
      <c r="FG84" s="61"/>
      <c r="FH84" s="61"/>
      <c r="FI84" s="61"/>
      <c r="FJ84" s="61"/>
      <c r="FK84" s="61"/>
      <c r="FL84" s="61"/>
      <c r="FM84" s="61"/>
      <c r="FN84" s="61"/>
      <c r="FO84" s="61"/>
      <c r="FP84" s="61"/>
      <c r="FQ84" s="61"/>
      <c r="FR84" s="61"/>
      <c r="FS84" s="61"/>
      <c r="FT84" s="61"/>
      <c r="FU84" s="61"/>
      <c r="FV84" s="61"/>
      <c r="FW84" s="61"/>
      <c r="FX84" s="61"/>
      <c r="FY84" s="61"/>
      <c r="FZ84" s="61"/>
      <c r="GA84" s="61"/>
      <c r="GB84" s="61"/>
      <c r="GC84" s="61"/>
      <c r="GD84" s="61"/>
      <c r="GE84" s="61"/>
      <c r="GF84" s="61"/>
      <c r="GG84" s="61"/>
      <c r="GH84" s="61"/>
      <c r="GI84" s="61"/>
      <c r="GJ84" s="61"/>
      <c r="GK84" s="61"/>
      <c r="GL84" s="61"/>
      <c r="GM84" s="61"/>
      <c r="GN84" s="61"/>
      <c r="GO84" s="61"/>
      <c r="GP84" s="61"/>
      <c r="GQ84" s="61"/>
      <c r="GR84" s="61"/>
      <c r="GS84" s="61"/>
      <c r="GT84" s="61"/>
      <c r="GU84" s="61"/>
      <c r="GV84" s="61"/>
      <c r="GW84" s="61"/>
      <c r="GX84" s="61"/>
      <c r="GY84" s="61"/>
      <c r="GZ84" s="61"/>
      <c r="HA84" s="61"/>
      <c r="HB84" s="61"/>
      <c r="HC84" s="61"/>
      <c r="HD84" s="61"/>
      <c r="HE84" s="61"/>
      <c r="HF84" s="61"/>
      <c r="HG84" s="61"/>
      <c r="HH84" s="61"/>
      <c r="HI84" s="61"/>
      <c r="HJ84" s="61"/>
      <c r="HK84" s="61"/>
      <c r="HL84" s="61"/>
      <c r="HM84" s="61"/>
      <c r="HN84" s="61"/>
      <c r="HO84" s="61"/>
      <c r="HP84" s="61"/>
      <c r="HQ84" s="61"/>
      <c r="HR84" s="61"/>
      <c r="HS84" s="61"/>
      <c r="HT84" s="61"/>
      <c r="HU84" s="61"/>
      <c r="HV84" s="61"/>
      <c r="HW84" s="61"/>
      <c r="HX84" s="61"/>
      <c r="HY84" s="61"/>
      <c r="HZ84" s="61"/>
      <c r="IA84" s="61"/>
      <c r="IB84" s="61"/>
      <c r="IC84" s="61"/>
      <c r="ID84" s="61"/>
      <c r="IE84" s="61"/>
      <c r="IF84" s="61"/>
      <c r="IG84" s="61"/>
      <c r="IH84" s="61"/>
      <c r="II84" s="61"/>
      <c r="IJ84" s="61"/>
      <c r="IK84" s="61"/>
      <c r="IL84" s="61"/>
      <c r="IM84" s="61"/>
      <c r="IN84" s="61"/>
      <c r="IO84" s="61"/>
      <c r="IP84" s="61"/>
      <c r="IQ84" s="61"/>
      <c r="IR84" s="61"/>
      <c r="IS84" s="61"/>
    </row>
    <row r="85" spans="1:253" ht="16.5" customHeight="1" x14ac:dyDescent="0.3">
      <c r="A85" s="372"/>
      <c r="B85" s="372"/>
      <c r="C85" s="155"/>
      <c r="D85" s="155"/>
      <c r="E85" s="155"/>
      <c r="F85" s="155"/>
      <c r="G85" s="61"/>
      <c r="H85" s="321"/>
      <c r="I85" s="33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  <c r="DR85" s="61"/>
      <c r="DS85" s="61"/>
      <c r="DT85" s="61"/>
      <c r="DU85" s="61"/>
      <c r="DV85" s="61"/>
      <c r="DW85" s="61"/>
      <c r="DX85" s="61"/>
      <c r="DY85" s="61"/>
      <c r="DZ85" s="61"/>
      <c r="EA85" s="61"/>
      <c r="EB85" s="61"/>
      <c r="EC85" s="61"/>
      <c r="ED85" s="61"/>
      <c r="EE85" s="61"/>
      <c r="EF85" s="61"/>
      <c r="EG85" s="61"/>
      <c r="EH85" s="61"/>
      <c r="EI85" s="61"/>
      <c r="EJ85" s="61"/>
      <c r="EK85" s="61"/>
      <c r="EL85" s="61"/>
      <c r="EM85" s="61"/>
      <c r="EN85" s="61"/>
      <c r="EO85" s="61"/>
      <c r="EP85" s="61"/>
      <c r="EQ85" s="61"/>
      <c r="ER85" s="61"/>
      <c r="ES85" s="61"/>
      <c r="ET85" s="61"/>
      <c r="EU85" s="61"/>
      <c r="EV85" s="61"/>
      <c r="EW85" s="61"/>
      <c r="EX85" s="61"/>
      <c r="EY85" s="61"/>
      <c r="EZ85" s="61"/>
      <c r="FA85" s="61"/>
      <c r="FB85" s="61"/>
      <c r="FC85" s="61"/>
      <c r="FD85" s="61"/>
      <c r="FE85" s="61"/>
      <c r="FF85" s="61"/>
      <c r="FG85" s="61"/>
      <c r="FH85" s="61"/>
      <c r="FI85" s="61"/>
      <c r="FJ85" s="61"/>
      <c r="FK85" s="61"/>
      <c r="FL85" s="61"/>
      <c r="FM85" s="61"/>
      <c r="FN85" s="61"/>
      <c r="FO85" s="61"/>
      <c r="FP85" s="61"/>
      <c r="FQ85" s="61"/>
      <c r="FR85" s="61"/>
      <c r="FS85" s="61"/>
      <c r="FT85" s="61"/>
      <c r="FU85" s="61"/>
      <c r="FV85" s="61"/>
      <c r="FW85" s="61"/>
      <c r="FX85" s="61"/>
      <c r="FY85" s="61"/>
      <c r="FZ85" s="61"/>
      <c r="GA85" s="61"/>
      <c r="GB85" s="61"/>
      <c r="GC85" s="61"/>
      <c r="GD85" s="61"/>
      <c r="GE85" s="61"/>
      <c r="GF85" s="61"/>
      <c r="GG85" s="61"/>
      <c r="GH85" s="61"/>
      <c r="GI85" s="61"/>
      <c r="GJ85" s="61"/>
      <c r="GK85" s="61"/>
      <c r="GL85" s="61"/>
      <c r="GM85" s="61"/>
      <c r="GN85" s="61"/>
      <c r="GO85" s="61"/>
      <c r="GP85" s="61"/>
      <c r="GQ85" s="61"/>
      <c r="GR85" s="61"/>
      <c r="GS85" s="61"/>
      <c r="GT85" s="61"/>
      <c r="GU85" s="61"/>
      <c r="GV85" s="61"/>
      <c r="GW85" s="61"/>
      <c r="GX85" s="61"/>
      <c r="GY85" s="61"/>
      <c r="GZ85" s="61"/>
      <c r="HA85" s="61"/>
      <c r="HB85" s="61"/>
      <c r="HC85" s="61"/>
      <c r="HD85" s="61"/>
      <c r="HE85" s="61"/>
      <c r="HF85" s="61"/>
      <c r="HG85" s="61"/>
      <c r="HH85" s="61"/>
      <c r="HI85" s="61"/>
      <c r="HJ85" s="61"/>
      <c r="HK85" s="61"/>
      <c r="HL85" s="61"/>
      <c r="HM85" s="61"/>
      <c r="HN85" s="61"/>
      <c r="HO85" s="61"/>
      <c r="HP85" s="61"/>
      <c r="HQ85" s="61"/>
      <c r="HR85" s="61"/>
      <c r="HS85" s="61"/>
      <c r="HT85" s="61"/>
      <c r="HU85" s="61"/>
      <c r="HV85" s="61"/>
      <c r="HW85" s="61"/>
      <c r="HX85" s="61"/>
      <c r="HY85" s="61"/>
      <c r="HZ85" s="61"/>
      <c r="IA85" s="61"/>
      <c r="IB85" s="61"/>
      <c r="IC85" s="61"/>
      <c r="ID85" s="61"/>
      <c r="IE85" s="61"/>
      <c r="IF85" s="61"/>
      <c r="IG85" s="61"/>
      <c r="IH85" s="61"/>
      <c r="II85" s="61"/>
      <c r="IJ85" s="61"/>
      <c r="IK85" s="61"/>
      <c r="IL85" s="61"/>
      <c r="IM85" s="61"/>
      <c r="IN85" s="61"/>
      <c r="IO85" s="61"/>
      <c r="IP85" s="61"/>
      <c r="IQ85" s="61"/>
      <c r="IR85" s="61"/>
      <c r="IS85" s="61"/>
    </row>
    <row r="86" spans="1:253" x14ac:dyDescent="0.3">
      <c r="A86" s="370"/>
      <c r="B86" s="370"/>
      <c r="C86" s="371" t="s">
        <v>25</v>
      </c>
      <c r="D86" s="371"/>
      <c r="E86" s="371"/>
      <c r="F86" s="371"/>
      <c r="G86" s="61"/>
      <c r="H86" s="321"/>
      <c r="I86" s="33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  <c r="DS86" s="61"/>
      <c r="DT86" s="61"/>
      <c r="DU86" s="61"/>
      <c r="DV86" s="61"/>
      <c r="DW86" s="61"/>
      <c r="DX86" s="61"/>
      <c r="DY86" s="61"/>
      <c r="DZ86" s="61"/>
      <c r="EA86" s="61"/>
      <c r="EB86" s="61"/>
      <c r="EC86" s="61"/>
      <c r="ED86" s="61"/>
      <c r="EE86" s="61"/>
      <c r="EF86" s="61"/>
      <c r="EG86" s="61"/>
      <c r="EH86" s="61"/>
      <c r="EI86" s="61"/>
      <c r="EJ86" s="61"/>
      <c r="EK86" s="61"/>
      <c r="EL86" s="61"/>
      <c r="EM86" s="61"/>
      <c r="EN86" s="61"/>
      <c r="EO86" s="61"/>
      <c r="EP86" s="61"/>
      <c r="EQ86" s="61"/>
      <c r="ER86" s="61"/>
      <c r="ES86" s="61"/>
      <c r="ET86" s="61"/>
      <c r="EU86" s="61"/>
      <c r="EV86" s="61"/>
      <c r="EW86" s="61"/>
      <c r="EX86" s="61"/>
      <c r="EY86" s="61"/>
      <c r="EZ86" s="61"/>
      <c r="FA86" s="61"/>
      <c r="FB86" s="61"/>
      <c r="FC86" s="61"/>
      <c r="FD86" s="61"/>
      <c r="FE86" s="61"/>
      <c r="FF86" s="61"/>
      <c r="FG86" s="61"/>
      <c r="FH86" s="61"/>
      <c r="FI86" s="61"/>
      <c r="FJ86" s="61"/>
      <c r="FK86" s="61"/>
      <c r="FL86" s="61"/>
      <c r="FM86" s="61"/>
      <c r="FN86" s="61"/>
      <c r="FO86" s="61"/>
      <c r="FP86" s="61"/>
      <c r="FQ86" s="61"/>
      <c r="FR86" s="61"/>
      <c r="FS86" s="61"/>
      <c r="FT86" s="61"/>
      <c r="FU86" s="61"/>
      <c r="FV86" s="61"/>
      <c r="FW86" s="61"/>
      <c r="FX86" s="61"/>
      <c r="FY86" s="61"/>
      <c r="FZ86" s="61"/>
      <c r="GA86" s="61"/>
      <c r="GB86" s="61"/>
      <c r="GC86" s="61"/>
      <c r="GD86" s="61"/>
      <c r="GE86" s="61"/>
      <c r="GF86" s="61"/>
      <c r="GG86" s="61"/>
      <c r="GH86" s="61"/>
      <c r="GI86" s="61"/>
      <c r="GJ86" s="61"/>
      <c r="GK86" s="61"/>
      <c r="GL86" s="61"/>
      <c r="GM86" s="61"/>
      <c r="GN86" s="61"/>
      <c r="GO86" s="61"/>
      <c r="GP86" s="61"/>
      <c r="GQ86" s="61"/>
      <c r="GR86" s="61"/>
      <c r="GS86" s="61"/>
      <c r="GT86" s="61"/>
      <c r="GU86" s="61"/>
      <c r="GV86" s="61"/>
      <c r="GW86" s="61"/>
      <c r="GX86" s="61"/>
      <c r="GY86" s="61"/>
      <c r="GZ86" s="61"/>
      <c r="HA86" s="61"/>
      <c r="HB86" s="61"/>
      <c r="HC86" s="61"/>
      <c r="HD86" s="61"/>
      <c r="HE86" s="61"/>
      <c r="HF86" s="61"/>
      <c r="HG86" s="61"/>
      <c r="HH86" s="61"/>
      <c r="HI86" s="61"/>
      <c r="HJ86" s="61"/>
      <c r="HK86" s="61"/>
      <c r="HL86" s="61"/>
      <c r="HM86" s="61"/>
      <c r="HN86" s="61"/>
      <c r="HO86" s="61"/>
      <c r="HP86" s="61"/>
      <c r="HQ86" s="61"/>
      <c r="HR86" s="61"/>
      <c r="HS86" s="61"/>
      <c r="HT86" s="61"/>
      <c r="HU86" s="61"/>
      <c r="HV86" s="61"/>
      <c r="HW86" s="61"/>
      <c r="HX86" s="61"/>
      <c r="HY86" s="61"/>
      <c r="HZ86" s="61"/>
      <c r="IA86" s="61"/>
      <c r="IB86" s="61"/>
      <c r="IC86" s="61"/>
      <c r="ID86" s="61"/>
      <c r="IE86" s="61"/>
      <c r="IF86" s="61"/>
      <c r="IG86" s="61"/>
      <c r="IH86" s="61"/>
      <c r="II86" s="61"/>
      <c r="IJ86" s="61"/>
      <c r="IK86" s="61"/>
      <c r="IL86" s="61"/>
      <c r="IM86" s="61"/>
      <c r="IN86" s="61"/>
      <c r="IO86" s="61"/>
      <c r="IP86" s="61"/>
      <c r="IQ86" s="61"/>
      <c r="IR86" s="61"/>
      <c r="IS86" s="61"/>
    </row>
    <row r="87" spans="1:253" ht="38.25" customHeight="1" x14ac:dyDescent="0.3">
      <c r="A87" s="409"/>
      <c r="B87" s="410"/>
      <c r="C87" s="236"/>
      <c r="D87" s="240"/>
      <c r="E87" s="407"/>
      <c r="F87" s="407"/>
      <c r="G87" s="61"/>
      <c r="H87" s="321"/>
      <c r="I87" s="33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  <c r="DR87" s="61"/>
      <c r="DS87" s="61"/>
      <c r="DT87" s="61"/>
      <c r="DU87" s="61"/>
      <c r="DV87" s="61"/>
      <c r="DW87" s="61"/>
      <c r="DX87" s="61"/>
      <c r="DY87" s="61"/>
      <c r="DZ87" s="61"/>
      <c r="EA87" s="61"/>
      <c r="EB87" s="61"/>
      <c r="EC87" s="61"/>
      <c r="ED87" s="61"/>
      <c r="EE87" s="61"/>
      <c r="EF87" s="61"/>
      <c r="EG87" s="61"/>
      <c r="EH87" s="61"/>
      <c r="EI87" s="61"/>
      <c r="EJ87" s="61"/>
      <c r="EK87" s="61"/>
      <c r="EL87" s="61"/>
      <c r="EM87" s="61"/>
      <c r="EN87" s="61"/>
      <c r="EO87" s="61"/>
      <c r="EP87" s="61"/>
      <c r="EQ87" s="61"/>
      <c r="ER87" s="61"/>
      <c r="ES87" s="61"/>
      <c r="ET87" s="61"/>
      <c r="EU87" s="61"/>
      <c r="EV87" s="61"/>
      <c r="EW87" s="61"/>
      <c r="EX87" s="61"/>
      <c r="EY87" s="61"/>
      <c r="EZ87" s="61"/>
      <c r="FA87" s="61"/>
      <c r="FB87" s="61"/>
      <c r="FC87" s="61"/>
      <c r="FD87" s="61"/>
      <c r="FE87" s="61"/>
      <c r="FF87" s="61"/>
      <c r="FG87" s="61"/>
      <c r="FH87" s="61"/>
      <c r="FI87" s="61"/>
      <c r="FJ87" s="61"/>
      <c r="FK87" s="61"/>
      <c r="FL87" s="61"/>
      <c r="FM87" s="61"/>
      <c r="FN87" s="61"/>
      <c r="FO87" s="61"/>
      <c r="FP87" s="61"/>
      <c r="FQ87" s="61"/>
      <c r="FR87" s="61"/>
      <c r="FS87" s="61"/>
      <c r="FT87" s="61"/>
      <c r="FU87" s="61"/>
      <c r="FV87" s="61"/>
      <c r="FW87" s="61"/>
      <c r="FX87" s="61"/>
      <c r="FY87" s="61"/>
      <c r="FZ87" s="61"/>
      <c r="GA87" s="61"/>
      <c r="GB87" s="61"/>
      <c r="GC87" s="61"/>
      <c r="GD87" s="61"/>
      <c r="GE87" s="61"/>
      <c r="GF87" s="61"/>
      <c r="GG87" s="61"/>
      <c r="GH87" s="61"/>
      <c r="GI87" s="61"/>
      <c r="GJ87" s="61"/>
      <c r="GK87" s="61"/>
      <c r="GL87" s="61"/>
      <c r="GM87" s="61"/>
      <c r="GN87" s="61"/>
      <c r="GO87" s="61"/>
      <c r="GP87" s="61"/>
      <c r="GQ87" s="61"/>
      <c r="GR87" s="61"/>
      <c r="GS87" s="61"/>
      <c r="GT87" s="61"/>
      <c r="GU87" s="61"/>
      <c r="GV87" s="61"/>
      <c r="GW87" s="61"/>
      <c r="GX87" s="61"/>
      <c r="GY87" s="61"/>
      <c r="GZ87" s="61"/>
      <c r="HA87" s="61"/>
      <c r="HB87" s="61"/>
      <c r="HC87" s="61"/>
      <c r="HD87" s="61"/>
      <c r="HE87" s="61"/>
      <c r="HF87" s="61"/>
      <c r="HG87" s="61"/>
      <c r="HH87" s="61"/>
      <c r="HI87" s="61"/>
      <c r="HJ87" s="61"/>
      <c r="HK87" s="61"/>
      <c r="HL87" s="61"/>
      <c r="HM87" s="61"/>
      <c r="HN87" s="61"/>
      <c r="HO87" s="61"/>
      <c r="HP87" s="61"/>
      <c r="HQ87" s="61"/>
      <c r="HR87" s="61"/>
      <c r="HS87" s="61"/>
      <c r="HT87" s="61"/>
      <c r="HU87" s="61"/>
      <c r="HV87" s="61"/>
      <c r="HW87" s="61"/>
      <c r="HX87" s="61"/>
      <c r="HY87" s="61"/>
      <c r="HZ87" s="61"/>
      <c r="IA87" s="61"/>
      <c r="IB87" s="61"/>
      <c r="IC87" s="61"/>
      <c r="ID87" s="61"/>
      <c r="IE87" s="61"/>
      <c r="IF87" s="61"/>
      <c r="IG87" s="61"/>
      <c r="IH87" s="61"/>
      <c r="II87" s="61"/>
      <c r="IJ87" s="61"/>
      <c r="IK87" s="61"/>
      <c r="IL87" s="61"/>
      <c r="IM87" s="61"/>
      <c r="IN87" s="61"/>
      <c r="IO87" s="61"/>
      <c r="IP87" s="61"/>
      <c r="IQ87" s="61"/>
      <c r="IR87" s="61"/>
      <c r="IS87" s="61"/>
    </row>
    <row r="88" spans="1:253" ht="10.5" customHeight="1" x14ac:dyDescent="0.3">
      <c r="A88" s="370"/>
      <c r="B88" s="370"/>
      <c r="C88" s="238"/>
      <c r="D88" s="239"/>
      <c r="E88" s="408"/>
      <c r="F88" s="408"/>
      <c r="G88" s="61"/>
      <c r="H88" s="321"/>
      <c r="I88" s="33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  <c r="DR88" s="61"/>
      <c r="DS88" s="61"/>
      <c r="DT88" s="61"/>
      <c r="DU88" s="61"/>
      <c r="DV88" s="61"/>
      <c r="DW88" s="61"/>
      <c r="DX88" s="61"/>
      <c r="DY88" s="61"/>
      <c r="DZ88" s="61"/>
      <c r="EA88" s="61"/>
      <c r="EB88" s="61"/>
      <c r="EC88" s="61"/>
      <c r="ED88" s="61"/>
      <c r="EE88" s="61"/>
      <c r="EF88" s="61"/>
      <c r="EG88" s="61"/>
      <c r="EH88" s="61"/>
      <c r="EI88" s="61"/>
      <c r="EJ88" s="61"/>
      <c r="EK88" s="61"/>
      <c r="EL88" s="61"/>
      <c r="EM88" s="61"/>
      <c r="EN88" s="61"/>
      <c r="EO88" s="61"/>
      <c r="EP88" s="61"/>
      <c r="EQ88" s="61"/>
      <c r="ER88" s="61"/>
      <c r="ES88" s="61"/>
      <c r="ET88" s="61"/>
      <c r="EU88" s="61"/>
      <c r="EV88" s="61"/>
      <c r="EW88" s="61"/>
      <c r="EX88" s="61"/>
      <c r="EY88" s="61"/>
      <c r="EZ88" s="61"/>
      <c r="FA88" s="61"/>
      <c r="FB88" s="61"/>
      <c r="FC88" s="61"/>
      <c r="FD88" s="61"/>
      <c r="FE88" s="61"/>
      <c r="FF88" s="61"/>
      <c r="FG88" s="61"/>
      <c r="FH88" s="61"/>
      <c r="FI88" s="61"/>
      <c r="FJ88" s="61"/>
      <c r="FK88" s="61"/>
      <c r="FL88" s="61"/>
      <c r="FM88" s="61"/>
      <c r="FN88" s="61"/>
      <c r="FO88" s="61"/>
      <c r="FP88" s="61"/>
      <c r="FQ88" s="61"/>
      <c r="FR88" s="61"/>
      <c r="FS88" s="61"/>
      <c r="FT88" s="61"/>
      <c r="FU88" s="61"/>
      <c r="FV88" s="61"/>
      <c r="FW88" s="61"/>
      <c r="FX88" s="61"/>
      <c r="FY88" s="61"/>
      <c r="FZ88" s="61"/>
      <c r="GA88" s="61"/>
      <c r="GB88" s="61"/>
      <c r="GC88" s="61"/>
      <c r="GD88" s="61"/>
      <c r="GE88" s="61"/>
      <c r="GF88" s="61"/>
      <c r="GG88" s="61"/>
      <c r="GH88" s="61"/>
      <c r="GI88" s="61"/>
      <c r="GJ88" s="61"/>
      <c r="GK88" s="61"/>
      <c r="GL88" s="61"/>
      <c r="GM88" s="61"/>
      <c r="GN88" s="61"/>
      <c r="GO88" s="61"/>
      <c r="GP88" s="61"/>
      <c r="GQ88" s="61"/>
      <c r="GR88" s="61"/>
      <c r="GS88" s="61"/>
      <c r="GT88" s="61"/>
      <c r="GU88" s="61"/>
      <c r="GV88" s="61"/>
      <c r="GW88" s="61"/>
      <c r="GX88" s="61"/>
      <c r="GY88" s="61"/>
      <c r="GZ88" s="61"/>
      <c r="HA88" s="61"/>
      <c r="HB88" s="61"/>
      <c r="HC88" s="61"/>
      <c r="HD88" s="61"/>
      <c r="HE88" s="61"/>
      <c r="HF88" s="61"/>
      <c r="HG88" s="61"/>
      <c r="HH88" s="61"/>
      <c r="HI88" s="61"/>
      <c r="HJ88" s="61"/>
      <c r="HK88" s="61"/>
      <c r="HL88" s="61"/>
      <c r="HM88" s="61"/>
      <c r="HN88" s="61"/>
      <c r="HO88" s="61"/>
      <c r="HP88" s="61"/>
      <c r="HQ88" s="61"/>
      <c r="HR88" s="61"/>
      <c r="HS88" s="61"/>
      <c r="HT88" s="61"/>
      <c r="HU88" s="61"/>
      <c r="HV88" s="61"/>
      <c r="HW88" s="61"/>
      <c r="HX88" s="61"/>
      <c r="HY88" s="61"/>
      <c r="HZ88" s="61"/>
      <c r="IA88" s="61"/>
      <c r="IB88" s="61"/>
      <c r="IC88" s="61"/>
      <c r="ID88" s="61"/>
      <c r="IE88" s="61"/>
      <c r="IF88" s="61"/>
      <c r="IG88" s="61"/>
      <c r="IH88" s="61"/>
      <c r="II88" s="61"/>
      <c r="IJ88" s="61"/>
      <c r="IK88" s="61"/>
      <c r="IL88" s="61"/>
      <c r="IM88" s="61"/>
      <c r="IN88" s="61"/>
      <c r="IO88" s="61"/>
      <c r="IP88" s="61"/>
      <c r="IQ88" s="61"/>
      <c r="IR88" s="61"/>
      <c r="IS88" s="61"/>
    </row>
    <row r="89" spans="1:253" ht="25.5" customHeight="1" x14ac:dyDescent="0.3">
      <c r="A89" s="202"/>
      <c r="B89" s="238"/>
      <c r="C89" s="238"/>
      <c r="D89" s="239"/>
      <c r="E89" s="243"/>
      <c r="F89" s="243"/>
      <c r="G89" s="61"/>
      <c r="H89" s="321"/>
      <c r="I89" s="33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  <c r="DR89" s="61"/>
      <c r="DS89" s="61"/>
      <c r="DT89" s="61"/>
      <c r="DU89" s="61"/>
      <c r="DV89" s="61"/>
      <c r="DW89" s="61"/>
      <c r="DX89" s="61"/>
      <c r="DY89" s="61"/>
      <c r="DZ89" s="61"/>
      <c r="EA89" s="61"/>
      <c r="EB89" s="61"/>
      <c r="EC89" s="61"/>
      <c r="ED89" s="61"/>
      <c r="EE89" s="61"/>
      <c r="EF89" s="61"/>
      <c r="EG89" s="61"/>
      <c r="EH89" s="61"/>
      <c r="EI89" s="61"/>
      <c r="EJ89" s="61"/>
      <c r="EK89" s="61"/>
      <c r="EL89" s="61"/>
      <c r="EM89" s="61"/>
      <c r="EN89" s="61"/>
      <c r="EO89" s="61"/>
      <c r="EP89" s="61"/>
      <c r="EQ89" s="61"/>
      <c r="ER89" s="61"/>
      <c r="ES89" s="61"/>
      <c r="ET89" s="61"/>
      <c r="EU89" s="61"/>
      <c r="EV89" s="61"/>
      <c r="EW89" s="61"/>
      <c r="EX89" s="61"/>
      <c r="EY89" s="61"/>
      <c r="EZ89" s="61"/>
      <c r="FA89" s="61"/>
      <c r="FB89" s="61"/>
      <c r="FC89" s="61"/>
      <c r="FD89" s="61"/>
      <c r="FE89" s="61"/>
      <c r="FF89" s="61"/>
      <c r="FG89" s="61"/>
      <c r="FH89" s="61"/>
      <c r="FI89" s="61"/>
      <c r="FJ89" s="61"/>
      <c r="FK89" s="61"/>
      <c r="FL89" s="61"/>
      <c r="FM89" s="61"/>
      <c r="FN89" s="61"/>
      <c r="FO89" s="61"/>
      <c r="FP89" s="61"/>
      <c r="FQ89" s="61"/>
      <c r="FR89" s="61"/>
      <c r="FS89" s="61"/>
      <c r="FT89" s="61"/>
      <c r="FU89" s="61"/>
      <c r="FV89" s="61"/>
      <c r="FW89" s="61"/>
      <c r="FX89" s="61"/>
      <c r="FY89" s="61"/>
      <c r="FZ89" s="61"/>
      <c r="GA89" s="61"/>
      <c r="GB89" s="61"/>
      <c r="GC89" s="61"/>
      <c r="GD89" s="61"/>
      <c r="GE89" s="61"/>
      <c r="GF89" s="61"/>
      <c r="GG89" s="61"/>
      <c r="GH89" s="61"/>
      <c r="GI89" s="61"/>
      <c r="GJ89" s="61"/>
      <c r="GK89" s="61"/>
      <c r="GL89" s="61"/>
      <c r="GM89" s="61"/>
      <c r="GN89" s="61"/>
      <c r="GO89" s="61"/>
      <c r="GP89" s="61"/>
      <c r="GQ89" s="61"/>
      <c r="GR89" s="61"/>
      <c r="GS89" s="61"/>
      <c r="GT89" s="61"/>
      <c r="GU89" s="61"/>
      <c r="GV89" s="61"/>
      <c r="GW89" s="61"/>
      <c r="GX89" s="61"/>
      <c r="GY89" s="61"/>
      <c r="GZ89" s="61"/>
      <c r="HA89" s="61"/>
      <c r="HB89" s="61"/>
      <c r="HC89" s="61"/>
      <c r="HD89" s="61"/>
      <c r="HE89" s="61"/>
      <c r="HF89" s="61"/>
      <c r="HG89" s="61"/>
      <c r="HH89" s="61"/>
      <c r="HI89" s="61"/>
      <c r="HJ89" s="61"/>
      <c r="HK89" s="61"/>
      <c r="HL89" s="61"/>
      <c r="HM89" s="61"/>
      <c r="HN89" s="61"/>
      <c r="HO89" s="61"/>
      <c r="HP89" s="61"/>
      <c r="HQ89" s="61"/>
      <c r="HR89" s="61"/>
      <c r="HS89" s="61"/>
      <c r="HT89" s="61"/>
      <c r="HU89" s="61"/>
      <c r="HV89" s="61"/>
      <c r="HW89" s="61"/>
      <c r="HX89" s="61"/>
      <c r="HY89" s="61"/>
      <c r="HZ89" s="61"/>
      <c r="IA89" s="61"/>
      <c r="IB89" s="61"/>
      <c r="IC89" s="61"/>
      <c r="ID89" s="61"/>
      <c r="IE89" s="61"/>
      <c r="IF89" s="61"/>
      <c r="IG89" s="61"/>
      <c r="IH89" s="61"/>
      <c r="II89" s="61"/>
      <c r="IJ89" s="61"/>
      <c r="IK89" s="61"/>
      <c r="IL89" s="61"/>
      <c r="IM89" s="61"/>
      <c r="IN89" s="61"/>
      <c r="IO89" s="61"/>
      <c r="IP89" s="61"/>
      <c r="IQ89" s="61"/>
      <c r="IR89" s="61"/>
      <c r="IS89" s="61"/>
    </row>
    <row r="90" spans="1:253" ht="16.5" customHeight="1" x14ac:dyDescent="0.3">
      <c r="A90" s="406"/>
      <c r="B90" s="406"/>
      <c r="C90" s="240"/>
      <c r="D90" s="240"/>
      <c r="E90" s="407"/>
      <c r="F90" s="407"/>
      <c r="G90" s="61"/>
      <c r="H90" s="321"/>
      <c r="I90" s="33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  <c r="DO90" s="61"/>
      <c r="DP90" s="61"/>
      <c r="DQ90" s="61"/>
      <c r="DR90" s="61"/>
      <c r="DS90" s="61"/>
      <c r="DT90" s="61"/>
      <c r="DU90" s="61"/>
      <c r="DV90" s="61"/>
      <c r="DW90" s="61"/>
      <c r="DX90" s="61"/>
      <c r="DY90" s="61"/>
      <c r="DZ90" s="61"/>
      <c r="EA90" s="61"/>
      <c r="EB90" s="61"/>
      <c r="EC90" s="61"/>
      <c r="ED90" s="61"/>
      <c r="EE90" s="61"/>
      <c r="EF90" s="61"/>
      <c r="EG90" s="61"/>
      <c r="EH90" s="61"/>
      <c r="EI90" s="61"/>
      <c r="EJ90" s="61"/>
      <c r="EK90" s="61"/>
      <c r="EL90" s="61"/>
      <c r="EM90" s="61"/>
      <c r="EN90" s="61"/>
      <c r="EO90" s="61"/>
      <c r="EP90" s="61"/>
      <c r="EQ90" s="61"/>
      <c r="ER90" s="61"/>
      <c r="ES90" s="61"/>
      <c r="ET90" s="61"/>
      <c r="EU90" s="61"/>
      <c r="EV90" s="61"/>
      <c r="EW90" s="61"/>
      <c r="EX90" s="61"/>
      <c r="EY90" s="61"/>
      <c r="EZ90" s="61"/>
      <c r="FA90" s="61"/>
      <c r="FB90" s="61"/>
      <c r="FC90" s="61"/>
      <c r="FD90" s="61"/>
      <c r="FE90" s="61"/>
      <c r="FF90" s="61"/>
      <c r="FG90" s="61"/>
      <c r="FH90" s="61"/>
      <c r="FI90" s="61"/>
      <c r="FJ90" s="61"/>
      <c r="FK90" s="61"/>
      <c r="FL90" s="61"/>
      <c r="FM90" s="61"/>
      <c r="FN90" s="61"/>
      <c r="FO90" s="61"/>
      <c r="FP90" s="61"/>
      <c r="FQ90" s="61"/>
      <c r="FR90" s="61"/>
      <c r="FS90" s="61"/>
      <c r="FT90" s="61"/>
      <c r="FU90" s="61"/>
      <c r="FV90" s="61"/>
      <c r="FW90" s="61"/>
      <c r="FX90" s="61"/>
      <c r="FY90" s="61"/>
      <c r="FZ90" s="61"/>
      <c r="GA90" s="61"/>
      <c r="GB90" s="61"/>
      <c r="GC90" s="61"/>
      <c r="GD90" s="61"/>
      <c r="GE90" s="61"/>
      <c r="GF90" s="61"/>
      <c r="GG90" s="61"/>
      <c r="GH90" s="61"/>
      <c r="GI90" s="61"/>
      <c r="GJ90" s="61"/>
      <c r="GK90" s="61"/>
      <c r="GL90" s="61"/>
      <c r="GM90" s="61"/>
      <c r="GN90" s="61"/>
      <c r="GO90" s="61"/>
      <c r="GP90" s="61"/>
      <c r="GQ90" s="61"/>
      <c r="GR90" s="61"/>
      <c r="GS90" s="61"/>
      <c r="GT90" s="61"/>
      <c r="GU90" s="61"/>
      <c r="GV90" s="61"/>
      <c r="GW90" s="61"/>
      <c r="GX90" s="61"/>
      <c r="GY90" s="61"/>
      <c r="GZ90" s="61"/>
      <c r="HA90" s="61"/>
      <c r="HB90" s="61"/>
      <c r="HC90" s="61"/>
      <c r="HD90" s="61"/>
      <c r="HE90" s="61"/>
      <c r="HF90" s="61"/>
      <c r="HG90" s="61"/>
      <c r="HH90" s="61"/>
      <c r="HI90" s="61"/>
      <c r="HJ90" s="61"/>
      <c r="HK90" s="61"/>
      <c r="HL90" s="61"/>
      <c r="HM90" s="61"/>
      <c r="HN90" s="61"/>
      <c r="HO90" s="61"/>
      <c r="HP90" s="61"/>
      <c r="HQ90" s="61"/>
      <c r="HR90" s="61"/>
      <c r="HS90" s="61"/>
      <c r="HT90" s="61"/>
      <c r="HU90" s="61"/>
      <c r="HV90" s="61"/>
      <c r="HW90" s="61"/>
      <c r="HX90" s="61"/>
      <c r="HY90" s="61"/>
      <c r="HZ90" s="61"/>
      <c r="IA90" s="61"/>
      <c r="IB90" s="61"/>
      <c r="IC90" s="61"/>
      <c r="ID90" s="61"/>
      <c r="IE90" s="61"/>
      <c r="IF90" s="61"/>
      <c r="IG90" s="61"/>
      <c r="IH90" s="61"/>
      <c r="II90" s="61"/>
      <c r="IJ90" s="61"/>
      <c r="IK90" s="61"/>
      <c r="IL90" s="61"/>
      <c r="IM90" s="61"/>
      <c r="IN90" s="61"/>
      <c r="IO90" s="61"/>
      <c r="IP90" s="61"/>
      <c r="IQ90" s="61"/>
      <c r="IR90" s="61"/>
      <c r="IS90" s="61"/>
    </row>
    <row r="91" spans="1:253" x14ac:dyDescent="0.3">
      <c r="A91" s="370"/>
      <c r="B91" s="370"/>
      <c r="C91" s="238"/>
      <c r="D91" s="239"/>
      <c r="E91" s="408"/>
      <c r="F91" s="408"/>
      <c r="G91" s="61"/>
      <c r="H91" s="321"/>
      <c r="I91" s="33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  <c r="DO91" s="61"/>
      <c r="DP91" s="61"/>
      <c r="DQ91" s="61"/>
      <c r="DR91" s="61"/>
      <c r="DS91" s="61"/>
      <c r="DT91" s="61"/>
      <c r="DU91" s="61"/>
      <c r="DV91" s="61"/>
      <c r="DW91" s="61"/>
      <c r="DX91" s="61"/>
      <c r="DY91" s="61"/>
      <c r="DZ91" s="61"/>
      <c r="EA91" s="61"/>
      <c r="EB91" s="61"/>
      <c r="EC91" s="61"/>
      <c r="ED91" s="61"/>
      <c r="EE91" s="61"/>
      <c r="EF91" s="61"/>
      <c r="EG91" s="61"/>
      <c r="EH91" s="61"/>
      <c r="EI91" s="61"/>
      <c r="EJ91" s="61"/>
      <c r="EK91" s="61"/>
      <c r="EL91" s="61"/>
      <c r="EM91" s="61"/>
      <c r="EN91" s="61"/>
      <c r="EO91" s="61"/>
      <c r="EP91" s="61"/>
      <c r="EQ91" s="61"/>
      <c r="ER91" s="61"/>
      <c r="ES91" s="61"/>
      <c r="ET91" s="61"/>
      <c r="EU91" s="61"/>
      <c r="EV91" s="61"/>
      <c r="EW91" s="61"/>
      <c r="EX91" s="61"/>
      <c r="EY91" s="61"/>
      <c r="EZ91" s="61"/>
      <c r="FA91" s="61"/>
      <c r="FB91" s="61"/>
      <c r="FC91" s="61"/>
      <c r="FD91" s="61"/>
      <c r="FE91" s="61"/>
      <c r="FF91" s="61"/>
      <c r="FG91" s="61"/>
      <c r="FH91" s="61"/>
      <c r="FI91" s="61"/>
      <c r="FJ91" s="61"/>
      <c r="FK91" s="61"/>
      <c r="FL91" s="61"/>
      <c r="FM91" s="61"/>
      <c r="FN91" s="61"/>
      <c r="FO91" s="61"/>
      <c r="FP91" s="61"/>
      <c r="FQ91" s="61"/>
      <c r="FR91" s="61"/>
      <c r="FS91" s="61"/>
      <c r="FT91" s="61"/>
      <c r="FU91" s="61"/>
      <c r="FV91" s="61"/>
      <c r="FW91" s="61"/>
      <c r="FX91" s="61"/>
      <c r="FY91" s="61"/>
      <c r="FZ91" s="61"/>
      <c r="GA91" s="61"/>
      <c r="GB91" s="61"/>
      <c r="GC91" s="61"/>
      <c r="GD91" s="61"/>
      <c r="GE91" s="61"/>
      <c r="GF91" s="61"/>
      <c r="GG91" s="61"/>
      <c r="GH91" s="61"/>
      <c r="GI91" s="61"/>
      <c r="GJ91" s="61"/>
      <c r="GK91" s="61"/>
      <c r="GL91" s="61"/>
      <c r="GM91" s="61"/>
      <c r="GN91" s="61"/>
      <c r="GO91" s="61"/>
      <c r="GP91" s="61"/>
      <c r="GQ91" s="61"/>
      <c r="GR91" s="61"/>
      <c r="GS91" s="61"/>
      <c r="GT91" s="61"/>
      <c r="GU91" s="61"/>
      <c r="GV91" s="61"/>
      <c r="GW91" s="61"/>
      <c r="GX91" s="61"/>
      <c r="GY91" s="61"/>
      <c r="GZ91" s="61"/>
      <c r="HA91" s="61"/>
      <c r="HB91" s="61"/>
      <c r="HC91" s="61"/>
      <c r="HD91" s="61"/>
      <c r="HE91" s="61"/>
      <c r="HF91" s="61"/>
      <c r="HG91" s="61"/>
      <c r="HH91" s="61"/>
      <c r="HI91" s="61"/>
      <c r="HJ91" s="61"/>
      <c r="HK91" s="61"/>
      <c r="HL91" s="61"/>
      <c r="HM91" s="61"/>
      <c r="HN91" s="61"/>
      <c r="HO91" s="61"/>
      <c r="HP91" s="61"/>
      <c r="HQ91" s="61"/>
      <c r="HR91" s="61"/>
      <c r="HS91" s="61"/>
      <c r="HT91" s="61"/>
      <c r="HU91" s="61"/>
      <c r="HV91" s="61"/>
      <c r="HW91" s="61"/>
      <c r="HX91" s="61"/>
      <c r="HY91" s="61"/>
      <c r="HZ91" s="61"/>
      <c r="IA91" s="61"/>
      <c r="IB91" s="61"/>
      <c r="IC91" s="61"/>
      <c r="ID91" s="61"/>
      <c r="IE91" s="61"/>
      <c r="IF91" s="61"/>
      <c r="IG91" s="61"/>
      <c r="IH91" s="61"/>
      <c r="II91" s="61"/>
      <c r="IJ91" s="61"/>
      <c r="IK91" s="61"/>
      <c r="IL91" s="61"/>
      <c r="IM91" s="61"/>
      <c r="IN91" s="61"/>
      <c r="IO91" s="61"/>
      <c r="IP91" s="61"/>
      <c r="IQ91" s="61"/>
      <c r="IR91" s="61"/>
      <c r="IS91" s="61"/>
    </row>
    <row r="92" spans="1:253" x14ac:dyDescent="0.3">
      <c r="A92" s="203"/>
      <c r="B92" s="154"/>
      <c r="C92" s="154"/>
      <c r="G92" s="61"/>
      <c r="H92" s="321"/>
      <c r="I92" s="33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  <c r="DO92" s="61"/>
      <c r="DP92" s="61"/>
      <c r="DQ92" s="61"/>
      <c r="DR92" s="61"/>
      <c r="DS92" s="61"/>
      <c r="DT92" s="61"/>
      <c r="DU92" s="61"/>
      <c r="DV92" s="61"/>
      <c r="DW92" s="61"/>
      <c r="DX92" s="61"/>
      <c r="DY92" s="61"/>
      <c r="DZ92" s="61"/>
      <c r="EA92" s="61"/>
      <c r="EB92" s="61"/>
      <c r="EC92" s="61"/>
      <c r="ED92" s="61"/>
      <c r="EE92" s="61"/>
      <c r="EF92" s="61"/>
      <c r="EG92" s="61"/>
      <c r="EH92" s="61"/>
      <c r="EI92" s="61"/>
      <c r="EJ92" s="61"/>
      <c r="EK92" s="61"/>
      <c r="EL92" s="61"/>
      <c r="EM92" s="61"/>
      <c r="EN92" s="61"/>
      <c r="EO92" s="61"/>
      <c r="EP92" s="61"/>
      <c r="EQ92" s="61"/>
      <c r="ER92" s="61"/>
      <c r="ES92" s="61"/>
      <c r="ET92" s="61"/>
      <c r="EU92" s="61"/>
      <c r="EV92" s="61"/>
      <c r="EW92" s="61"/>
      <c r="EX92" s="61"/>
      <c r="EY92" s="61"/>
      <c r="EZ92" s="61"/>
      <c r="FA92" s="61"/>
      <c r="FB92" s="61"/>
      <c r="FC92" s="61"/>
      <c r="FD92" s="61"/>
      <c r="FE92" s="61"/>
      <c r="FF92" s="61"/>
      <c r="FG92" s="61"/>
      <c r="FH92" s="61"/>
      <c r="FI92" s="61"/>
      <c r="FJ92" s="61"/>
      <c r="FK92" s="61"/>
      <c r="FL92" s="61"/>
      <c r="FM92" s="61"/>
      <c r="FN92" s="61"/>
      <c r="FO92" s="61"/>
      <c r="FP92" s="61"/>
      <c r="FQ92" s="61"/>
      <c r="FR92" s="61"/>
      <c r="FS92" s="61"/>
      <c r="FT92" s="61"/>
      <c r="FU92" s="61"/>
      <c r="FV92" s="61"/>
      <c r="FW92" s="61"/>
      <c r="FX92" s="61"/>
      <c r="FY92" s="61"/>
      <c r="FZ92" s="61"/>
      <c r="GA92" s="61"/>
      <c r="GB92" s="61"/>
      <c r="GC92" s="61"/>
      <c r="GD92" s="61"/>
      <c r="GE92" s="61"/>
      <c r="GF92" s="61"/>
      <c r="GG92" s="61"/>
      <c r="GH92" s="61"/>
      <c r="GI92" s="61"/>
      <c r="GJ92" s="61"/>
      <c r="GK92" s="61"/>
      <c r="GL92" s="61"/>
      <c r="GM92" s="61"/>
      <c r="GN92" s="61"/>
      <c r="GO92" s="61"/>
      <c r="GP92" s="61"/>
      <c r="GQ92" s="61"/>
      <c r="GR92" s="61"/>
      <c r="GS92" s="61"/>
      <c r="GT92" s="61"/>
      <c r="GU92" s="61"/>
      <c r="GV92" s="61"/>
      <c r="GW92" s="61"/>
      <c r="GX92" s="61"/>
      <c r="GY92" s="61"/>
      <c r="GZ92" s="61"/>
      <c r="HA92" s="61"/>
      <c r="HB92" s="61"/>
      <c r="HC92" s="61"/>
      <c r="HD92" s="61"/>
      <c r="HE92" s="61"/>
      <c r="HF92" s="61"/>
      <c r="HG92" s="61"/>
      <c r="HH92" s="61"/>
      <c r="HI92" s="61"/>
      <c r="HJ92" s="61"/>
      <c r="HK92" s="61"/>
      <c r="HL92" s="61"/>
      <c r="HM92" s="61"/>
      <c r="HN92" s="61"/>
      <c r="HO92" s="61"/>
      <c r="HP92" s="61"/>
      <c r="HQ92" s="61"/>
      <c r="HR92" s="61"/>
      <c r="HS92" s="61"/>
      <c r="HT92" s="61"/>
      <c r="HU92" s="61"/>
      <c r="HV92" s="61"/>
      <c r="HW92" s="61"/>
      <c r="HX92" s="61"/>
      <c r="HY92" s="61"/>
      <c r="HZ92" s="61"/>
      <c r="IA92" s="61"/>
      <c r="IB92" s="61"/>
      <c r="IC92" s="61"/>
      <c r="ID92" s="61"/>
      <c r="IE92" s="61"/>
      <c r="IF92" s="61"/>
      <c r="IG92" s="61"/>
      <c r="IH92" s="61"/>
      <c r="II92" s="61"/>
      <c r="IJ92" s="61"/>
      <c r="IK92" s="61"/>
      <c r="IL92" s="61"/>
      <c r="IM92" s="61"/>
      <c r="IN92" s="61"/>
      <c r="IO92" s="61"/>
      <c r="IP92" s="61"/>
      <c r="IQ92" s="61"/>
      <c r="IR92" s="61"/>
      <c r="IS92" s="61"/>
    </row>
  </sheetData>
  <mergeCells count="29">
    <mergeCell ref="A90:B90"/>
    <mergeCell ref="E90:F90"/>
    <mergeCell ref="A91:B91"/>
    <mergeCell ref="E91:F91"/>
    <mergeCell ref="A86:B86"/>
    <mergeCell ref="C86:F86"/>
    <mergeCell ref="A87:B87"/>
    <mergeCell ref="E87:F87"/>
    <mergeCell ref="A88:B88"/>
    <mergeCell ref="E88:F88"/>
    <mergeCell ref="A85:B85"/>
    <mergeCell ref="B11:F11"/>
    <mergeCell ref="A12:A14"/>
    <mergeCell ref="B12:B14"/>
    <mergeCell ref="C12:C14"/>
    <mergeCell ref="D12:D14"/>
    <mergeCell ref="E12:E14"/>
    <mergeCell ref="F12:F14"/>
    <mergeCell ref="A68:B68"/>
    <mergeCell ref="A69:B69"/>
    <mergeCell ref="A70:B70"/>
    <mergeCell ref="A75:F75"/>
    <mergeCell ref="A83:B83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44"/>
  <sheetViews>
    <sheetView topLeftCell="A46" zoomScaleNormal="100" workbookViewId="0">
      <selection activeCell="B77" sqref="B77"/>
    </sheetView>
  </sheetViews>
  <sheetFormatPr defaultRowHeight="20.25" x14ac:dyDescent="0.3"/>
  <cols>
    <col min="1" max="1" width="3.7109375" style="47" customWidth="1"/>
    <col min="2" max="2" width="64.7109375" style="11" customWidth="1"/>
    <col min="3" max="3" width="8.42578125" style="49" customWidth="1"/>
    <col min="4" max="4" width="11.42578125" style="47" customWidth="1"/>
    <col min="5" max="5" width="10.5703125" style="48" customWidth="1"/>
    <col min="6" max="6" width="14.5703125" style="48" customWidth="1"/>
    <col min="7" max="253" width="9.140625" style="9"/>
    <col min="254" max="16384" width="9.140625" style="11"/>
  </cols>
  <sheetData>
    <row r="1" spans="1:253" s="2" customFormat="1" ht="23.25" x14ac:dyDescent="0.35">
      <c r="A1" s="1"/>
      <c r="B1" s="61"/>
      <c r="C1" s="109"/>
      <c r="D1" s="108"/>
      <c r="E1" s="404" t="s">
        <v>5</v>
      </c>
      <c r="F1" s="404"/>
      <c r="G1" s="60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s="2" customFormat="1" ht="12" customHeight="1" x14ac:dyDescent="0.35">
      <c r="A2" s="1"/>
      <c r="B2" s="61"/>
      <c r="C2" s="109"/>
      <c r="D2" s="108"/>
      <c r="E2" s="259"/>
      <c r="F2" s="259"/>
      <c r="G2" s="60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s="2" customFormat="1" ht="23.25" x14ac:dyDescent="0.35">
      <c r="A3" s="37"/>
      <c r="B3" s="112" t="s">
        <v>6</v>
      </c>
      <c r="C3" s="405" t="s">
        <v>35</v>
      </c>
      <c r="D3" s="405"/>
      <c r="E3" s="405"/>
      <c r="F3" s="405"/>
      <c r="G3" s="60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</row>
    <row r="4" spans="1:253" s="2" customFormat="1" ht="6.75" customHeight="1" x14ac:dyDescent="0.35">
      <c r="A4" s="37"/>
      <c r="B4" s="112"/>
      <c r="C4" s="260"/>
      <c r="D4" s="260"/>
      <c r="E4" s="114"/>
      <c r="F4" s="260"/>
      <c r="G4" s="60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</row>
    <row r="5" spans="1:253" s="2" customFormat="1" ht="21.75" customHeight="1" x14ac:dyDescent="0.35">
      <c r="A5" s="10"/>
      <c r="B5" s="115" t="s">
        <v>7</v>
      </c>
      <c r="C5" s="405" t="s">
        <v>35</v>
      </c>
      <c r="D5" s="405"/>
      <c r="E5" s="405"/>
      <c r="F5" s="405"/>
      <c r="G5" s="6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s="2" customFormat="1" ht="11.25" customHeight="1" x14ac:dyDescent="0.35">
      <c r="A6" s="10"/>
      <c r="B6" s="115"/>
      <c r="C6" s="260"/>
      <c r="D6" s="260"/>
      <c r="E6" s="114"/>
      <c r="F6" s="260"/>
      <c r="G6" s="60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s="8" customFormat="1" ht="26.25" customHeight="1" x14ac:dyDescent="0.25">
      <c r="A7" s="37"/>
      <c r="B7" s="116" t="s">
        <v>8</v>
      </c>
      <c r="C7" s="395" t="s">
        <v>20</v>
      </c>
      <c r="D7" s="395"/>
      <c r="E7" s="395"/>
      <c r="F7" s="395"/>
      <c r="G7" s="39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</row>
    <row r="8" spans="1:253" s="2" customFormat="1" ht="102" customHeight="1" x14ac:dyDescent="0.35">
      <c r="A8" s="10"/>
      <c r="B8" s="116" t="s">
        <v>9</v>
      </c>
      <c r="C8" s="405" t="s">
        <v>37</v>
      </c>
      <c r="D8" s="405"/>
      <c r="E8" s="405"/>
      <c r="F8" s="405"/>
      <c r="G8" s="60"/>
      <c r="H8" s="4"/>
      <c r="I8" s="4"/>
      <c r="J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s="2" customFormat="1" ht="18.75" customHeight="1" x14ac:dyDescent="0.35">
      <c r="A9" s="10"/>
      <c r="B9" s="116"/>
      <c r="C9" s="405"/>
      <c r="D9" s="405"/>
      <c r="E9" s="405"/>
      <c r="F9" s="405"/>
      <c r="G9" s="60"/>
      <c r="H9" s="4"/>
      <c r="I9" s="4"/>
      <c r="J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ht="30" customHeight="1" x14ac:dyDescent="0.3">
      <c r="A10" s="403" t="s">
        <v>201</v>
      </c>
      <c r="B10" s="403"/>
      <c r="C10" s="403"/>
      <c r="D10" s="403"/>
      <c r="E10" s="403"/>
      <c r="F10" s="403"/>
      <c r="J10" s="10"/>
    </row>
    <row r="11" spans="1:253" ht="21" customHeight="1" thickBot="1" x14ac:dyDescent="0.35">
      <c r="A11" s="258"/>
      <c r="B11" s="368" t="s">
        <v>10</v>
      </c>
      <c r="C11" s="368"/>
      <c r="D11" s="368"/>
      <c r="E11" s="368"/>
      <c r="F11" s="368"/>
      <c r="J11" s="10"/>
    </row>
    <row r="12" spans="1:253" ht="16.5" customHeight="1" x14ac:dyDescent="0.3">
      <c r="A12" s="373" t="s">
        <v>11</v>
      </c>
      <c r="B12" s="376" t="s">
        <v>0</v>
      </c>
      <c r="C12" s="379" t="s">
        <v>12</v>
      </c>
      <c r="D12" s="376" t="s">
        <v>13</v>
      </c>
      <c r="E12" s="382" t="s">
        <v>14</v>
      </c>
      <c r="F12" s="385" t="s">
        <v>15</v>
      </c>
    </row>
    <row r="13" spans="1:253" s="61" customFormat="1" ht="21.75" customHeight="1" x14ac:dyDescent="0.3">
      <c r="A13" s="374"/>
      <c r="B13" s="377"/>
      <c r="C13" s="380"/>
      <c r="D13" s="377"/>
      <c r="E13" s="383"/>
      <c r="F13" s="386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</row>
    <row r="14" spans="1:253" s="61" customFormat="1" ht="56.25" customHeight="1" thickBot="1" x14ac:dyDescent="0.35">
      <c r="A14" s="375"/>
      <c r="B14" s="378"/>
      <c r="C14" s="381"/>
      <c r="D14" s="378"/>
      <c r="E14" s="384"/>
      <c r="F14" s="387"/>
      <c r="G14" s="60"/>
      <c r="H14" s="60"/>
      <c r="I14" s="60"/>
      <c r="J14" s="60"/>
      <c r="K14" s="60" t="s">
        <v>31</v>
      </c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  <c r="DW14" s="60"/>
      <c r="DX14" s="60"/>
      <c r="DY14" s="60"/>
      <c r="DZ14" s="60"/>
      <c r="EA14" s="60"/>
      <c r="EB14" s="60"/>
      <c r="EC14" s="60"/>
      <c r="ED14" s="60"/>
      <c r="EE14" s="60"/>
      <c r="EF14" s="60"/>
      <c r="EG14" s="60"/>
      <c r="EH14" s="60"/>
      <c r="EI14" s="60"/>
      <c r="EJ14" s="60"/>
      <c r="EK14" s="60"/>
      <c r="EL14" s="60"/>
      <c r="EM14" s="60"/>
      <c r="EN14" s="60"/>
      <c r="EO14" s="60"/>
      <c r="EP14" s="60"/>
      <c r="EQ14" s="60"/>
      <c r="ER14" s="60"/>
      <c r="ES14" s="60"/>
      <c r="ET14" s="60"/>
      <c r="EU14" s="60"/>
      <c r="EV14" s="60"/>
      <c r="EW14" s="60"/>
      <c r="EX14" s="60"/>
      <c r="EY14" s="60"/>
      <c r="EZ14" s="60"/>
      <c r="FA14" s="60"/>
      <c r="FB14" s="60"/>
      <c r="FC14" s="60"/>
      <c r="FD14" s="60"/>
      <c r="FE14" s="60"/>
      <c r="FF14" s="60"/>
      <c r="FG14" s="60"/>
      <c r="FH14" s="60"/>
      <c r="FI14" s="60"/>
      <c r="FJ14" s="60"/>
      <c r="FK14" s="60"/>
      <c r="FL14" s="60"/>
      <c r="FM14" s="60"/>
      <c r="FN14" s="60"/>
      <c r="FO14" s="60"/>
      <c r="FP14" s="60"/>
      <c r="FQ14" s="60"/>
      <c r="FR14" s="60"/>
      <c r="FS14" s="60"/>
      <c r="FT14" s="60"/>
      <c r="FU14" s="60"/>
      <c r="FV14" s="60"/>
      <c r="FW14" s="60"/>
      <c r="FX14" s="60"/>
      <c r="FY14" s="60"/>
      <c r="FZ14" s="60"/>
      <c r="GA14" s="60"/>
      <c r="GB14" s="60"/>
      <c r="GC14" s="60"/>
      <c r="GD14" s="60"/>
      <c r="GE14" s="60"/>
      <c r="GF14" s="60"/>
      <c r="GG14" s="60"/>
      <c r="GH14" s="60"/>
      <c r="GI14" s="60"/>
      <c r="GJ14" s="60"/>
      <c r="GK14" s="60"/>
      <c r="GL14" s="60"/>
      <c r="GM14" s="60"/>
      <c r="GN14" s="60"/>
      <c r="GO14" s="60"/>
      <c r="GP14" s="60"/>
      <c r="GQ14" s="60"/>
      <c r="GR14" s="60"/>
      <c r="GS14" s="60"/>
      <c r="GT14" s="60"/>
      <c r="GU14" s="60"/>
      <c r="GV14" s="60"/>
      <c r="GW14" s="60"/>
      <c r="GX14" s="60"/>
      <c r="GY14" s="60"/>
      <c r="GZ14" s="60"/>
      <c r="HA14" s="60"/>
      <c r="HB14" s="60"/>
      <c r="HC14" s="60"/>
      <c r="HD14" s="60"/>
      <c r="HE14" s="60"/>
      <c r="HF14" s="60"/>
      <c r="HG14" s="60"/>
      <c r="HH14" s="60"/>
      <c r="HI14" s="60"/>
      <c r="HJ14" s="60"/>
      <c r="HK14" s="60"/>
      <c r="HL14" s="60"/>
      <c r="HM14" s="60"/>
      <c r="HN14" s="60"/>
      <c r="HO14" s="60"/>
      <c r="HP14" s="60"/>
      <c r="HQ14" s="60"/>
      <c r="HR14" s="60"/>
      <c r="HS14" s="60"/>
      <c r="HT14" s="60"/>
      <c r="HU14" s="60"/>
      <c r="HV14" s="60"/>
      <c r="HW14" s="60"/>
      <c r="HX14" s="60"/>
      <c r="HY14" s="60"/>
      <c r="HZ14" s="60"/>
      <c r="IA14" s="60"/>
      <c r="IB14" s="60"/>
      <c r="IC14" s="60"/>
      <c r="ID14" s="60"/>
      <c r="IE14" s="60"/>
      <c r="IF14" s="60"/>
      <c r="IG14" s="60"/>
      <c r="IH14" s="60"/>
      <c r="II14" s="60"/>
      <c r="IJ14" s="60"/>
      <c r="IK14" s="60"/>
      <c r="IL14" s="60"/>
      <c r="IM14" s="60"/>
      <c r="IN14" s="60"/>
      <c r="IO14" s="60"/>
      <c r="IP14" s="60"/>
      <c r="IQ14" s="60"/>
      <c r="IR14" s="60"/>
      <c r="IS14" s="60"/>
    </row>
    <row r="15" spans="1:253" s="61" customFormat="1" ht="18.75" x14ac:dyDescent="0.3">
      <c r="A15" s="282">
        <v>1</v>
      </c>
      <c r="B15" s="283">
        <v>2</v>
      </c>
      <c r="C15" s="284">
        <v>3</v>
      </c>
      <c r="D15" s="283">
        <v>4</v>
      </c>
      <c r="E15" s="272">
        <v>5</v>
      </c>
      <c r="F15" s="273">
        <v>6</v>
      </c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0"/>
      <c r="GG15" s="60"/>
      <c r="GH15" s="60"/>
      <c r="GI15" s="60"/>
      <c r="GJ15" s="60"/>
      <c r="GK15" s="60"/>
      <c r="GL15" s="60"/>
      <c r="GM15" s="60"/>
      <c r="GN15" s="60"/>
      <c r="GO15" s="60"/>
      <c r="GP15" s="60"/>
      <c r="GQ15" s="60"/>
      <c r="GR15" s="60"/>
      <c r="GS15" s="60"/>
      <c r="GT15" s="60"/>
      <c r="GU15" s="60"/>
      <c r="GV15" s="60"/>
      <c r="GW15" s="60"/>
      <c r="GX15" s="60"/>
      <c r="GY15" s="60"/>
      <c r="GZ15" s="60"/>
      <c r="HA15" s="60"/>
      <c r="HB15" s="60"/>
      <c r="HC15" s="60"/>
      <c r="HD15" s="60"/>
      <c r="HE15" s="60"/>
      <c r="HF15" s="60"/>
      <c r="HG15" s="60"/>
      <c r="HH15" s="60"/>
      <c r="HI15" s="60"/>
      <c r="HJ15" s="60"/>
      <c r="HK15" s="60"/>
      <c r="HL15" s="60"/>
      <c r="HM15" s="60"/>
      <c r="HN15" s="60"/>
      <c r="HO15" s="60"/>
      <c r="HP15" s="60"/>
      <c r="HQ15" s="60"/>
      <c r="HR15" s="60"/>
      <c r="HS15" s="60"/>
      <c r="HT15" s="60"/>
      <c r="HU15" s="60"/>
      <c r="HV15" s="60"/>
      <c r="HW15" s="60"/>
      <c r="HX15" s="60"/>
      <c r="HY15" s="60"/>
      <c r="HZ15" s="60"/>
      <c r="IA15" s="60"/>
      <c r="IB15" s="60"/>
      <c r="IC15" s="60"/>
      <c r="ID15" s="60"/>
      <c r="IE15" s="60"/>
      <c r="IF15" s="60"/>
      <c r="IG15" s="60"/>
      <c r="IH15" s="60"/>
      <c r="II15" s="60"/>
      <c r="IJ15" s="60"/>
      <c r="IK15" s="60"/>
      <c r="IL15" s="60"/>
      <c r="IM15" s="60"/>
      <c r="IN15" s="60"/>
      <c r="IO15" s="60"/>
      <c r="IP15" s="60"/>
      <c r="IQ15" s="60"/>
      <c r="IR15" s="60"/>
      <c r="IS15" s="60"/>
    </row>
    <row r="16" spans="1:253" s="61" customFormat="1" ht="18.75" x14ac:dyDescent="0.3">
      <c r="A16" s="55"/>
      <c r="B16" s="124"/>
      <c r="C16" s="57"/>
      <c r="D16" s="58"/>
      <c r="E16" s="65"/>
      <c r="F16" s="125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0"/>
      <c r="GG16" s="60"/>
      <c r="GH16" s="60"/>
      <c r="GI16" s="60"/>
      <c r="GJ16" s="60"/>
      <c r="GK16" s="60"/>
      <c r="GL16" s="60"/>
      <c r="GM16" s="60"/>
      <c r="GN16" s="60"/>
      <c r="GO16" s="60"/>
      <c r="GP16" s="60"/>
      <c r="GQ16" s="60"/>
      <c r="GR16" s="60"/>
      <c r="GS16" s="60"/>
      <c r="GT16" s="60"/>
      <c r="GU16" s="60"/>
      <c r="GV16" s="60"/>
      <c r="GW16" s="60"/>
      <c r="GX16" s="60"/>
      <c r="GY16" s="60"/>
      <c r="GZ16" s="60"/>
      <c r="HA16" s="60"/>
      <c r="HB16" s="60"/>
      <c r="HC16" s="60"/>
      <c r="HD16" s="60"/>
      <c r="HE16" s="60"/>
      <c r="HF16" s="60"/>
      <c r="HG16" s="60"/>
      <c r="HH16" s="60"/>
      <c r="HI16" s="60"/>
      <c r="HJ16" s="60"/>
      <c r="HK16" s="60"/>
      <c r="HL16" s="60"/>
      <c r="HM16" s="60"/>
      <c r="HN16" s="60"/>
      <c r="HO16" s="60"/>
      <c r="HP16" s="60"/>
      <c r="HQ16" s="60"/>
      <c r="HR16" s="60"/>
      <c r="HS16" s="60"/>
      <c r="HT16" s="60"/>
      <c r="HU16" s="60"/>
      <c r="HV16" s="60"/>
      <c r="HW16" s="60"/>
      <c r="HX16" s="60"/>
      <c r="HY16" s="60"/>
      <c r="HZ16" s="60"/>
      <c r="IA16" s="60"/>
      <c r="IB16" s="60"/>
      <c r="IC16" s="60"/>
      <c r="ID16" s="60"/>
      <c r="IE16" s="60"/>
      <c r="IF16" s="60"/>
      <c r="IG16" s="60"/>
      <c r="IH16" s="60"/>
      <c r="II16" s="60"/>
      <c r="IJ16" s="60"/>
      <c r="IK16" s="60"/>
      <c r="IL16" s="60"/>
      <c r="IM16" s="60"/>
      <c r="IN16" s="60"/>
      <c r="IO16" s="60"/>
      <c r="IP16" s="60"/>
      <c r="IQ16" s="60"/>
      <c r="IR16" s="60"/>
      <c r="IS16" s="60"/>
    </row>
    <row r="17" spans="1:253" s="61" customFormat="1" ht="35.25" customHeight="1" x14ac:dyDescent="0.3">
      <c r="A17" s="118">
        <v>1</v>
      </c>
      <c r="B17" s="169" t="s">
        <v>360</v>
      </c>
      <c r="C17" s="57" t="s">
        <v>34</v>
      </c>
      <c r="D17" s="58"/>
      <c r="E17" s="83"/>
      <c r="F17" s="125">
        <f t="shared" ref="F17:F43" si="0">D17*E17</f>
        <v>0</v>
      </c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60"/>
      <c r="EZ17" s="60"/>
      <c r="FA17" s="60"/>
      <c r="FB17" s="60"/>
      <c r="FC17" s="60"/>
      <c r="FD17" s="60"/>
      <c r="FE17" s="60"/>
      <c r="FF17" s="60"/>
      <c r="FG17" s="60"/>
      <c r="FH17" s="60"/>
      <c r="FI17" s="60"/>
      <c r="FJ17" s="60"/>
      <c r="FK17" s="60"/>
      <c r="FL17" s="60"/>
      <c r="FM17" s="60"/>
      <c r="FN17" s="60"/>
      <c r="FO17" s="60"/>
      <c r="FP17" s="60"/>
      <c r="FQ17" s="60"/>
      <c r="FR17" s="60"/>
      <c r="FS17" s="60"/>
      <c r="FT17" s="60"/>
      <c r="FU17" s="60"/>
      <c r="FV17" s="60"/>
      <c r="FW17" s="60"/>
      <c r="FX17" s="60"/>
      <c r="FY17" s="60"/>
      <c r="FZ17" s="60"/>
      <c r="GA17" s="60"/>
      <c r="GB17" s="60"/>
      <c r="GC17" s="60"/>
      <c r="GD17" s="60"/>
      <c r="GE17" s="60"/>
      <c r="GF17" s="60"/>
      <c r="GG17" s="60"/>
      <c r="GH17" s="60"/>
      <c r="GI17" s="60"/>
      <c r="GJ17" s="60"/>
      <c r="GK17" s="60"/>
      <c r="GL17" s="60"/>
      <c r="GM17" s="60"/>
      <c r="GN17" s="60"/>
      <c r="GO17" s="60"/>
      <c r="GP17" s="60"/>
      <c r="GQ17" s="60"/>
      <c r="GR17" s="60"/>
      <c r="GS17" s="60"/>
      <c r="GT17" s="60"/>
      <c r="GU17" s="60"/>
      <c r="GV17" s="60"/>
      <c r="GW17" s="60"/>
      <c r="GX17" s="60"/>
      <c r="GY17" s="60"/>
      <c r="GZ17" s="60"/>
      <c r="HA17" s="60"/>
      <c r="HB17" s="60"/>
      <c r="HC17" s="60"/>
      <c r="HD17" s="60"/>
      <c r="HE17" s="60"/>
      <c r="HF17" s="60"/>
      <c r="HG17" s="60"/>
      <c r="HH17" s="60"/>
      <c r="HI17" s="60"/>
      <c r="HJ17" s="60"/>
      <c r="HK17" s="60"/>
      <c r="HL17" s="60"/>
      <c r="HM17" s="60"/>
      <c r="HN17" s="60"/>
      <c r="HO17" s="60"/>
      <c r="HP17" s="60"/>
      <c r="HQ17" s="60"/>
      <c r="HR17" s="60"/>
      <c r="HS17" s="60"/>
      <c r="HT17" s="60"/>
      <c r="HU17" s="60"/>
      <c r="HV17" s="60"/>
      <c r="HW17" s="60"/>
      <c r="HX17" s="60"/>
      <c r="HY17" s="60"/>
      <c r="HZ17" s="60"/>
      <c r="IA17" s="60"/>
      <c r="IB17" s="60"/>
      <c r="IC17" s="60"/>
      <c r="ID17" s="60"/>
      <c r="IE17" s="60"/>
      <c r="IF17" s="60"/>
      <c r="IG17" s="60"/>
      <c r="IH17" s="60"/>
      <c r="II17" s="60"/>
      <c r="IJ17" s="60"/>
      <c r="IK17" s="60"/>
      <c r="IL17" s="60"/>
      <c r="IM17" s="60"/>
      <c r="IN17" s="60"/>
      <c r="IO17" s="60"/>
      <c r="IP17" s="60"/>
      <c r="IQ17" s="60"/>
      <c r="IR17" s="60"/>
      <c r="IS17" s="60"/>
    </row>
    <row r="18" spans="1:253" s="61" customFormat="1" ht="18.75" x14ac:dyDescent="0.3">
      <c r="A18" s="55">
        <v>1</v>
      </c>
      <c r="B18" s="56" t="s">
        <v>209</v>
      </c>
      <c r="C18" s="57" t="s">
        <v>3</v>
      </c>
      <c r="D18" s="58">
        <v>19.940000000000001</v>
      </c>
      <c r="E18" s="75">
        <v>1470</v>
      </c>
      <c r="F18" s="210">
        <f t="shared" si="0"/>
        <v>29311.800000000003</v>
      </c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60"/>
      <c r="EZ18" s="60"/>
      <c r="FA18" s="60"/>
      <c r="FB18" s="60"/>
      <c r="FC18" s="60"/>
      <c r="FD18" s="60"/>
      <c r="FE18" s="60"/>
      <c r="FF18" s="60"/>
      <c r="FG18" s="60"/>
      <c r="FH18" s="60"/>
      <c r="FI18" s="60"/>
      <c r="FJ18" s="60"/>
      <c r="FK18" s="60"/>
      <c r="FL18" s="60"/>
      <c r="FM18" s="60"/>
      <c r="FN18" s="60"/>
      <c r="FO18" s="60"/>
      <c r="FP18" s="60"/>
      <c r="FQ18" s="60"/>
      <c r="FR18" s="60"/>
      <c r="FS18" s="60"/>
      <c r="FT18" s="60"/>
      <c r="FU18" s="60"/>
      <c r="FV18" s="60"/>
      <c r="FW18" s="60"/>
      <c r="FX18" s="60"/>
      <c r="FY18" s="60"/>
      <c r="FZ18" s="60"/>
      <c r="GA18" s="60"/>
      <c r="GB18" s="60"/>
      <c r="GC18" s="60"/>
      <c r="GD18" s="60"/>
      <c r="GE18" s="60"/>
      <c r="GF18" s="60"/>
      <c r="GG18" s="60"/>
      <c r="GH18" s="60"/>
      <c r="GI18" s="60"/>
      <c r="GJ18" s="60"/>
      <c r="GK18" s="60"/>
      <c r="GL18" s="60"/>
      <c r="GM18" s="60"/>
      <c r="GN18" s="60"/>
      <c r="GO18" s="60"/>
      <c r="GP18" s="60"/>
      <c r="GQ18" s="60"/>
      <c r="GR18" s="60"/>
      <c r="GS18" s="60"/>
      <c r="GT18" s="60"/>
      <c r="GU18" s="60"/>
      <c r="GV18" s="60"/>
      <c r="GW18" s="60"/>
      <c r="GX18" s="60"/>
      <c r="GY18" s="60"/>
      <c r="GZ18" s="60"/>
      <c r="HA18" s="60"/>
      <c r="HB18" s="60"/>
      <c r="HC18" s="60"/>
      <c r="HD18" s="60"/>
      <c r="HE18" s="60"/>
      <c r="HF18" s="60"/>
      <c r="HG18" s="60"/>
      <c r="HH18" s="60"/>
      <c r="HI18" s="60"/>
      <c r="HJ18" s="60"/>
      <c r="HK18" s="60"/>
      <c r="HL18" s="60"/>
      <c r="HM18" s="60"/>
      <c r="HN18" s="60"/>
      <c r="HO18" s="60"/>
      <c r="HP18" s="60"/>
      <c r="HQ18" s="60"/>
      <c r="HR18" s="60"/>
      <c r="HS18" s="60"/>
      <c r="HT18" s="60"/>
      <c r="HU18" s="60"/>
      <c r="HV18" s="60"/>
      <c r="HW18" s="60"/>
      <c r="HX18" s="60"/>
      <c r="HY18" s="60"/>
      <c r="HZ18" s="60"/>
      <c r="IA18" s="60"/>
      <c r="IB18" s="60"/>
      <c r="IC18" s="60"/>
      <c r="ID18" s="60"/>
      <c r="IE18" s="60"/>
      <c r="IF18" s="60"/>
      <c r="IG18" s="60"/>
      <c r="IH18" s="60"/>
      <c r="II18" s="60"/>
      <c r="IJ18" s="60"/>
      <c r="IK18" s="60"/>
      <c r="IL18" s="60"/>
      <c r="IM18" s="60"/>
      <c r="IN18" s="60"/>
      <c r="IO18" s="60"/>
      <c r="IP18" s="60"/>
      <c r="IQ18" s="60"/>
      <c r="IR18" s="60"/>
      <c r="IS18" s="60"/>
    </row>
    <row r="19" spans="1:253" s="61" customFormat="1" ht="18.75" x14ac:dyDescent="0.3">
      <c r="A19" s="55">
        <v>2</v>
      </c>
      <c r="B19" s="56" t="s">
        <v>113</v>
      </c>
      <c r="C19" s="57" t="s">
        <v>3</v>
      </c>
      <c r="D19" s="58">
        <f>50.292+13.085+33.262</f>
        <v>96.63900000000001</v>
      </c>
      <c r="E19" s="75">
        <v>1470</v>
      </c>
      <c r="F19" s="210">
        <f t="shared" si="0"/>
        <v>142059.33000000002</v>
      </c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  <c r="EM19" s="60"/>
      <c r="EN19" s="60"/>
      <c r="EO19" s="60"/>
      <c r="EP19" s="60"/>
      <c r="EQ19" s="60"/>
      <c r="ER19" s="60"/>
      <c r="ES19" s="60"/>
      <c r="ET19" s="60"/>
      <c r="EU19" s="60"/>
      <c r="EV19" s="60"/>
      <c r="EW19" s="60"/>
      <c r="EX19" s="60"/>
      <c r="EY19" s="60"/>
      <c r="EZ19" s="60"/>
      <c r="FA19" s="60"/>
      <c r="FB19" s="60"/>
      <c r="FC19" s="60"/>
      <c r="FD19" s="60"/>
      <c r="FE19" s="60"/>
      <c r="FF19" s="60"/>
      <c r="FG19" s="60"/>
      <c r="FH19" s="60"/>
      <c r="FI19" s="60"/>
      <c r="FJ19" s="60"/>
      <c r="FK19" s="60"/>
      <c r="FL19" s="60"/>
      <c r="FM19" s="60"/>
      <c r="FN19" s="60"/>
      <c r="FO19" s="60"/>
      <c r="FP19" s="60"/>
      <c r="FQ19" s="60"/>
      <c r="FR19" s="60"/>
      <c r="FS19" s="60"/>
      <c r="FT19" s="60"/>
      <c r="FU19" s="60"/>
      <c r="FV19" s="60"/>
      <c r="FW19" s="60"/>
      <c r="FX19" s="60"/>
      <c r="FY19" s="60"/>
      <c r="FZ19" s="60"/>
      <c r="GA19" s="60"/>
      <c r="GB19" s="60"/>
      <c r="GC19" s="60"/>
      <c r="GD19" s="60"/>
      <c r="GE19" s="60"/>
      <c r="GF19" s="60"/>
      <c r="GG19" s="60"/>
      <c r="GH19" s="60"/>
      <c r="GI19" s="60"/>
      <c r="GJ19" s="60"/>
      <c r="GK19" s="60"/>
      <c r="GL19" s="60"/>
      <c r="GM19" s="60"/>
      <c r="GN19" s="60"/>
      <c r="GO19" s="60"/>
      <c r="GP19" s="60"/>
      <c r="GQ19" s="60"/>
      <c r="GR19" s="60"/>
      <c r="GS19" s="60"/>
      <c r="GT19" s="60"/>
      <c r="GU19" s="60"/>
      <c r="GV19" s="60"/>
      <c r="GW19" s="60"/>
      <c r="GX19" s="60"/>
      <c r="GY19" s="60"/>
      <c r="GZ19" s="60"/>
      <c r="HA19" s="60"/>
      <c r="HB19" s="60"/>
      <c r="HC19" s="60"/>
      <c r="HD19" s="60"/>
      <c r="HE19" s="60"/>
      <c r="HF19" s="60"/>
      <c r="HG19" s="60"/>
      <c r="HH19" s="60"/>
      <c r="HI19" s="60"/>
      <c r="HJ19" s="60"/>
      <c r="HK19" s="60"/>
      <c r="HL19" s="60"/>
      <c r="HM19" s="60"/>
      <c r="HN19" s="60"/>
      <c r="HO19" s="60"/>
      <c r="HP19" s="60"/>
      <c r="HQ19" s="60"/>
      <c r="HR19" s="60"/>
      <c r="HS19" s="60"/>
      <c r="HT19" s="60"/>
      <c r="HU19" s="60"/>
      <c r="HV19" s="60"/>
      <c r="HW19" s="60"/>
      <c r="HX19" s="60"/>
      <c r="HY19" s="60"/>
      <c r="HZ19" s="60"/>
      <c r="IA19" s="60"/>
      <c r="IB19" s="60"/>
      <c r="IC19" s="60"/>
      <c r="ID19" s="60"/>
      <c r="IE19" s="60"/>
      <c r="IF19" s="60"/>
      <c r="IG19" s="60"/>
      <c r="IH19" s="60"/>
      <c r="II19" s="60"/>
      <c r="IJ19" s="60"/>
      <c r="IK19" s="60"/>
      <c r="IL19" s="60"/>
      <c r="IM19" s="60"/>
      <c r="IN19" s="60"/>
      <c r="IO19" s="60"/>
      <c r="IP19" s="60"/>
      <c r="IQ19" s="60"/>
      <c r="IR19" s="60"/>
      <c r="IS19" s="60"/>
    </row>
    <row r="20" spans="1:253" s="61" customFormat="1" ht="18.75" x14ac:dyDescent="0.3">
      <c r="A20" s="55">
        <v>3</v>
      </c>
      <c r="B20" s="56" t="s">
        <v>114</v>
      </c>
      <c r="C20" s="57" t="s">
        <v>3</v>
      </c>
      <c r="D20" s="58">
        <v>30.614999999999998</v>
      </c>
      <c r="E20" s="75">
        <v>1320</v>
      </c>
      <c r="F20" s="210">
        <f t="shared" si="0"/>
        <v>40411.799999999996</v>
      </c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/>
      <c r="GF20" s="60"/>
      <c r="GG20" s="60"/>
      <c r="GH20" s="60"/>
      <c r="GI20" s="60"/>
      <c r="GJ20" s="60"/>
      <c r="GK20" s="60"/>
      <c r="GL20" s="60"/>
      <c r="GM20" s="60"/>
      <c r="GN20" s="60"/>
      <c r="GO20" s="60"/>
      <c r="GP20" s="60"/>
      <c r="GQ20" s="60"/>
      <c r="GR20" s="60"/>
      <c r="GS20" s="60"/>
      <c r="GT20" s="60"/>
      <c r="GU20" s="60"/>
      <c r="GV20" s="60"/>
      <c r="GW20" s="60"/>
      <c r="GX20" s="60"/>
      <c r="GY20" s="60"/>
      <c r="GZ20" s="60"/>
      <c r="HA20" s="60"/>
      <c r="HB20" s="60"/>
      <c r="HC20" s="60"/>
      <c r="HD20" s="60"/>
      <c r="HE20" s="60"/>
      <c r="HF20" s="60"/>
      <c r="HG20" s="60"/>
      <c r="HH20" s="60"/>
      <c r="HI20" s="60"/>
      <c r="HJ20" s="60"/>
      <c r="HK20" s="60"/>
      <c r="HL20" s="60"/>
      <c r="HM20" s="60"/>
      <c r="HN20" s="60"/>
      <c r="HO20" s="60"/>
      <c r="HP20" s="60"/>
      <c r="HQ20" s="60"/>
      <c r="HR20" s="60"/>
      <c r="HS20" s="60"/>
      <c r="HT20" s="60"/>
      <c r="HU20" s="60"/>
      <c r="HV20" s="60"/>
      <c r="HW20" s="60"/>
      <c r="HX20" s="60"/>
      <c r="HY20" s="60"/>
      <c r="HZ20" s="60"/>
      <c r="IA20" s="60"/>
      <c r="IB20" s="60"/>
      <c r="IC20" s="60"/>
      <c r="ID20" s="60"/>
      <c r="IE20" s="60"/>
      <c r="IF20" s="60"/>
      <c r="IG20" s="60"/>
      <c r="IH20" s="60"/>
      <c r="II20" s="60"/>
      <c r="IJ20" s="60"/>
      <c r="IK20" s="60"/>
      <c r="IL20" s="60"/>
      <c r="IM20" s="60"/>
      <c r="IN20" s="60"/>
      <c r="IO20" s="60"/>
      <c r="IP20" s="60"/>
      <c r="IQ20" s="60"/>
      <c r="IR20" s="60"/>
      <c r="IS20" s="60"/>
    </row>
    <row r="21" spans="1:253" s="61" customFormat="1" ht="18.75" x14ac:dyDescent="0.3">
      <c r="A21" s="55">
        <v>4</v>
      </c>
      <c r="B21" s="56" t="s">
        <v>210</v>
      </c>
      <c r="C21" s="57" t="s">
        <v>26</v>
      </c>
      <c r="D21" s="65">
        <v>600</v>
      </c>
      <c r="E21" s="83">
        <v>1.9</v>
      </c>
      <c r="F21" s="74">
        <f t="shared" si="0"/>
        <v>1140</v>
      </c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  <c r="EM21" s="60"/>
      <c r="EN21" s="60"/>
      <c r="EO21" s="60"/>
      <c r="EP21" s="60"/>
      <c r="EQ21" s="60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0"/>
      <c r="FC21" s="60"/>
      <c r="FD21" s="60"/>
      <c r="FE21" s="60"/>
      <c r="FF21" s="60"/>
      <c r="FG21" s="60"/>
      <c r="FH21" s="60"/>
      <c r="FI21" s="60"/>
      <c r="FJ21" s="60"/>
      <c r="FK21" s="60"/>
      <c r="FL21" s="60"/>
      <c r="FM21" s="60"/>
      <c r="FN21" s="60"/>
      <c r="FO21" s="60"/>
      <c r="FP21" s="60"/>
      <c r="FQ21" s="60"/>
      <c r="FR21" s="60"/>
      <c r="FS21" s="60"/>
      <c r="FT21" s="60"/>
      <c r="FU21" s="60"/>
      <c r="FV21" s="60"/>
      <c r="FW21" s="60"/>
      <c r="FX21" s="60"/>
      <c r="FY21" s="60"/>
      <c r="FZ21" s="60"/>
      <c r="GA21" s="60"/>
      <c r="GB21" s="60"/>
      <c r="GC21" s="60"/>
      <c r="GD21" s="60"/>
      <c r="GE21" s="60"/>
      <c r="GF21" s="60"/>
      <c r="GG21" s="60"/>
      <c r="GH21" s="60"/>
      <c r="GI21" s="60"/>
      <c r="GJ21" s="60"/>
      <c r="GK21" s="60"/>
      <c r="GL21" s="60"/>
      <c r="GM21" s="60"/>
      <c r="GN21" s="60"/>
      <c r="GO21" s="60"/>
      <c r="GP21" s="60"/>
      <c r="GQ21" s="60"/>
      <c r="GR21" s="60"/>
      <c r="GS21" s="60"/>
      <c r="GT21" s="60"/>
      <c r="GU21" s="60"/>
      <c r="GV21" s="60"/>
      <c r="GW21" s="60"/>
      <c r="GX21" s="60"/>
      <c r="GY21" s="60"/>
      <c r="GZ21" s="60"/>
      <c r="HA21" s="60"/>
      <c r="HB21" s="60"/>
      <c r="HC21" s="60"/>
      <c r="HD21" s="60"/>
      <c r="HE21" s="60"/>
      <c r="HF21" s="60"/>
      <c r="HG21" s="60"/>
      <c r="HH21" s="60"/>
      <c r="HI21" s="60"/>
      <c r="HJ21" s="60"/>
      <c r="HK21" s="60"/>
      <c r="HL21" s="60"/>
      <c r="HM21" s="60"/>
      <c r="HN21" s="60"/>
      <c r="HO21" s="60"/>
      <c r="HP21" s="60"/>
      <c r="HQ21" s="60"/>
      <c r="HR21" s="60"/>
      <c r="HS21" s="60"/>
      <c r="HT21" s="60"/>
      <c r="HU21" s="60"/>
      <c r="HV21" s="60"/>
      <c r="HW21" s="60"/>
      <c r="HX21" s="60"/>
      <c r="HY21" s="60"/>
      <c r="HZ21" s="60"/>
      <c r="IA21" s="60"/>
      <c r="IB21" s="60"/>
      <c r="IC21" s="60"/>
      <c r="ID21" s="60"/>
      <c r="IE21" s="60"/>
      <c r="IF21" s="60"/>
      <c r="IG21" s="60"/>
      <c r="IH21" s="60"/>
      <c r="II21" s="60"/>
      <c r="IJ21" s="60"/>
      <c r="IK21" s="60"/>
      <c r="IL21" s="60"/>
      <c r="IM21" s="60"/>
      <c r="IN21" s="60"/>
      <c r="IO21" s="60"/>
      <c r="IP21" s="60"/>
      <c r="IQ21" s="60"/>
      <c r="IR21" s="60"/>
      <c r="IS21" s="60"/>
    </row>
    <row r="22" spans="1:253" s="61" customFormat="1" ht="18.75" x14ac:dyDescent="0.3">
      <c r="A22" s="55">
        <v>5</v>
      </c>
      <c r="B22" s="56" t="s">
        <v>166</v>
      </c>
      <c r="C22" s="57" t="s">
        <v>26</v>
      </c>
      <c r="D22" s="65">
        <v>75</v>
      </c>
      <c r="E22" s="83">
        <v>4.8</v>
      </c>
      <c r="F22" s="74">
        <f t="shared" si="0"/>
        <v>360</v>
      </c>
      <c r="G22" s="60"/>
      <c r="H22" s="60"/>
      <c r="I22" s="60"/>
    </row>
    <row r="23" spans="1:253" s="61" customFormat="1" ht="18.75" x14ac:dyDescent="0.3">
      <c r="A23" s="55">
        <v>6</v>
      </c>
      <c r="B23" s="56" t="s">
        <v>148</v>
      </c>
      <c r="C23" s="57" t="s">
        <v>26</v>
      </c>
      <c r="D23" s="65">
        <v>750</v>
      </c>
      <c r="E23" s="83">
        <v>1.85</v>
      </c>
      <c r="F23" s="74">
        <f t="shared" si="0"/>
        <v>1387.5</v>
      </c>
      <c r="G23" s="60"/>
      <c r="H23" s="60"/>
      <c r="I23" s="60"/>
    </row>
    <row r="24" spans="1:253" s="61" customFormat="1" ht="18.75" x14ac:dyDescent="0.3">
      <c r="A24" s="55">
        <v>7</v>
      </c>
      <c r="B24" s="56" t="s">
        <v>149</v>
      </c>
      <c r="C24" s="57" t="s">
        <v>26</v>
      </c>
      <c r="D24" s="65">
        <v>300</v>
      </c>
      <c r="E24" s="83">
        <v>1.85</v>
      </c>
      <c r="F24" s="74">
        <f t="shared" si="0"/>
        <v>555</v>
      </c>
      <c r="G24" s="60"/>
      <c r="H24" s="60"/>
      <c r="I24" s="60"/>
    </row>
    <row r="25" spans="1:253" s="61" customFormat="1" ht="18.75" x14ac:dyDescent="0.3">
      <c r="A25" s="55">
        <v>8</v>
      </c>
      <c r="B25" s="56" t="s">
        <v>211</v>
      </c>
      <c r="C25" s="57" t="s">
        <v>2</v>
      </c>
      <c r="D25" s="65">
        <v>20</v>
      </c>
      <c r="E25" s="83">
        <v>7.65</v>
      </c>
      <c r="F25" s="74">
        <f t="shared" si="0"/>
        <v>153</v>
      </c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60"/>
      <c r="FF25" s="60"/>
      <c r="FG25" s="60"/>
      <c r="FH25" s="60"/>
      <c r="FI25" s="60"/>
      <c r="FJ25" s="60"/>
      <c r="FK25" s="60"/>
      <c r="FL25" s="60"/>
      <c r="FM25" s="60"/>
      <c r="FN25" s="60"/>
      <c r="FO25" s="60"/>
      <c r="FP25" s="60"/>
      <c r="FQ25" s="60"/>
      <c r="FR25" s="60"/>
      <c r="FS25" s="60"/>
      <c r="FT25" s="60"/>
      <c r="FU25" s="60"/>
      <c r="FV25" s="60"/>
      <c r="FW25" s="60"/>
      <c r="FX25" s="60"/>
      <c r="FY25" s="60"/>
      <c r="FZ25" s="60"/>
      <c r="GA25" s="60"/>
      <c r="GB25" s="60"/>
      <c r="GC25" s="60"/>
      <c r="GD25" s="60"/>
      <c r="GE25" s="60"/>
      <c r="GF25" s="60"/>
      <c r="GG25" s="60"/>
      <c r="GH25" s="60"/>
      <c r="GI25" s="60"/>
      <c r="GJ25" s="60"/>
      <c r="GK25" s="60"/>
      <c r="GL25" s="60"/>
      <c r="GM25" s="60"/>
      <c r="GN25" s="60"/>
      <c r="GO25" s="60"/>
      <c r="GP25" s="60"/>
      <c r="GQ25" s="60"/>
      <c r="GR25" s="60"/>
      <c r="GS25" s="60"/>
      <c r="GT25" s="60"/>
      <c r="GU25" s="60"/>
      <c r="GV25" s="60"/>
      <c r="GW25" s="60"/>
      <c r="GX25" s="60"/>
      <c r="GY25" s="60"/>
      <c r="GZ25" s="60"/>
      <c r="HA25" s="60"/>
      <c r="HB25" s="60"/>
      <c r="HC25" s="60"/>
      <c r="HD25" s="60"/>
      <c r="HE25" s="60"/>
      <c r="HF25" s="60"/>
      <c r="HG25" s="60"/>
      <c r="HH25" s="60"/>
      <c r="HI25" s="60"/>
      <c r="HJ25" s="60"/>
      <c r="HK25" s="60"/>
      <c r="HL25" s="60"/>
      <c r="HM25" s="60"/>
      <c r="HN25" s="60"/>
      <c r="HO25" s="60"/>
      <c r="HP25" s="60"/>
      <c r="HQ25" s="60"/>
      <c r="HR25" s="60"/>
      <c r="HS25" s="60"/>
      <c r="HT25" s="60"/>
      <c r="HU25" s="60"/>
      <c r="HV25" s="60"/>
      <c r="HW25" s="60"/>
      <c r="HX25" s="60"/>
      <c r="HY25" s="60"/>
      <c r="HZ25" s="60"/>
      <c r="IA25" s="60"/>
      <c r="IB25" s="60"/>
      <c r="IC25" s="60"/>
      <c r="ID25" s="60"/>
      <c r="IE25" s="60"/>
      <c r="IF25" s="60"/>
      <c r="IG25" s="60"/>
      <c r="IH25" s="60"/>
      <c r="II25" s="60"/>
      <c r="IJ25" s="60"/>
      <c r="IK25" s="60"/>
      <c r="IL25" s="60"/>
      <c r="IM25" s="60"/>
      <c r="IN25" s="60"/>
      <c r="IO25" s="60"/>
      <c r="IP25" s="60"/>
      <c r="IQ25" s="60"/>
      <c r="IR25" s="60"/>
      <c r="IS25" s="60"/>
    </row>
    <row r="26" spans="1:253" s="61" customFormat="1" ht="18.75" x14ac:dyDescent="0.3">
      <c r="A26" s="55">
        <v>9</v>
      </c>
      <c r="B26" s="56" t="s">
        <v>212</v>
      </c>
      <c r="C26" s="57" t="s">
        <v>2</v>
      </c>
      <c r="D26" s="65">
        <v>20</v>
      </c>
      <c r="E26" s="83">
        <v>11.87</v>
      </c>
      <c r="F26" s="74">
        <f t="shared" si="0"/>
        <v>237.39999999999998</v>
      </c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  <c r="DQ26" s="60"/>
      <c r="DR26" s="60"/>
      <c r="DS26" s="60"/>
      <c r="DT26" s="60"/>
      <c r="DU26" s="60"/>
      <c r="DV26" s="60"/>
      <c r="DW26" s="60"/>
      <c r="DX26" s="60"/>
      <c r="DY26" s="60"/>
      <c r="DZ26" s="60"/>
      <c r="EA26" s="60"/>
      <c r="EB26" s="60"/>
      <c r="EC26" s="60"/>
      <c r="ED26" s="60"/>
      <c r="EE26" s="60"/>
      <c r="EF26" s="60"/>
      <c r="EG26" s="60"/>
      <c r="EH26" s="60"/>
      <c r="EI26" s="60"/>
      <c r="EJ26" s="60"/>
      <c r="EK26" s="60"/>
      <c r="EL26" s="60"/>
      <c r="EM26" s="60"/>
      <c r="EN26" s="60"/>
      <c r="EO26" s="60"/>
      <c r="EP26" s="60"/>
      <c r="EQ26" s="60"/>
      <c r="ER26" s="60"/>
      <c r="ES26" s="60"/>
      <c r="ET26" s="60"/>
      <c r="EU26" s="60"/>
      <c r="EV26" s="60"/>
      <c r="EW26" s="60"/>
      <c r="EX26" s="60"/>
      <c r="EY26" s="60"/>
      <c r="EZ26" s="60"/>
      <c r="FA26" s="60"/>
      <c r="FB26" s="60"/>
      <c r="FC26" s="60"/>
      <c r="FD26" s="60"/>
      <c r="FE26" s="60"/>
      <c r="FF26" s="60"/>
      <c r="FG26" s="60"/>
      <c r="FH26" s="60"/>
      <c r="FI26" s="60"/>
      <c r="FJ26" s="60"/>
      <c r="FK26" s="60"/>
      <c r="FL26" s="60"/>
      <c r="FM26" s="60"/>
      <c r="FN26" s="60"/>
      <c r="FO26" s="60"/>
      <c r="FP26" s="60"/>
      <c r="FQ26" s="60"/>
      <c r="FR26" s="60"/>
      <c r="FS26" s="60"/>
      <c r="FT26" s="60"/>
      <c r="FU26" s="60"/>
      <c r="FV26" s="60"/>
      <c r="FW26" s="60"/>
      <c r="FX26" s="60"/>
      <c r="FY26" s="60"/>
      <c r="FZ26" s="60"/>
      <c r="GA26" s="60"/>
      <c r="GB26" s="60"/>
      <c r="GC26" s="60"/>
      <c r="GD26" s="60"/>
      <c r="GE26" s="60"/>
      <c r="GF26" s="60"/>
      <c r="GG26" s="60"/>
      <c r="GH26" s="60"/>
      <c r="GI26" s="60"/>
      <c r="GJ26" s="60"/>
      <c r="GK26" s="60"/>
      <c r="GL26" s="60"/>
      <c r="GM26" s="60"/>
      <c r="GN26" s="60"/>
      <c r="GO26" s="60"/>
      <c r="GP26" s="60"/>
      <c r="GQ26" s="60"/>
      <c r="GR26" s="60"/>
      <c r="GS26" s="60"/>
      <c r="GT26" s="60"/>
      <c r="GU26" s="60"/>
      <c r="GV26" s="60"/>
      <c r="GW26" s="60"/>
      <c r="GX26" s="60"/>
      <c r="GY26" s="60"/>
      <c r="GZ26" s="60"/>
      <c r="HA26" s="60"/>
      <c r="HB26" s="60"/>
      <c r="HC26" s="60"/>
      <c r="HD26" s="60"/>
      <c r="HE26" s="60"/>
      <c r="HF26" s="60"/>
      <c r="HG26" s="60"/>
      <c r="HH26" s="60"/>
      <c r="HI26" s="60"/>
      <c r="HJ26" s="60"/>
      <c r="HK26" s="60"/>
      <c r="HL26" s="60"/>
      <c r="HM26" s="60"/>
      <c r="HN26" s="60"/>
      <c r="HO26" s="60"/>
      <c r="HP26" s="60"/>
      <c r="HQ26" s="60"/>
      <c r="HR26" s="60"/>
      <c r="HS26" s="60"/>
      <c r="HT26" s="60"/>
      <c r="HU26" s="60"/>
      <c r="HV26" s="60"/>
      <c r="HW26" s="60"/>
      <c r="HX26" s="60"/>
      <c r="HY26" s="60"/>
      <c r="HZ26" s="60"/>
      <c r="IA26" s="60"/>
      <c r="IB26" s="60"/>
      <c r="IC26" s="60"/>
      <c r="ID26" s="60"/>
      <c r="IE26" s="60"/>
      <c r="IF26" s="60"/>
      <c r="IG26" s="60"/>
      <c r="IH26" s="60"/>
      <c r="II26" s="60"/>
      <c r="IJ26" s="60"/>
      <c r="IK26" s="60"/>
      <c r="IL26" s="60"/>
      <c r="IM26" s="60"/>
      <c r="IN26" s="60"/>
      <c r="IO26" s="60"/>
      <c r="IP26" s="60"/>
      <c r="IQ26" s="60"/>
      <c r="IR26" s="60"/>
      <c r="IS26" s="60"/>
    </row>
    <row r="27" spans="1:253" s="61" customFormat="1" ht="18.75" x14ac:dyDescent="0.3">
      <c r="A27" s="55">
        <v>10</v>
      </c>
      <c r="B27" s="56" t="s">
        <v>213</v>
      </c>
      <c r="C27" s="57" t="s">
        <v>2</v>
      </c>
      <c r="D27" s="65">
        <v>20</v>
      </c>
      <c r="E27" s="83">
        <v>18.22</v>
      </c>
      <c r="F27" s="74">
        <f t="shared" si="0"/>
        <v>364.4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  <c r="CY27" s="60"/>
      <c r="CZ27" s="60"/>
      <c r="DA27" s="60"/>
      <c r="DB27" s="60"/>
      <c r="DC27" s="60"/>
      <c r="DD27" s="60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0"/>
      <c r="DS27" s="60"/>
      <c r="DT27" s="60"/>
      <c r="DU27" s="60"/>
      <c r="DV27" s="60"/>
      <c r="DW27" s="60"/>
      <c r="DX27" s="60"/>
      <c r="DY27" s="60"/>
      <c r="DZ27" s="60"/>
      <c r="EA27" s="60"/>
      <c r="EB27" s="60"/>
      <c r="EC27" s="60"/>
      <c r="ED27" s="60"/>
      <c r="EE27" s="60"/>
      <c r="EF27" s="60"/>
      <c r="EG27" s="60"/>
      <c r="EH27" s="60"/>
      <c r="EI27" s="60"/>
      <c r="EJ27" s="60"/>
      <c r="EK27" s="60"/>
      <c r="EL27" s="60"/>
      <c r="EM27" s="60"/>
      <c r="EN27" s="60"/>
      <c r="EO27" s="60"/>
      <c r="EP27" s="60"/>
      <c r="EQ27" s="60"/>
      <c r="ER27" s="60"/>
      <c r="ES27" s="60"/>
      <c r="ET27" s="60"/>
      <c r="EU27" s="60"/>
      <c r="EV27" s="60"/>
      <c r="EW27" s="60"/>
      <c r="EX27" s="60"/>
      <c r="EY27" s="60"/>
      <c r="EZ27" s="60"/>
      <c r="FA27" s="60"/>
      <c r="FB27" s="60"/>
      <c r="FC27" s="60"/>
      <c r="FD27" s="60"/>
      <c r="FE27" s="60"/>
      <c r="FF27" s="60"/>
      <c r="FG27" s="60"/>
      <c r="FH27" s="60"/>
      <c r="FI27" s="60"/>
      <c r="FJ27" s="60"/>
      <c r="FK27" s="60"/>
      <c r="FL27" s="60"/>
      <c r="FM27" s="60"/>
      <c r="FN27" s="60"/>
      <c r="FO27" s="60"/>
      <c r="FP27" s="60"/>
      <c r="FQ27" s="60"/>
      <c r="FR27" s="60"/>
      <c r="FS27" s="60"/>
      <c r="FT27" s="60"/>
      <c r="FU27" s="60"/>
      <c r="FV27" s="60"/>
      <c r="FW27" s="60"/>
      <c r="FX27" s="60"/>
      <c r="FY27" s="60"/>
      <c r="FZ27" s="60"/>
      <c r="GA27" s="60"/>
      <c r="GB27" s="60"/>
      <c r="GC27" s="60"/>
      <c r="GD27" s="60"/>
      <c r="GE27" s="60"/>
      <c r="GF27" s="60"/>
      <c r="GG27" s="60"/>
      <c r="GH27" s="60"/>
      <c r="GI27" s="60"/>
      <c r="GJ27" s="60"/>
      <c r="GK27" s="60"/>
      <c r="GL27" s="60"/>
      <c r="GM27" s="60"/>
      <c r="GN27" s="60"/>
      <c r="GO27" s="60"/>
      <c r="GP27" s="60"/>
      <c r="GQ27" s="60"/>
      <c r="GR27" s="60"/>
      <c r="GS27" s="60"/>
      <c r="GT27" s="60"/>
      <c r="GU27" s="60"/>
      <c r="GV27" s="60"/>
      <c r="GW27" s="60"/>
      <c r="GX27" s="60"/>
      <c r="GY27" s="60"/>
      <c r="GZ27" s="60"/>
      <c r="HA27" s="60"/>
      <c r="HB27" s="60"/>
      <c r="HC27" s="60"/>
      <c r="HD27" s="60"/>
      <c r="HE27" s="60"/>
      <c r="HF27" s="60"/>
      <c r="HG27" s="60"/>
      <c r="HH27" s="60"/>
      <c r="HI27" s="60"/>
      <c r="HJ27" s="60"/>
      <c r="HK27" s="60"/>
      <c r="HL27" s="60"/>
      <c r="HM27" s="60"/>
      <c r="HN27" s="60"/>
      <c r="HO27" s="60"/>
      <c r="HP27" s="60"/>
      <c r="HQ27" s="60"/>
      <c r="HR27" s="60"/>
      <c r="HS27" s="60"/>
      <c r="HT27" s="60"/>
      <c r="HU27" s="60"/>
      <c r="HV27" s="60"/>
      <c r="HW27" s="60"/>
      <c r="HX27" s="60"/>
      <c r="HY27" s="60"/>
      <c r="HZ27" s="60"/>
      <c r="IA27" s="60"/>
      <c r="IB27" s="60"/>
      <c r="IC27" s="60"/>
      <c r="ID27" s="60"/>
      <c r="IE27" s="60"/>
      <c r="IF27" s="60"/>
      <c r="IG27" s="60"/>
      <c r="IH27" s="60"/>
      <c r="II27" s="60"/>
      <c r="IJ27" s="60"/>
      <c r="IK27" s="60"/>
      <c r="IL27" s="60"/>
      <c r="IM27" s="60"/>
      <c r="IN27" s="60"/>
      <c r="IO27" s="60"/>
      <c r="IP27" s="60"/>
      <c r="IQ27" s="60"/>
      <c r="IR27" s="60"/>
      <c r="IS27" s="60"/>
    </row>
    <row r="28" spans="1:253" s="61" customFormat="1" ht="18.75" x14ac:dyDescent="0.3">
      <c r="A28" s="55">
        <v>11</v>
      </c>
      <c r="B28" s="56" t="s">
        <v>58</v>
      </c>
      <c r="C28" s="57" t="s">
        <v>56</v>
      </c>
      <c r="D28" s="58">
        <v>15</v>
      </c>
      <c r="E28" s="75">
        <v>10</v>
      </c>
      <c r="F28" s="210">
        <f>D28*E28</f>
        <v>150</v>
      </c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  <c r="DR28" s="60"/>
      <c r="DS28" s="60"/>
      <c r="DT28" s="60"/>
      <c r="DU28" s="60"/>
      <c r="DV28" s="60"/>
      <c r="DW28" s="60"/>
      <c r="DX28" s="60"/>
      <c r="DY28" s="60"/>
      <c r="DZ28" s="60"/>
      <c r="EA28" s="60"/>
      <c r="EB28" s="60"/>
      <c r="EC28" s="60"/>
      <c r="ED28" s="60"/>
      <c r="EE28" s="60"/>
      <c r="EF28" s="60"/>
      <c r="EG28" s="60"/>
      <c r="EH28" s="60"/>
      <c r="EI28" s="60"/>
      <c r="EJ28" s="60"/>
      <c r="EK28" s="60"/>
      <c r="EL28" s="60"/>
      <c r="EM28" s="60"/>
      <c r="EN28" s="60"/>
      <c r="EO28" s="60"/>
      <c r="EP28" s="60"/>
      <c r="EQ28" s="60"/>
      <c r="ER28" s="60"/>
      <c r="ES28" s="60"/>
      <c r="ET28" s="60"/>
      <c r="EU28" s="60"/>
      <c r="EV28" s="60"/>
      <c r="EW28" s="60"/>
      <c r="EX28" s="60"/>
      <c r="EY28" s="60"/>
      <c r="EZ28" s="60"/>
      <c r="FA28" s="60"/>
      <c r="FB28" s="60"/>
      <c r="FC28" s="60"/>
      <c r="FD28" s="60"/>
      <c r="FE28" s="60"/>
      <c r="FF28" s="60"/>
      <c r="FG28" s="60"/>
      <c r="FH28" s="60"/>
      <c r="FI28" s="60"/>
      <c r="FJ28" s="60"/>
      <c r="FK28" s="60"/>
      <c r="FL28" s="60"/>
      <c r="FM28" s="60"/>
      <c r="FN28" s="60"/>
      <c r="FO28" s="60"/>
      <c r="FP28" s="60"/>
      <c r="FQ28" s="60"/>
      <c r="FR28" s="60"/>
      <c r="FS28" s="60"/>
      <c r="FT28" s="60"/>
      <c r="FU28" s="60"/>
      <c r="FV28" s="60"/>
      <c r="FW28" s="60"/>
      <c r="FX28" s="60"/>
      <c r="FY28" s="60"/>
      <c r="FZ28" s="60"/>
      <c r="GA28" s="60"/>
      <c r="GB28" s="60"/>
      <c r="GC28" s="60"/>
      <c r="GD28" s="60"/>
      <c r="GE28" s="60"/>
      <c r="GF28" s="60"/>
      <c r="GG28" s="60"/>
      <c r="GH28" s="60"/>
      <c r="GI28" s="60"/>
      <c r="GJ28" s="60"/>
      <c r="GK28" s="60"/>
      <c r="GL28" s="60"/>
      <c r="GM28" s="60"/>
      <c r="GN28" s="60"/>
      <c r="GO28" s="60"/>
      <c r="GP28" s="60"/>
      <c r="GQ28" s="60"/>
      <c r="GR28" s="60"/>
      <c r="GS28" s="60"/>
      <c r="GT28" s="60"/>
      <c r="GU28" s="60"/>
      <c r="GV28" s="60"/>
      <c r="GW28" s="60"/>
      <c r="GX28" s="60"/>
      <c r="GY28" s="60"/>
      <c r="GZ28" s="60"/>
      <c r="HA28" s="60"/>
      <c r="HB28" s="60"/>
      <c r="HC28" s="60"/>
      <c r="HD28" s="60"/>
      <c r="HE28" s="60"/>
      <c r="HF28" s="60"/>
      <c r="HG28" s="60"/>
      <c r="HH28" s="60"/>
      <c r="HI28" s="60"/>
      <c r="HJ28" s="60"/>
      <c r="HK28" s="60"/>
      <c r="HL28" s="60"/>
      <c r="HM28" s="60"/>
      <c r="HN28" s="60"/>
      <c r="HO28" s="60"/>
      <c r="HP28" s="60"/>
      <c r="HQ28" s="60"/>
      <c r="HR28" s="60"/>
      <c r="HS28" s="60"/>
      <c r="HT28" s="60"/>
      <c r="HU28" s="60"/>
      <c r="HV28" s="60"/>
      <c r="HW28" s="60"/>
      <c r="HX28" s="60"/>
      <c r="HY28" s="60"/>
      <c r="HZ28" s="60"/>
      <c r="IA28" s="60"/>
      <c r="IB28" s="60"/>
      <c r="IC28" s="60"/>
      <c r="ID28" s="60"/>
      <c r="IE28" s="60"/>
      <c r="IF28" s="60"/>
      <c r="IG28" s="60"/>
      <c r="IH28" s="60"/>
      <c r="II28" s="60"/>
      <c r="IJ28" s="60"/>
      <c r="IK28" s="60"/>
      <c r="IL28" s="60"/>
      <c r="IM28" s="60"/>
      <c r="IN28" s="60"/>
      <c r="IO28" s="60"/>
      <c r="IP28" s="60"/>
      <c r="IQ28" s="60"/>
      <c r="IR28" s="60"/>
      <c r="IS28" s="60"/>
    </row>
    <row r="29" spans="1:253" s="61" customFormat="1" ht="18.75" x14ac:dyDescent="0.3">
      <c r="A29" s="55">
        <v>12</v>
      </c>
      <c r="B29" s="56" t="s">
        <v>57</v>
      </c>
      <c r="C29" s="57" t="s">
        <v>56</v>
      </c>
      <c r="D29" s="58">
        <v>30</v>
      </c>
      <c r="E29" s="83">
        <v>20.5</v>
      </c>
      <c r="F29" s="210">
        <f>D29*E29</f>
        <v>615</v>
      </c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  <c r="CX29" s="60"/>
      <c r="CY29" s="60"/>
      <c r="CZ29" s="60"/>
      <c r="DA29" s="60"/>
      <c r="DB29" s="60"/>
      <c r="DC29" s="60"/>
      <c r="DD29" s="60"/>
      <c r="DE29" s="60"/>
      <c r="DF29" s="60"/>
      <c r="DG29" s="60"/>
      <c r="DH29" s="60"/>
      <c r="DI29" s="60"/>
      <c r="DJ29" s="60"/>
      <c r="DK29" s="60"/>
      <c r="DL29" s="60"/>
      <c r="DM29" s="60"/>
      <c r="DN29" s="60"/>
      <c r="DO29" s="60"/>
      <c r="DP29" s="60"/>
      <c r="DQ29" s="60"/>
      <c r="DR29" s="60"/>
      <c r="DS29" s="60"/>
      <c r="DT29" s="60"/>
      <c r="DU29" s="60"/>
      <c r="DV29" s="60"/>
      <c r="DW29" s="60"/>
      <c r="DX29" s="60"/>
      <c r="DY29" s="60"/>
      <c r="DZ29" s="60"/>
      <c r="EA29" s="60"/>
      <c r="EB29" s="60"/>
      <c r="EC29" s="60"/>
      <c r="ED29" s="60"/>
      <c r="EE29" s="60"/>
      <c r="EF29" s="60"/>
      <c r="EG29" s="60"/>
      <c r="EH29" s="60"/>
      <c r="EI29" s="60"/>
      <c r="EJ29" s="60"/>
      <c r="EK29" s="60"/>
      <c r="EL29" s="60"/>
      <c r="EM29" s="60"/>
      <c r="EN29" s="60"/>
      <c r="EO29" s="60"/>
      <c r="EP29" s="60"/>
      <c r="EQ29" s="60"/>
      <c r="ER29" s="60"/>
      <c r="ES29" s="60"/>
      <c r="ET29" s="60"/>
      <c r="EU29" s="60"/>
      <c r="EV29" s="60"/>
      <c r="EW29" s="60"/>
      <c r="EX29" s="60"/>
      <c r="EY29" s="60"/>
      <c r="EZ29" s="60"/>
      <c r="FA29" s="60"/>
      <c r="FB29" s="60"/>
      <c r="FC29" s="60"/>
      <c r="FD29" s="60"/>
      <c r="FE29" s="60"/>
      <c r="FF29" s="60"/>
      <c r="FG29" s="60"/>
      <c r="FH29" s="60"/>
      <c r="FI29" s="60"/>
      <c r="FJ29" s="60"/>
      <c r="FK29" s="60"/>
      <c r="FL29" s="60"/>
      <c r="FM29" s="60"/>
      <c r="FN29" s="60"/>
      <c r="FO29" s="60"/>
      <c r="FP29" s="60"/>
      <c r="FQ29" s="60"/>
      <c r="FR29" s="60"/>
      <c r="FS29" s="60"/>
      <c r="FT29" s="60"/>
      <c r="FU29" s="60"/>
      <c r="FV29" s="60"/>
      <c r="FW29" s="60"/>
      <c r="FX29" s="60"/>
      <c r="FY29" s="60"/>
      <c r="FZ29" s="60"/>
      <c r="GA29" s="60"/>
      <c r="GB29" s="60"/>
      <c r="GC29" s="60"/>
      <c r="GD29" s="60"/>
      <c r="GE29" s="60"/>
      <c r="GF29" s="60"/>
      <c r="GG29" s="60"/>
      <c r="GH29" s="60"/>
      <c r="GI29" s="60"/>
      <c r="GJ29" s="60"/>
      <c r="GK29" s="60"/>
      <c r="GL29" s="60"/>
      <c r="GM29" s="60"/>
      <c r="GN29" s="60"/>
      <c r="GO29" s="60"/>
      <c r="GP29" s="60"/>
      <c r="GQ29" s="60"/>
      <c r="GR29" s="60"/>
      <c r="GS29" s="60"/>
      <c r="GT29" s="60"/>
      <c r="GU29" s="60"/>
      <c r="GV29" s="60"/>
      <c r="GW29" s="60"/>
      <c r="GX29" s="60"/>
      <c r="GY29" s="60"/>
      <c r="GZ29" s="60"/>
      <c r="HA29" s="60"/>
      <c r="HB29" s="60"/>
      <c r="HC29" s="60"/>
      <c r="HD29" s="60"/>
      <c r="HE29" s="60"/>
      <c r="HF29" s="60"/>
      <c r="HG29" s="60"/>
      <c r="HH29" s="60"/>
      <c r="HI29" s="60"/>
      <c r="HJ29" s="60"/>
      <c r="HK29" s="60"/>
      <c r="HL29" s="60"/>
      <c r="HM29" s="60"/>
      <c r="HN29" s="60"/>
      <c r="HO29" s="60"/>
      <c r="HP29" s="60"/>
      <c r="HQ29" s="60"/>
      <c r="HR29" s="60"/>
      <c r="HS29" s="60"/>
      <c r="HT29" s="60"/>
      <c r="HU29" s="60"/>
      <c r="HV29" s="60"/>
      <c r="HW29" s="60"/>
      <c r="HX29" s="60"/>
      <c r="HY29" s="60"/>
      <c r="HZ29" s="60"/>
      <c r="IA29" s="60"/>
      <c r="IB29" s="60"/>
      <c r="IC29" s="60"/>
      <c r="ID29" s="60"/>
      <c r="IE29" s="60"/>
      <c r="IF29" s="60"/>
      <c r="IG29" s="60"/>
      <c r="IH29" s="60"/>
      <c r="II29" s="60"/>
      <c r="IJ29" s="60"/>
      <c r="IK29" s="60"/>
      <c r="IL29" s="60"/>
      <c r="IM29" s="60"/>
      <c r="IN29" s="60"/>
      <c r="IO29" s="60"/>
      <c r="IP29" s="60"/>
      <c r="IQ29" s="60"/>
      <c r="IR29" s="60"/>
      <c r="IS29" s="60"/>
    </row>
    <row r="30" spans="1:253" s="61" customFormat="1" ht="18.75" x14ac:dyDescent="0.3">
      <c r="A30" s="55"/>
      <c r="B30" s="204"/>
      <c r="C30" s="57"/>
      <c r="D30" s="58"/>
      <c r="E30" s="83"/>
      <c r="F30" s="21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  <c r="CY30" s="60"/>
      <c r="CZ30" s="60"/>
      <c r="DA30" s="60"/>
      <c r="DB30" s="60"/>
      <c r="DC30" s="60"/>
      <c r="DD30" s="60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  <c r="DQ30" s="60"/>
      <c r="DR30" s="60"/>
      <c r="DS30" s="60"/>
      <c r="DT30" s="60"/>
      <c r="DU30" s="60"/>
      <c r="DV30" s="60"/>
      <c r="DW30" s="60"/>
      <c r="DX30" s="60"/>
      <c r="DY30" s="60"/>
      <c r="DZ30" s="60"/>
      <c r="EA30" s="60"/>
      <c r="EB30" s="60"/>
      <c r="EC30" s="60"/>
      <c r="ED30" s="60"/>
      <c r="EE30" s="60"/>
      <c r="EF30" s="60"/>
      <c r="EG30" s="60"/>
      <c r="EH30" s="60"/>
      <c r="EI30" s="60"/>
      <c r="EJ30" s="60"/>
      <c r="EK30" s="60"/>
      <c r="EL30" s="60"/>
      <c r="EM30" s="60"/>
      <c r="EN30" s="60"/>
      <c r="EO30" s="60"/>
      <c r="EP30" s="60"/>
      <c r="EQ30" s="60"/>
      <c r="ER30" s="60"/>
      <c r="ES30" s="60"/>
      <c r="ET30" s="60"/>
      <c r="EU30" s="60"/>
      <c r="EV30" s="60"/>
      <c r="EW30" s="60"/>
      <c r="EX30" s="60"/>
      <c r="EY30" s="60"/>
      <c r="EZ30" s="60"/>
      <c r="FA30" s="60"/>
      <c r="FB30" s="60"/>
      <c r="FC30" s="60"/>
      <c r="FD30" s="60"/>
      <c r="FE30" s="60"/>
      <c r="FF30" s="60"/>
      <c r="FG30" s="60"/>
      <c r="FH30" s="60"/>
      <c r="FI30" s="60"/>
      <c r="FJ30" s="60"/>
      <c r="FK30" s="60"/>
      <c r="FL30" s="60"/>
      <c r="FM30" s="60"/>
      <c r="FN30" s="60"/>
      <c r="FO30" s="60"/>
      <c r="FP30" s="60"/>
      <c r="FQ30" s="60"/>
      <c r="FR30" s="60"/>
      <c r="FS30" s="60"/>
      <c r="FT30" s="60"/>
      <c r="FU30" s="60"/>
      <c r="FV30" s="60"/>
      <c r="FW30" s="60"/>
      <c r="FX30" s="60"/>
      <c r="FY30" s="60"/>
      <c r="FZ30" s="60"/>
      <c r="GA30" s="60"/>
      <c r="GB30" s="60"/>
      <c r="GC30" s="60"/>
      <c r="GD30" s="60"/>
      <c r="GE30" s="60"/>
      <c r="GF30" s="60"/>
      <c r="GG30" s="60"/>
      <c r="GH30" s="60"/>
      <c r="GI30" s="60"/>
      <c r="GJ30" s="60"/>
      <c r="GK30" s="60"/>
      <c r="GL30" s="60"/>
      <c r="GM30" s="60"/>
      <c r="GN30" s="60"/>
      <c r="GO30" s="60"/>
      <c r="GP30" s="60"/>
      <c r="GQ30" s="60"/>
      <c r="GR30" s="60"/>
      <c r="GS30" s="60"/>
      <c r="GT30" s="60"/>
      <c r="GU30" s="60"/>
      <c r="GV30" s="60"/>
      <c r="GW30" s="60"/>
      <c r="GX30" s="60"/>
      <c r="GY30" s="60"/>
      <c r="GZ30" s="60"/>
      <c r="HA30" s="60"/>
      <c r="HB30" s="60"/>
      <c r="HC30" s="60"/>
      <c r="HD30" s="60"/>
      <c r="HE30" s="60"/>
      <c r="HF30" s="60"/>
      <c r="HG30" s="60"/>
      <c r="HH30" s="60"/>
      <c r="HI30" s="60"/>
      <c r="HJ30" s="60"/>
      <c r="HK30" s="60"/>
      <c r="HL30" s="60"/>
      <c r="HM30" s="60"/>
      <c r="HN30" s="60"/>
      <c r="HO30" s="60"/>
      <c r="HP30" s="60"/>
      <c r="HQ30" s="60"/>
      <c r="HR30" s="60"/>
      <c r="HS30" s="60"/>
      <c r="HT30" s="60"/>
      <c r="HU30" s="60"/>
      <c r="HV30" s="60"/>
      <c r="HW30" s="60"/>
      <c r="HX30" s="60"/>
      <c r="HY30" s="60"/>
      <c r="HZ30" s="60"/>
      <c r="IA30" s="60"/>
      <c r="IB30" s="60"/>
      <c r="IC30" s="60"/>
      <c r="ID30" s="60"/>
      <c r="IE30" s="60"/>
      <c r="IF30" s="60"/>
      <c r="IG30" s="60"/>
      <c r="IH30" s="60"/>
      <c r="II30" s="60"/>
      <c r="IJ30" s="60"/>
      <c r="IK30" s="60"/>
      <c r="IL30" s="60"/>
      <c r="IM30" s="60"/>
      <c r="IN30" s="60"/>
      <c r="IO30" s="60"/>
      <c r="IP30" s="60"/>
      <c r="IQ30" s="60"/>
      <c r="IR30" s="60"/>
      <c r="IS30" s="60"/>
    </row>
    <row r="31" spans="1:253" s="61" customFormat="1" ht="37.5" x14ac:dyDescent="0.3">
      <c r="A31" s="118">
        <v>2</v>
      </c>
      <c r="B31" s="169" t="s">
        <v>361</v>
      </c>
      <c r="C31" s="57"/>
      <c r="D31" s="58"/>
      <c r="E31" s="75"/>
      <c r="F31" s="210">
        <f t="shared" si="0"/>
        <v>0</v>
      </c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0"/>
      <c r="CS31" s="60"/>
      <c r="CT31" s="60"/>
      <c r="CU31" s="60"/>
      <c r="CV31" s="60"/>
      <c r="CW31" s="60"/>
      <c r="CX31" s="60"/>
      <c r="CY31" s="60"/>
      <c r="CZ31" s="60"/>
      <c r="DA31" s="60"/>
      <c r="DB31" s="60"/>
      <c r="DC31" s="60"/>
      <c r="DD31" s="60"/>
      <c r="DE31" s="60"/>
      <c r="DF31" s="60"/>
      <c r="DG31" s="60"/>
      <c r="DH31" s="60"/>
      <c r="DI31" s="60"/>
      <c r="DJ31" s="60"/>
      <c r="DK31" s="60"/>
      <c r="DL31" s="60"/>
      <c r="DM31" s="60"/>
      <c r="DN31" s="60"/>
      <c r="DO31" s="60"/>
      <c r="DP31" s="60"/>
      <c r="DQ31" s="60"/>
      <c r="DR31" s="60"/>
      <c r="DS31" s="60"/>
      <c r="DT31" s="60"/>
      <c r="DU31" s="60"/>
      <c r="DV31" s="60"/>
      <c r="DW31" s="60"/>
      <c r="DX31" s="60"/>
      <c r="DY31" s="60"/>
      <c r="DZ31" s="60"/>
      <c r="EA31" s="60"/>
      <c r="EB31" s="60"/>
      <c r="EC31" s="60"/>
      <c r="ED31" s="60"/>
      <c r="EE31" s="60"/>
      <c r="EF31" s="60"/>
      <c r="EG31" s="60"/>
      <c r="EH31" s="60"/>
      <c r="EI31" s="60"/>
      <c r="EJ31" s="60"/>
      <c r="EK31" s="60"/>
      <c r="EL31" s="60"/>
      <c r="EM31" s="60"/>
      <c r="EN31" s="60"/>
      <c r="EO31" s="60"/>
      <c r="EP31" s="60"/>
      <c r="EQ31" s="60"/>
      <c r="ER31" s="60"/>
      <c r="ES31" s="60"/>
      <c r="ET31" s="60"/>
      <c r="EU31" s="60"/>
      <c r="EV31" s="60"/>
      <c r="EW31" s="60"/>
      <c r="EX31" s="60"/>
      <c r="EY31" s="60"/>
      <c r="EZ31" s="60"/>
      <c r="FA31" s="60"/>
      <c r="FB31" s="60"/>
      <c r="FC31" s="60"/>
      <c r="FD31" s="60"/>
      <c r="FE31" s="60"/>
      <c r="FF31" s="60"/>
      <c r="FG31" s="60"/>
      <c r="FH31" s="60"/>
      <c r="FI31" s="60"/>
      <c r="FJ31" s="60"/>
      <c r="FK31" s="60"/>
      <c r="FL31" s="60"/>
      <c r="FM31" s="60"/>
      <c r="FN31" s="60"/>
      <c r="FO31" s="60"/>
      <c r="FP31" s="60"/>
      <c r="FQ31" s="60"/>
      <c r="FR31" s="60"/>
      <c r="FS31" s="60"/>
      <c r="FT31" s="60"/>
      <c r="FU31" s="60"/>
      <c r="FV31" s="60"/>
      <c r="FW31" s="60"/>
      <c r="FX31" s="60"/>
      <c r="FY31" s="60"/>
      <c r="FZ31" s="60"/>
      <c r="GA31" s="60"/>
      <c r="GB31" s="60"/>
      <c r="GC31" s="60"/>
      <c r="GD31" s="60"/>
      <c r="GE31" s="60"/>
      <c r="GF31" s="60"/>
      <c r="GG31" s="60"/>
      <c r="GH31" s="60"/>
      <c r="GI31" s="60"/>
      <c r="GJ31" s="60"/>
      <c r="GK31" s="60"/>
      <c r="GL31" s="60"/>
      <c r="GM31" s="60"/>
      <c r="GN31" s="60"/>
      <c r="GO31" s="60"/>
      <c r="GP31" s="60"/>
      <c r="GQ31" s="60"/>
      <c r="GR31" s="60"/>
      <c r="GS31" s="60"/>
      <c r="GT31" s="60"/>
      <c r="GU31" s="60"/>
      <c r="GV31" s="60"/>
      <c r="GW31" s="60"/>
      <c r="GX31" s="60"/>
      <c r="GY31" s="60"/>
      <c r="GZ31" s="60"/>
      <c r="HA31" s="60"/>
      <c r="HB31" s="60"/>
      <c r="HC31" s="60"/>
      <c r="HD31" s="60"/>
      <c r="HE31" s="60"/>
      <c r="HF31" s="60"/>
      <c r="HG31" s="60"/>
      <c r="HH31" s="60"/>
      <c r="HI31" s="60"/>
      <c r="HJ31" s="60"/>
      <c r="HK31" s="60"/>
      <c r="HL31" s="60"/>
      <c r="HM31" s="60"/>
      <c r="HN31" s="60"/>
      <c r="HO31" s="60"/>
      <c r="HP31" s="60"/>
      <c r="HQ31" s="60"/>
      <c r="HR31" s="60"/>
      <c r="HS31" s="60"/>
      <c r="HT31" s="60"/>
      <c r="HU31" s="60"/>
      <c r="HV31" s="60"/>
      <c r="HW31" s="60"/>
      <c r="HX31" s="60"/>
      <c r="HY31" s="60"/>
      <c r="HZ31" s="60"/>
      <c r="IA31" s="60"/>
      <c r="IB31" s="60"/>
      <c r="IC31" s="60"/>
      <c r="ID31" s="60"/>
      <c r="IE31" s="60"/>
      <c r="IF31" s="60"/>
      <c r="IG31" s="60"/>
      <c r="IH31" s="60"/>
      <c r="II31" s="60"/>
      <c r="IJ31" s="60"/>
      <c r="IK31" s="60"/>
      <c r="IL31" s="60"/>
      <c r="IM31" s="60"/>
      <c r="IN31" s="60"/>
      <c r="IO31" s="60"/>
      <c r="IP31" s="60"/>
      <c r="IQ31" s="60"/>
      <c r="IR31" s="60"/>
      <c r="IS31" s="60"/>
    </row>
    <row r="32" spans="1:253" s="61" customFormat="1" ht="18.75" x14ac:dyDescent="0.3">
      <c r="A32" s="55">
        <v>1</v>
      </c>
      <c r="B32" s="62" t="s">
        <v>111</v>
      </c>
      <c r="C32" s="57" t="s">
        <v>16</v>
      </c>
      <c r="D32" s="58">
        <v>89</v>
      </c>
      <c r="E32" s="75">
        <v>78.81</v>
      </c>
      <c r="F32" s="74">
        <f t="shared" si="0"/>
        <v>7014.09</v>
      </c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  <c r="CX32" s="60"/>
      <c r="CY32" s="60"/>
      <c r="CZ32" s="60"/>
      <c r="DA32" s="60"/>
      <c r="DB32" s="60"/>
      <c r="DC32" s="60"/>
      <c r="DD32" s="60"/>
      <c r="DE32" s="60"/>
      <c r="DF32" s="60"/>
      <c r="DG32" s="60"/>
      <c r="DH32" s="60"/>
      <c r="DI32" s="60"/>
      <c r="DJ32" s="60"/>
      <c r="DK32" s="60"/>
      <c r="DL32" s="60"/>
      <c r="DM32" s="60"/>
      <c r="DN32" s="60"/>
      <c r="DO32" s="60"/>
      <c r="DP32" s="60"/>
      <c r="DQ32" s="60"/>
      <c r="DR32" s="60"/>
      <c r="DS32" s="60"/>
      <c r="DT32" s="60"/>
      <c r="DU32" s="60"/>
      <c r="DV32" s="60"/>
      <c r="DW32" s="60"/>
      <c r="DX32" s="60"/>
      <c r="DY32" s="60"/>
      <c r="DZ32" s="60"/>
      <c r="EA32" s="60"/>
      <c r="EB32" s="60"/>
      <c r="EC32" s="60"/>
      <c r="ED32" s="60"/>
      <c r="EE32" s="60"/>
      <c r="EF32" s="60"/>
      <c r="EG32" s="60"/>
      <c r="EH32" s="60"/>
      <c r="EI32" s="60"/>
      <c r="EJ32" s="60"/>
      <c r="EK32" s="60"/>
      <c r="EL32" s="60"/>
      <c r="EM32" s="60"/>
      <c r="EN32" s="60"/>
      <c r="EO32" s="60"/>
      <c r="EP32" s="60"/>
      <c r="EQ32" s="60"/>
      <c r="ER32" s="60"/>
      <c r="ES32" s="60"/>
      <c r="ET32" s="60"/>
      <c r="EU32" s="60"/>
      <c r="EV32" s="60"/>
      <c r="EW32" s="60"/>
      <c r="EX32" s="60"/>
      <c r="EY32" s="60"/>
      <c r="EZ32" s="60"/>
      <c r="FA32" s="60"/>
      <c r="FB32" s="60"/>
      <c r="FC32" s="60"/>
      <c r="FD32" s="60"/>
      <c r="FE32" s="60"/>
      <c r="FF32" s="60"/>
      <c r="FG32" s="60"/>
      <c r="FH32" s="60"/>
      <c r="FI32" s="60"/>
      <c r="FJ32" s="60"/>
      <c r="FK32" s="60"/>
      <c r="FL32" s="60"/>
      <c r="FM32" s="60"/>
      <c r="FN32" s="60"/>
      <c r="FO32" s="60"/>
      <c r="FP32" s="60"/>
      <c r="FQ32" s="60"/>
      <c r="FR32" s="60"/>
      <c r="FS32" s="60"/>
      <c r="FT32" s="60"/>
      <c r="FU32" s="60"/>
      <c r="FV32" s="60"/>
      <c r="FW32" s="60"/>
      <c r="FX32" s="60"/>
      <c r="FY32" s="60"/>
      <c r="FZ32" s="60"/>
      <c r="GA32" s="60"/>
      <c r="GB32" s="60"/>
      <c r="GC32" s="60"/>
      <c r="GD32" s="60"/>
      <c r="GE32" s="60"/>
      <c r="GF32" s="60"/>
      <c r="GG32" s="60"/>
      <c r="GH32" s="60"/>
      <c r="GI32" s="60"/>
      <c r="GJ32" s="60"/>
      <c r="GK32" s="60"/>
      <c r="GL32" s="60"/>
      <c r="GM32" s="60"/>
      <c r="GN32" s="60"/>
      <c r="GO32" s="60"/>
      <c r="GP32" s="60"/>
      <c r="GQ32" s="60"/>
      <c r="GR32" s="60"/>
      <c r="GS32" s="60"/>
      <c r="GT32" s="60"/>
      <c r="GU32" s="60"/>
      <c r="GV32" s="60"/>
      <c r="GW32" s="60"/>
      <c r="GX32" s="60"/>
      <c r="GY32" s="60"/>
      <c r="GZ32" s="60"/>
      <c r="HA32" s="60"/>
      <c r="HB32" s="60"/>
      <c r="HC32" s="60"/>
      <c r="HD32" s="60"/>
      <c r="HE32" s="60"/>
      <c r="HF32" s="60"/>
      <c r="HG32" s="60"/>
      <c r="HH32" s="60"/>
      <c r="HI32" s="60"/>
      <c r="HJ32" s="60"/>
      <c r="HK32" s="60"/>
      <c r="HL32" s="60"/>
      <c r="HM32" s="60"/>
      <c r="HN32" s="60"/>
      <c r="HO32" s="60"/>
      <c r="HP32" s="60"/>
      <c r="HQ32" s="60"/>
      <c r="HR32" s="60"/>
      <c r="HS32" s="60"/>
      <c r="HT32" s="60"/>
      <c r="HU32" s="60"/>
      <c r="HV32" s="60"/>
      <c r="HW32" s="60"/>
      <c r="HX32" s="60"/>
      <c r="HY32" s="60"/>
      <c r="HZ32" s="60"/>
      <c r="IA32" s="60"/>
      <c r="IB32" s="60"/>
      <c r="IC32" s="60"/>
      <c r="ID32" s="60"/>
      <c r="IE32" s="60"/>
      <c r="IF32" s="60"/>
      <c r="IG32" s="60"/>
      <c r="IH32" s="60"/>
      <c r="II32" s="60"/>
      <c r="IJ32" s="60"/>
      <c r="IK32" s="60"/>
      <c r="IL32" s="60"/>
      <c r="IM32" s="60"/>
      <c r="IN32" s="60"/>
      <c r="IO32" s="60"/>
      <c r="IP32" s="60"/>
      <c r="IQ32" s="60"/>
      <c r="IR32" s="60"/>
      <c r="IS32" s="60"/>
    </row>
    <row r="33" spans="1:253" s="61" customFormat="1" ht="18.75" x14ac:dyDescent="0.3">
      <c r="A33" s="55">
        <v>2</v>
      </c>
      <c r="B33" s="62" t="s">
        <v>204</v>
      </c>
      <c r="C33" s="57" t="s">
        <v>16</v>
      </c>
      <c r="D33" s="58">
        <v>1</v>
      </c>
      <c r="E33" s="75">
        <v>78.81</v>
      </c>
      <c r="F33" s="74">
        <f t="shared" si="0"/>
        <v>78.81</v>
      </c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  <c r="CS33" s="60"/>
      <c r="CT33" s="60"/>
      <c r="CU33" s="60"/>
      <c r="CV33" s="60"/>
      <c r="CW33" s="60"/>
      <c r="CX33" s="60"/>
      <c r="CY33" s="60"/>
      <c r="CZ33" s="60"/>
      <c r="DA33" s="60"/>
      <c r="DB33" s="60"/>
      <c r="DC33" s="60"/>
      <c r="DD33" s="60"/>
      <c r="DE33" s="60"/>
      <c r="DF33" s="60"/>
      <c r="DG33" s="60"/>
      <c r="DH33" s="60"/>
      <c r="DI33" s="60"/>
      <c r="DJ33" s="60"/>
      <c r="DK33" s="60"/>
      <c r="DL33" s="60"/>
      <c r="DM33" s="60"/>
      <c r="DN33" s="60"/>
      <c r="DO33" s="60"/>
      <c r="DP33" s="60"/>
      <c r="DQ33" s="60"/>
      <c r="DR33" s="60"/>
      <c r="DS33" s="60"/>
      <c r="DT33" s="60"/>
      <c r="DU33" s="60"/>
      <c r="DV33" s="60"/>
      <c r="DW33" s="60"/>
      <c r="DX33" s="60"/>
      <c r="DY33" s="60"/>
      <c r="DZ33" s="60"/>
      <c r="EA33" s="60"/>
      <c r="EB33" s="60"/>
      <c r="EC33" s="60"/>
      <c r="ED33" s="60"/>
      <c r="EE33" s="60"/>
      <c r="EF33" s="60"/>
      <c r="EG33" s="60"/>
      <c r="EH33" s="60"/>
      <c r="EI33" s="60"/>
      <c r="EJ33" s="60"/>
      <c r="EK33" s="60"/>
      <c r="EL33" s="60"/>
      <c r="EM33" s="60"/>
      <c r="EN33" s="60"/>
      <c r="EO33" s="60"/>
      <c r="EP33" s="60"/>
      <c r="EQ33" s="60"/>
      <c r="ER33" s="60"/>
      <c r="ES33" s="60"/>
      <c r="ET33" s="60"/>
      <c r="EU33" s="60"/>
      <c r="EV33" s="60"/>
      <c r="EW33" s="60"/>
      <c r="EX33" s="60"/>
      <c r="EY33" s="60"/>
      <c r="EZ33" s="60"/>
      <c r="FA33" s="60"/>
      <c r="FB33" s="60"/>
      <c r="FC33" s="60"/>
      <c r="FD33" s="60"/>
      <c r="FE33" s="60"/>
      <c r="FF33" s="60"/>
      <c r="FG33" s="60"/>
      <c r="FH33" s="60"/>
      <c r="FI33" s="60"/>
      <c r="FJ33" s="60"/>
      <c r="FK33" s="60"/>
      <c r="FL33" s="60"/>
      <c r="FM33" s="60"/>
      <c r="FN33" s="60"/>
      <c r="FO33" s="60"/>
      <c r="FP33" s="60"/>
      <c r="FQ33" s="60"/>
      <c r="FR33" s="60"/>
      <c r="FS33" s="60"/>
      <c r="FT33" s="60"/>
      <c r="FU33" s="60"/>
      <c r="FV33" s="60"/>
      <c r="FW33" s="60"/>
      <c r="FX33" s="60"/>
      <c r="FY33" s="60"/>
      <c r="FZ33" s="60"/>
      <c r="GA33" s="60"/>
      <c r="GB33" s="60"/>
      <c r="GC33" s="60"/>
      <c r="GD33" s="60"/>
      <c r="GE33" s="60"/>
      <c r="GF33" s="60"/>
      <c r="GG33" s="60"/>
      <c r="GH33" s="60"/>
      <c r="GI33" s="60"/>
      <c r="GJ33" s="60"/>
      <c r="GK33" s="60"/>
      <c r="GL33" s="60"/>
      <c r="GM33" s="60"/>
      <c r="GN33" s="60"/>
      <c r="GO33" s="60"/>
      <c r="GP33" s="60"/>
      <c r="GQ33" s="60"/>
      <c r="GR33" s="60"/>
      <c r="GS33" s="60"/>
      <c r="GT33" s="60"/>
      <c r="GU33" s="60"/>
      <c r="GV33" s="60"/>
      <c r="GW33" s="60"/>
      <c r="GX33" s="60"/>
      <c r="GY33" s="60"/>
      <c r="GZ33" s="60"/>
      <c r="HA33" s="60"/>
      <c r="HB33" s="60"/>
      <c r="HC33" s="60"/>
      <c r="HD33" s="60"/>
      <c r="HE33" s="60"/>
      <c r="HF33" s="60"/>
      <c r="HG33" s="60"/>
      <c r="HH33" s="60"/>
      <c r="HI33" s="60"/>
      <c r="HJ33" s="60"/>
      <c r="HK33" s="60"/>
      <c r="HL33" s="60"/>
      <c r="HM33" s="60"/>
      <c r="HN33" s="60"/>
      <c r="HO33" s="60"/>
      <c r="HP33" s="60"/>
      <c r="HQ33" s="60"/>
      <c r="HR33" s="60"/>
      <c r="HS33" s="60"/>
      <c r="HT33" s="60"/>
      <c r="HU33" s="60"/>
      <c r="HV33" s="60"/>
      <c r="HW33" s="60"/>
      <c r="HX33" s="60"/>
      <c r="HY33" s="60"/>
      <c r="HZ33" s="60"/>
      <c r="IA33" s="60"/>
      <c r="IB33" s="60"/>
      <c r="IC33" s="60"/>
      <c r="ID33" s="60"/>
      <c r="IE33" s="60"/>
      <c r="IF33" s="60"/>
      <c r="IG33" s="60"/>
      <c r="IH33" s="60"/>
      <c r="II33" s="60"/>
      <c r="IJ33" s="60"/>
      <c r="IK33" s="60"/>
      <c r="IL33" s="60"/>
      <c r="IM33" s="60"/>
      <c r="IN33" s="60"/>
      <c r="IO33" s="60"/>
      <c r="IP33" s="60"/>
      <c r="IQ33" s="60"/>
      <c r="IR33" s="60"/>
      <c r="IS33" s="60"/>
    </row>
    <row r="34" spans="1:253" s="61" customFormat="1" ht="18.75" x14ac:dyDescent="0.3">
      <c r="A34" s="55">
        <v>3</v>
      </c>
      <c r="B34" s="62" t="s">
        <v>205</v>
      </c>
      <c r="C34" s="57" t="s">
        <v>16</v>
      </c>
      <c r="D34" s="58">
        <v>495</v>
      </c>
      <c r="E34" s="75">
        <v>80.510000000000005</v>
      </c>
      <c r="F34" s="74">
        <f t="shared" si="0"/>
        <v>39852.450000000004</v>
      </c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  <c r="CX34" s="60"/>
      <c r="CY34" s="60"/>
      <c r="CZ34" s="60"/>
      <c r="DA34" s="60"/>
      <c r="DB34" s="60"/>
      <c r="DC34" s="60"/>
      <c r="DD34" s="60"/>
      <c r="DE34" s="60"/>
      <c r="DF34" s="60"/>
      <c r="DG34" s="60"/>
      <c r="DH34" s="60"/>
      <c r="DI34" s="60"/>
      <c r="DJ34" s="60"/>
      <c r="DK34" s="60"/>
      <c r="DL34" s="60"/>
      <c r="DM34" s="60"/>
      <c r="DN34" s="60"/>
      <c r="DO34" s="60"/>
      <c r="DP34" s="60"/>
      <c r="DQ34" s="60"/>
      <c r="DR34" s="60"/>
      <c r="DS34" s="60"/>
      <c r="DT34" s="60"/>
      <c r="DU34" s="60"/>
      <c r="DV34" s="60"/>
      <c r="DW34" s="60"/>
      <c r="DX34" s="60"/>
      <c r="DY34" s="60"/>
      <c r="DZ34" s="60"/>
      <c r="EA34" s="60"/>
      <c r="EB34" s="60"/>
      <c r="EC34" s="60"/>
      <c r="ED34" s="60"/>
      <c r="EE34" s="60"/>
      <c r="EF34" s="60"/>
      <c r="EG34" s="60"/>
      <c r="EH34" s="60"/>
      <c r="EI34" s="60"/>
      <c r="EJ34" s="60"/>
      <c r="EK34" s="60"/>
      <c r="EL34" s="60"/>
      <c r="EM34" s="60"/>
      <c r="EN34" s="60"/>
      <c r="EO34" s="60"/>
      <c r="EP34" s="60"/>
      <c r="EQ34" s="60"/>
      <c r="ER34" s="60"/>
      <c r="ES34" s="60"/>
      <c r="ET34" s="60"/>
      <c r="EU34" s="60"/>
      <c r="EV34" s="60"/>
      <c r="EW34" s="60"/>
      <c r="EX34" s="60"/>
      <c r="EY34" s="60"/>
      <c r="EZ34" s="60"/>
      <c r="FA34" s="60"/>
      <c r="FB34" s="60"/>
      <c r="FC34" s="60"/>
      <c r="FD34" s="60"/>
      <c r="FE34" s="60"/>
      <c r="FF34" s="60"/>
      <c r="FG34" s="60"/>
      <c r="FH34" s="60"/>
      <c r="FI34" s="60"/>
      <c r="FJ34" s="60"/>
      <c r="FK34" s="60"/>
      <c r="FL34" s="60"/>
      <c r="FM34" s="60"/>
      <c r="FN34" s="60"/>
      <c r="FO34" s="60"/>
      <c r="FP34" s="60"/>
      <c r="FQ34" s="60"/>
      <c r="FR34" s="60"/>
      <c r="FS34" s="60"/>
      <c r="FT34" s="60"/>
      <c r="FU34" s="60"/>
      <c r="FV34" s="60"/>
      <c r="FW34" s="60"/>
      <c r="FX34" s="60"/>
      <c r="FY34" s="60"/>
      <c r="FZ34" s="60"/>
      <c r="GA34" s="60"/>
      <c r="GB34" s="60"/>
      <c r="GC34" s="60"/>
      <c r="GD34" s="60"/>
      <c r="GE34" s="60"/>
      <c r="GF34" s="60"/>
      <c r="GG34" s="60"/>
      <c r="GH34" s="60"/>
      <c r="GI34" s="60"/>
      <c r="GJ34" s="60"/>
      <c r="GK34" s="60"/>
      <c r="GL34" s="60"/>
      <c r="GM34" s="60"/>
      <c r="GN34" s="60"/>
      <c r="GO34" s="60"/>
      <c r="GP34" s="60"/>
      <c r="GQ34" s="60"/>
      <c r="GR34" s="60"/>
      <c r="GS34" s="60"/>
      <c r="GT34" s="60"/>
      <c r="GU34" s="60"/>
      <c r="GV34" s="60"/>
      <c r="GW34" s="60"/>
      <c r="GX34" s="60"/>
      <c r="GY34" s="60"/>
      <c r="GZ34" s="60"/>
      <c r="HA34" s="60"/>
      <c r="HB34" s="60"/>
      <c r="HC34" s="60"/>
      <c r="HD34" s="60"/>
      <c r="HE34" s="60"/>
      <c r="HF34" s="60"/>
      <c r="HG34" s="60"/>
      <c r="HH34" s="60"/>
      <c r="HI34" s="60"/>
      <c r="HJ34" s="60"/>
      <c r="HK34" s="60"/>
      <c r="HL34" s="60"/>
      <c r="HM34" s="60"/>
      <c r="HN34" s="60"/>
      <c r="HO34" s="60"/>
      <c r="HP34" s="60"/>
      <c r="HQ34" s="60"/>
      <c r="HR34" s="60"/>
      <c r="HS34" s="60"/>
      <c r="HT34" s="60"/>
      <c r="HU34" s="60"/>
      <c r="HV34" s="60"/>
      <c r="HW34" s="60"/>
      <c r="HX34" s="60"/>
      <c r="HY34" s="60"/>
      <c r="HZ34" s="60"/>
      <c r="IA34" s="60"/>
      <c r="IB34" s="60"/>
      <c r="IC34" s="60"/>
      <c r="ID34" s="60"/>
      <c r="IE34" s="60"/>
      <c r="IF34" s="60"/>
      <c r="IG34" s="60"/>
      <c r="IH34" s="60"/>
      <c r="II34" s="60"/>
      <c r="IJ34" s="60"/>
      <c r="IK34" s="60"/>
      <c r="IL34" s="60"/>
      <c r="IM34" s="60"/>
      <c r="IN34" s="60"/>
      <c r="IO34" s="60"/>
      <c r="IP34" s="60"/>
      <c r="IQ34" s="60"/>
      <c r="IR34" s="60"/>
      <c r="IS34" s="60"/>
    </row>
    <row r="35" spans="1:253" s="61" customFormat="1" ht="18.75" x14ac:dyDescent="0.3">
      <c r="A35" s="55">
        <v>4</v>
      </c>
      <c r="B35" s="62" t="s">
        <v>207</v>
      </c>
      <c r="C35" s="57" t="s">
        <v>16</v>
      </c>
      <c r="D35" s="58">
        <v>51</v>
      </c>
      <c r="E35" s="75">
        <v>75.42</v>
      </c>
      <c r="F35" s="74">
        <f t="shared" si="0"/>
        <v>3846.42</v>
      </c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  <c r="ER35" s="60"/>
      <c r="ES35" s="60"/>
      <c r="ET35" s="60"/>
      <c r="EU35" s="60"/>
      <c r="EV35" s="60"/>
      <c r="EW35" s="60"/>
      <c r="EX35" s="60"/>
      <c r="EY35" s="60"/>
      <c r="EZ35" s="60"/>
      <c r="FA35" s="60"/>
      <c r="FB35" s="60"/>
      <c r="FC35" s="60"/>
      <c r="FD35" s="60"/>
      <c r="FE35" s="60"/>
      <c r="FF35" s="60"/>
      <c r="FG35" s="60"/>
      <c r="FH35" s="60"/>
      <c r="FI35" s="60"/>
      <c r="FJ35" s="60"/>
      <c r="FK35" s="60"/>
      <c r="FL35" s="60"/>
      <c r="FM35" s="60"/>
      <c r="FN35" s="60"/>
      <c r="FO35" s="60"/>
      <c r="FP35" s="60"/>
      <c r="FQ35" s="60"/>
      <c r="FR35" s="60"/>
      <c r="FS35" s="60"/>
      <c r="FT35" s="60"/>
      <c r="FU35" s="60"/>
      <c r="FV35" s="60"/>
      <c r="FW35" s="60"/>
      <c r="FX35" s="60"/>
      <c r="FY35" s="60"/>
      <c r="FZ35" s="60"/>
      <c r="GA35" s="60"/>
      <c r="GB35" s="60"/>
      <c r="GC35" s="60"/>
      <c r="GD35" s="60"/>
      <c r="GE35" s="60"/>
      <c r="GF35" s="60"/>
      <c r="GG35" s="60"/>
      <c r="GH35" s="60"/>
      <c r="GI35" s="60"/>
      <c r="GJ35" s="60"/>
      <c r="GK35" s="60"/>
      <c r="GL35" s="60"/>
      <c r="GM35" s="60"/>
      <c r="GN35" s="60"/>
      <c r="GO35" s="60"/>
      <c r="GP35" s="60"/>
      <c r="GQ35" s="60"/>
      <c r="GR35" s="60"/>
      <c r="GS35" s="60"/>
      <c r="GT35" s="60"/>
      <c r="GU35" s="60"/>
      <c r="GV35" s="60"/>
      <c r="GW35" s="60"/>
      <c r="GX35" s="60"/>
      <c r="GY35" s="60"/>
      <c r="GZ35" s="60"/>
      <c r="HA35" s="60"/>
      <c r="HB35" s="60"/>
      <c r="HC35" s="60"/>
      <c r="HD35" s="60"/>
      <c r="HE35" s="60"/>
      <c r="HF35" s="60"/>
      <c r="HG35" s="60"/>
      <c r="HH35" s="60"/>
      <c r="HI35" s="60"/>
      <c r="HJ35" s="60"/>
      <c r="HK35" s="60"/>
      <c r="HL35" s="60"/>
      <c r="HM35" s="60"/>
      <c r="HN35" s="60"/>
      <c r="HO35" s="60"/>
      <c r="HP35" s="60"/>
      <c r="HQ35" s="60"/>
      <c r="HR35" s="60"/>
      <c r="HS35" s="60"/>
      <c r="HT35" s="60"/>
      <c r="HU35" s="60"/>
      <c r="HV35" s="60"/>
      <c r="HW35" s="60"/>
      <c r="HX35" s="60"/>
      <c r="HY35" s="60"/>
      <c r="HZ35" s="60"/>
      <c r="IA35" s="60"/>
      <c r="IB35" s="60"/>
      <c r="IC35" s="60"/>
      <c r="ID35" s="60"/>
      <c r="IE35" s="60"/>
      <c r="IF35" s="60"/>
      <c r="IG35" s="60"/>
      <c r="IH35" s="60"/>
      <c r="II35" s="60"/>
      <c r="IJ35" s="60"/>
      <c r="IK35" s="60"/>
      <c r="IL35" s="60"/>
      <c r="IM35" s="60"/>
      <c r="IN35" s="60"/>
      <c r="IO35" s="60"/>
      <c r="IP35" s="60"/>
      <c r="IQ35" s="60"/>
      <c r="IR35" s="60"/>
      <c r="IS35" s="60"/>
    </row>
    <row r="36" spans="1:253" s="61" customFormat="1" ht="18.75" x14ac:dyDescent="0.3">
      <c r="A36" s="55">
        <v>5</v>
      </c>
      <c r="B36" s="62" t="s">
        <v>206</v>
      </c>
      <c r="C36" s="57" t="s">
        <v>16</v>
      </c>
      <c r="D36" s="58">
        <v>114</v>
      </c>
      <c r="E36" s="75">
        <v>78.81</v>
      </c>
      <c r="F36" s="74">
        <f t="shared" si="0"/>
        <v>8984.34</v>
      </c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  <c r="CX36" s="60"/>
      <c r="CY36" s="60"/>
      <c r="CZ36" s="60"/>
      <c r="DA36" s="60"/>
      <c r="DB36" s="60"/>
      <c r="DC36" s="60"/>
      <c r="DD36" s="60"/>
      <c r="DE36" s="60"/>
      <c r="DF36" s="60"/>
      <c r="DG36" s="60"/>
      <c r="DH36" s="60"/>
      <c r="DI36" s="60"/>
      <c r="DJ36" s="60"/>
      <c r="DK36" s="60"/>
      <c r="DL36" s="60"/>
      <c r="DM36" s="60"/>
      <c r="DN36" s="60"/>
      <c r="DO36" s="60"/>
      <c r="DP36" s="60"/>
      <c r="DQ36" s="60"/>
      <c r="DR36" s="60"/>
      <c r="DS36" s="60"/>
      <c r="DT36" s="60"/>
      <c r="DU36" s="60"/>
      <c r="DV36" s="60"/>
      <c r="DW36" s="60"/>
      <c r="DX36" s="60"/>
      <c r="DY36" s="60"/>
      <c r="DZ36" s="60"/>
      <c r="EA36" s="60"/>
      <c r="EB36" s="60"/>
      <c r="EC36" s="60"/>
      <c r="ED36" s="60"/>
      <c r="EE36" s="60"/>
      <c r="EF36" s="60"/>
      <c r="EG36" s="60"/>
      <c r="EH36" s="60"/>
      <c r="EI36" s="60"/>
      <c r="EJ36" s="60"/>
      <c r="EK36" s="60"/>
      <c r="EL36" s="60"/>
      <c r="EM36" s="60"/>
      <c r="EN36" s="60"/>
      <c r="EO36" s="60"/>
      <c r="EP36" s="60"/>
      <c r="EQ36" s="60"/>
      <c r="ER36" s="60"/>
      <c r="ES36" s="60"/>
      <c r="ET36" s="60"/>
      <c r="EU36" s="60"/>
      <c r="EV36" s="60"/>
      <c r="EW36" s="60"/>
      <c r="EX36" s="60"/>
      <c r="EY36" s="60"/>
      <c r="EZ36" s="60"/>
      <c r="FA36" s="60"/>
      <c r="FB36" s="60"/>
      <c r="FC36" s="60"/>
      <c r="FD36" s="60"/>
      <c r="FE36" s="60"/>
      <c r="FF36" s="60"/>
      <c r="FG36" s="60"/>
      <c r="FH36" s="60"/>
      <c r="FI36" s="60"/>
      <c r="FJ36" s="60"/>
      <c r="FK36" s="60"/>
      <c r="FL36" s="60"/>
      <c r="FM36" s="60"/>
      <c r="FN36" s="60"/>
      <c r="FO36" s="60"/>
      <c r="FP36" s="60"/>
      <c r="FQ36" s="60"/>
      <c r="FR36" s="60"/>
      <c r="FS36" s="60"/>
      <c r="FT36" s="60"/>
      <c r="FU36" s="60"/>
      <c r="FV36" s="60"/>
      <c r="FW36" s="60"/>
      <c r="FX36" s="60"/>
      <c r="FY36" s="60"/>
      <c r="FZ36" s="60"/>
      <c r="GA36" s="60"/>
      <c r="GB36" s="60"/>
      <c r="GC36" s="60"/>
      <c r="GD36" s="60"/>
      <c r="GE36" s="60"/>
      <c r="GF36" s="60"/>
      <c r="GG36" s="60"/>
      <c r="GH36" s="60"/>
      <c r="GI36" s="60"/>
      <c r="GJ36" s="60"/>
      <c r="GK36" s="60"/>
      <c r="GL36" s="60"/>
      <c r="GM36" s="60"/>
      <c r="GN36" s="60"/>
      <c r="GO36" s="60"/>
      <c r="GP36" s="60"/>
      <c r="GQ36" s="60"/>
      <c r="GR36" s="60"/>
      <c r="GS36" s="60"/>
      <c r="GT36" s="60"/>
      <c r="GU36" s="60"/>
      <c r="GV36" s="60"/>
      <c r="GW36" s="60"/>
      <c r="GX36" s="60"/>
      <c r="GY36" s="60"/>
      <c r="GZ36" s="60"/>
      <c r="HA36" s="60"/>
      <c r="HB36" s="60"/>
      <c r="HC36" s="60"/>
      <c r="HD36" s="60"/>
      <c r="HE36" s="60"/>
      <c r="HF36" s="60"/>
      <c r="HG36" s="60"/>
      <c r="HH36" s="60"/>
      <c r="HI36" s="60"/>
      <c r="HJ36" s="60"/>
      <c r="HK36" s="60"/>
      <c r="HL36" s="60"/>
      <c r="HM36" s="60"/>
      <c r="HN36" s="60"/>
      <c r="HO36" s="60"/>
      <c r="HP36" s="60"/>
      <c r="HQ36" s="60"/>
      <c r="HR36" s="60"/>
      <c r="HS36" s="60"/>
      <c r="HT36" s="60"/>
      <c r="HU36" s="60"/>
      <c r="HV36" s="60"/>
      <c r="HW36" s="60"/>
      <c r="HX36" s="60"/>
      <c r="HY36" s="60"/>
      <c r="HZ36" s="60"/>
      <c r="IA36" s="60"/>
      <c r="IB36" s="60"/>
      <c r="IC36" s="60"/>
      <c r="ID36" s="60"/>
      <c r="IE36" s="60"/>
      <c r="IF36" s="60"/>
      <c r="IG36" s="60"/>
      <c r="IH36" s="60"/>
      <c r="II36" s="60"/>
      <c r="IJ36" s="60"/>
      <c r="IK36" s="60"/>
      <c r="IL36" s="60"/>
      <c r="IM36" s="60"/>
      <c r="IN36" s="60"/>
      <c r="IO36" s="60"/>
      <c r="IP36" s="60"/>
      <c r="IQ36" s="60"/>
      <c r="IR36" s="60"/>
      <c r="IS36" s="60"/>
    </row>
    <row r="37" spans="1:253" s="61" customFormat="1" ht="18.75" x14ac:dyDescent="0.3">
      <c r="A37" s="55">
        <v>6</v>
      </c>
      <c r="B37" s="62" t="s">
        <v>208</v>
      </c>
      <c r="C37" s="57" t="s">
        <v>16</v>
      </c>
      <c r="D37" s="58">
        <v>492</v>
      </c>
      <c r="E37" s="75">
        <v>82.48</v>
      </c>
      <c r="F37" s="74">
        <f t="shared" si="0"/>
        <v>40580.160000000003</v>
      </c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  <c r="CX37" s="60"/>
      <c r="CY37" s="60"/>
      <c r="CZ37" s="60"/>
      <c r="DA37" s="60"/>
      <c r="DB37" s="60"/>
      <c r="DC37" s="60"/>
      <c r="DD37" s="60"/>
      <c r="DE37" s="60"/>
      <c r="DF37" s="60"/>
      <c r="DG37" s="60"/>
      <c r="DH37" s="60"/>
      <c r="DI37" s="60"/>
      <c r="DJ37" s="60"/>
      <c r="DK37" s="60"/>
      <c r="DL37" s="60"/>
      <c r="DM37" s="60"/>
      <c r="DN37" s="60"/>
      <c r="DO37" s="60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60"/>
      <c r="EI37" s="60"/>
      <c r="EJ37" s="60"/>
      <c r="EK37" s="60"/>
      <c r="EL37" s="60"/>
      <c r="EM37" s="60"/>
      <c r="EN37" s="60"/>
      <c r="EO37" s="60"/>
      <c r="EP37" s="60"/>
      <c r="EQ37" s="60"/>
      <c r="ER37" s="60"/>
      <c r="ES37" s="60"/>
      <c r="ET37" s="60"/>
      <c r="EU37" s="60"/>
      <c r="EV37" s="60"/>
      <c r="EW37" s="60"/>
      <c r="EX37" s="60"/>
      <c r="EY37" s="60"/>
      <c r="EZ37" s="60"/>
      <c r="FA37" s="60"/>
      <c r="FB37" s="60"/>
      <c r="FC37" s="60"/>
      <c r="FD37" s="60"/>
      <c r="FE37" s="60"/>
      <c r="FF37" s="60"/>
      <c r="FG37" s="60"/>
      <c r="FH37" s="60"/>
      <c r="FI37" s="60"/>
      <c r="FJ37" s="60"/>
      <c r="FK37" s="60"/>
      <c r="FL37" s="60"/>
      <c r="FM37" s="60"/>
      <c r="FN37" s="60"/>
      <c r="FO37" s="60"/>
      <c r="FP37" s="60"/>
      <c r="FQ37" s="60"/>
      <c r="FR37" s="60"/>
      <c r="FS37" s="60"/>
      <c r="FT37" s="60"/>
      <c r="FU37" s="60"/>
      <c r="FV37" s="60"/>
      <c r="FW37" s="60"/>
      <c r="FX37" s="60"/>
      <c r="FY37" s="60"/>
      <c r="FZ37" s="60"/>
      <c r="GA37" s="60"/>
      <c r="GB37" s="60"/>
      <c r="GC37" s="60"/>
      <c r="GD37" s="60"/>
      <c r="GE37" s="60"/>
      <c r="GF37" s="60"/>
      <c r="GG37" s="60"/>
      <c r="GH37" s="60"/>
      <c r="GI37" s="60"/>
      <c r="GJ37" s="60"/>
      <c r="GK37" s="60"/>
      <c r="GL37" s="60"/>
      <c r="GM37" s="60"/>
      <c r="GN37" s="60"/>
      <c r="GO37" s="60"/>
      <c r="GP37" s="60"/>
      <c r="GQ37" s="60"/>
      <c r="GR37" s="60"/>
      <c r="GS37" s="60"/>
      <c r="GT37" s="60"/>
      <c r="GU37" s="60"/>
      <c r="GV37" s="60"/>
      <c r="GW37" s="60"/>
      <c r="GX37" s="60"/>
      <c r="GY37" s="60"/>
      <c r="GZ37" s="60"/>
      <c r="HA37" s="60"/>
      <c r="HB37" s="60"/>
      <c r="HC37" s="60"/>
      <c r="HD37" s="60"/>
      <c r="HE37" s="60"/>
      <c r="HF37" s="60"/>
      <c r="HG37" s="60"/>
      <c r="HH37" s="60"/>
      <c r="HI37" s="60"/>
      <c r="HJ37" s="60"/>
      <c r="HK37" s="60"/>
      <c r="HL37" s="60"/>
      <c r="HM37" s="60"/>
      <c r="HN37" s="60"/>
      <c r="HO37" s="60"/>
      <c r="HP37" s="60"/>
      <c r="HQ37" s="60"/>
      <c r="HR37" s="60"/>
      <c r="HS37" s="60"/>
      <c r="HT37" s="60"/>
      <c r="HU37" s="60"/>
      <c r="HV37" s="60"/>
      <c r="HW37" s="60"/>
      <c r="HX37" s="60"/>
      <c r="HY37" s="60"/>
      <c r="HZ37" s="60"/>
      <c r="IA37" s="60"/>
      <c r="IB37" s="60"/>
      <c r="IC37" s="60"/>
      <c r="ID37" s="60"/>
      <c r="IE37" s="60"/>
      <c r="IF37" s="60"/>
      <c r="IG37" s="60"/>
      <c r="IH37" s="60"/>
      <c r="II37" s="60"/>
      <c r="IJ37" s="60"/>
      <c r="IK37" s="60"/>
      <c r="IL37" s="60"/>
      <c r="IM37" s="60"/>
      <c r="IN37" s="60"/>
      <c r="IO37" s="60"/>
      <c r="IP37" s="60"/>
      <c r="IQ37" s="60"/>
      <c r="IR37" s="60"/>
      <c r="IS37" s="60"/>
    </row>
    <row r="38" spans="1:253" s="61" customFormat="1" ht="18.75" x14ac:dyDescent="0.3">
      <c r="A38" s="55">
        <v>7</v>
      </c>
      <c r="B38" s="56" t="s">
        <v>144</v>
      </c>
      <c r="C38" s="57" t="s">
        <v>2</v>
      </c>
      <c r="D38" s="65">
        <v>3600</v>
      </c>
      <c r="E38" s="83">
        <v>0.3</v>
      </c>
      <c r="F38" s="74">
        <f t="shared" si="0"/>
        <v>1080</v>
      </c>
      <c r="G38" s="60"/>
      <c r="H38" s="60"/>
      <c r="I38" s="60"/>
    </row>
    <row r="39" spans="1:253" s="61" customFormat="1" ht="18.75" x14ac:dyDescent="0.3">
      <c r="A39" s="55">
        <v>8</v>
      </c>
      <c r="B39" s="56" t="s">
        <v>145</v>
      </c>
      <c r="C39" s="57" t="s">
        <v>2</v>
      </c>
      <c r="D39" s="65">
        <v>150</v>
      </c>
      <c r="E39" s="83">
        <v>1.1000000000000001</v>
      </c>
      <c r="F39" s="74">
        <f t="shared" si="0"/>
        <v>165</v>
      </c>
      <c r="G39" s="60"/>
      <c r="H39" s="60"/>
      <c r="I39" s="60"/>
    </row>
    <row r="40" spans="1:253" s="61" customFormat="1" ht="18.75" x14ac:dyDescent="0.3">
      <c r="A40" s="55">
        <v>9</v>
      </c>
      <c r="B40" s="56" t="s">
        <v>146</v>
      </c>
      <c r="C40" s="57" t="s">
        <v>2</v>
      </c>
      <c r="D40" s="65">
        <v>100</v>
      </c>
      <c r="E40" s="83">
        <v>2.4</v>
      </c>
      <c r="F40" s="74">
        <f t="shared" si="0"/>
        <v>240</v>
      </c>
      <c r="G40" s="60"/>
      <c r="H40" s="60"/>
      <c r="I40" s="60"/>
    </row>
    <row r="41" spans="1:253" s="61" customFormat="1" ht="18.75" x14ac:dyDescent="0.3">
      <c r="A41" s="55">
        <v>10</v>
      </c>
      <c r="B41" s="56" t="s">
        <v>136</v>
      </c>
      <c r="C41" s="57" t="s">
        <v>2</v>
      </c>
      <c r="D41" s="65">
        <v>5000</v>
      </c>
      <c r="E41" s="244">
        <v>2.5000000000000001E-2</v>
      </c>
      <c r="F41" s="74">
        <f t="shared" si="0"/>
        <v>125</v>
      </c>
      <c r="G41" s="60"/>
      <c r="H41" s="60"/>
      <c r="I41" s="60"/>
    </row>
    <row r="42" spans="1:253" s="61" customFormat="1" ht="18.75" x14ac:dyDescent="0.3">
      <c r="A42" s="55">
        <v>11</v>
      </c>
      <c r="B42" s="56" t="s">
        <v>137</v>
      </c>
      <c r="C42" s="57" t="s">
        <v>2</v>
      </c>
      <c r="D42" s="65">
        <v>5000</v>
      </c>
      <c r="E42" s="244">
        <v>3.5000000000000003E-2</v>
      </c>
      <c r="F42" s="74">
        <f t="shared" si="0"/>
        <v>175.00000000000003</v>
      </c>
      <c r="G42" s="60"/>
      <c r="H42" s="60"/>
      <c r="I42" s="60"/>
      <c r="L42" s="61" t="s">
        <v>31</v>
      </c>
    </row>
    <row r="43" spans="1:253" s="61" customFormat="1" ht="18.75" x14ac:dyDescent="0.3">
      <c r="A43" s="55">
        <v>12</v>
      </c>
      <c r="B43" s="62" t="s">
        <v>214</v>
      </c>
      <c r="C43" s="57" t="s">
        <v>2</v>
      </c>
      <c r="D43" s="58">
        <v>10</v>
      </c>
      <c r="E43" s="75">
        <v>2</v>
      </c>
      <c r="F43" s="74">
        <f t="shared" si="0"/>
        <v>20</v>
      </c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  <c r="CN43" s="60"/>
      <c r="CO43" s="60"/>
      <c r="CP43" s="60"/>
      <c r="CQ43" s="60"/>
      <c r="CR43" s="60"/>
      <c r="CS43" s="60"/>
      <c r="CT43" s="60"/>
      <c r="CU43" s="60"/>
      <c r="CV43" s="60"/>
      <c r="CW43" s="60"/>
      <c r="CX43" s="60"/>
      <c r="CY43" s="60"/>
      <c r="CZ43" s="60"/>
      <c r="DA43" s="60"/>
      <c r="DB43" s="60"/>
      <c r="DC43" s="60"/>
      <c r="DD43" s="60"/>
      <c r="DE43" s="60"/>
      <c r="DF43" s="60"/>
      <c r="DG43" s="60"/>
      <c r="DH43" s="60"/>
      <c r="DI43" s="60"/>
      <c r="DJ43" s="60"/>
      <c r="DK43" s="60"/>
      <c r="DL43" s="60"/>
      <c r="DM43" s="60"/>
      <c r="DN43" s="60"/>
      <c r="DO43" s="60"/>
      <c r="DP43" s="60"/>
      <c r="DQ43" s="60"/>
      <c r="DR43" s="60"/>
      <c r="DS43" s="60"/>
      <c r="DT43" s="60"/>
      <c r="DU43" s="60"/>
      <c r="DV43" s="60"/>
      <c r="DW43" s="60"/>
      <c r="DX43" s="60"/>
      <c r="DY43" s="60"/>
      <c r="DZ43" s="60"/>
      <c r="EA43" s="60"/>
      <c r="EB43" s="60"/>
      <c r="EC43" s="60"/>
      <c r="ED43" s="60"/>
      <c r="EE43" s="60"/>
      <c r="EF43" s="60"/>
      <c r="EG43" s="60"/>
      <c r="EH43" s="60"/>
      <c r="EI43" s="60"/>
      <c r="EJ43" s="60"/>
      <c r="EK43" s="60"/>
      <c r="EL43" s="60"/>
      <c r="EM43" s="60"/>
      <c r="EN43" s="60"/>
      <c r="EO43" s="60"/>
      <c r="EP43" s="60"/>
      <c r="EQ43" s="60"/>
      <c r="ER43" s="60"/>
      <c r="ES43" s="60"/>
      <c r="ET43" s="60"/>
      <c r="EU43" s="60"/>
      <c r="EV43" s="60"/>
      <c r="EW43" s="60"/>
      <c r="EX43" s="60"/>
      <c r="EY43" s="60"/>
      <c r="EZ43" s="60"/>
      <c r="FA43" s="60"/>
      <c r="FB43" s="60"/>
      <c r="FC43" s="60"/>
      <c r="FD43" s="60"/>
      <c r="FE43" s="60"/>
      <c r="FF43" s="60"/>
      <c r="FG43" s="60"/>
      <c r="FH43" s="60"/>
      <c r="FI43" s="60"/>
      <c r="FJ43" s="60"/>
      <c r="FK43" s="60"/>
      <c r="FL43" s="60"/>
      <c r="FM43" s="60"/>
      <c r="FN43" s="60"/>
      <c r="FO43" s="60"/>
      <c r="FP43" s="60"/>
      <c r="FQ43" s="60"/>
      <c r="FR43" s="60"/>
      <c r="FS43" s="60"/>
      <c r="FT43" s="60"/>
      <c r="FU43" s="60"/>
      <c r="FV43" s="60"/>
      <c r="FW43" s="60"/>
      <c r="FX43" s="60"/>
      <c r="FY43" s="60"/>
      <c r="FZ43" s="60"/>
      <c r="GA43" s="60"/>
      <c r="GB43" s="60"/>
      <c r="GC43" s="60"/>
      <c r="GD43" s="60"/>
      <c r="GE43" s="60"/>
      <c r="GF43" s="60"/>
      <c r="GG43" s="60"/>
      <c r="GH43" s="60"/>
      <c r="GI43" s="60"/>
      <c r="GJ43" s="60"/>
      <c r="GK43" s="60"/>
      <c r="GL43" s="60"/>
      <c r="GM43" s="60"/>
      <c r="GN43" s="60"/>
      <c r="GO43" s="60"/>
      <c r="GP43" s="60"/>
      <c r="GQ43" s="60"/>
      <c r="GR43" s="60"/>
      <c r="GS43" s="60"/>
      <c r="GT43" s="60"/>
      <c r="GU43" s="60"/>
      <c r="GV43" s="60"/>
      <c r="GW43" s="60"/>
      <c r="GX43" s="60"/>
      <c r="GY43" s="60"/>
      <c r="GZ43" s="60"/>
      <c r="HA43" s="60"/>
      <c r="HB43" s="60"/>
      <c r="HC43" s="60"/>
      <c r="HD43" s="60"/>
      <c r="HE43" s="60"/>
      <c r="HF43" s="60"/>
      <c r="HG43" s="60"/>
      <c r="HH43" s="60"/>
      <c r="HI43" s="60"/>
      <c r="HJ43" s="60"/>
      <c r="HK43" s="60"/>
      <c r="HL43" s="60"/>
      <c r="HM43" s="60"/>
      <c r="HN43" s="60"/>
      <c r="HO43" s="60"/>
      <c r="HP43" s="60"/>
      <c r="HQ43" s="60"/>
      <c r="HR43" s="60"/>
      <c r="HS43" s="60"/>
      <c r="HT43" s="60"/>
      <c r="HU43" s="60"/>
      <c r="HV43" s="60"/>
      <c r="HW43" s="60"/>
      <c r="HX43" s="60"/>
      <c r="HY43" s="60"/>
      <c r="HZ43" s="60"/>
      <c r="IA43" s="60"/>
      <c r="IB43" s="60"/>
      <c r="IC43" s="60"/>
      <c r="ID43" s="60"/>
      <c r="IE43" s="60"/>
      <c r="IF43" s="60"/>
      <c r="IG43" s="60"/>
      <c r="IH43" s="60"/>
      <c r="II43" s="60"/>
      <c r="IJ43" s="60"/>
      <c r="IK43" s="60"/>
      <c r="IL43" s="60"/>
      <c r="IM43" s="60"/>
      <c r="IN43" s="60"/>
      <c r="IO43" s="60"/>
      <c r="IP43" s="60"/>
      <c r="IQ43" s="60"/>
      <c r="IR43" s="60"/>
      <c r="IS43" s="60"/>
    </row>
    <row r="44" spans="1:253" s="61" customFormat="1" ht="18.75" x14ac:dyDescent="0.3">
      <c r="A44" s="55">
        <v>13</v>
      </c>
      <c r="B44" s="62"/>
      <c r="C44" s="57"/>
      <c r="D44" s="58"/>
      <c r="E44" s="75"/>
      <c r="F44" s="74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  <c r="CS44" s="60"/>
      <c r="CT44" s="60"/>
      <c r="CU44" s="60"/>
      <c r="CV44" s="60"/>
      <c r="CW44" s="60"/>
      <c r="CX44" s="60"/>
      <c r="CY44" s="60"/>
      <c r="CZ44" s="60"/>
      <c r="DA44" s="60"/>
      <c r="DB44" s="60"/>
      <c r="DC44" s="60"/>
      <c r="DD44" s="60"/>
      <c r="DE44" s="60"/>
      <c r="DF44" s="60"/>
      <c r="DG44" s="60"/>
      <c r="DH44" s="60"/>
      <c r="DI44" s="60"/>
      <c r="DJ44" s="60"/>
      <c r="DK44" s="60"/>
      <c r="DL44" s="60"/>
      <c r="DM44" s="60"/>
      <c r="DN44" s="60"/>
      <c r="DO44" s="60"/>
      <c r="DP44" s="60"/>
      <c r="DQ44" s="60"/>
      <c r="DR44" s="60"/>
      <c r="DS44" s="60"/>
      <c r="DT44" s="60"/>
      <c r="DU44" s="60"/>
      <c r="DV44" s="60"/>
      <c r="DW44" s="60"/>
      <c r="DX44" s="60"/>
      <c r="DY44" s="60"/>
      <c r="DZ44" s="60"/>
      <c r="EA44" s="60"/>
      <c r="EB44" s="60"/>
      <c r="EC44" s="60"/>
      <c r="ED44" s="60"/>
      <c r="EE44" s="60"/>
      <c r="EF44" s="60"/>
      <c r="EG44" s="60"/>
      <c r="EH44" s="60"/>
      <c r="EI44" s="60"/>
      <c r="EJ44" s="60"/>
      <c r="EK44" s="60"/>
      <c r="EL44" s="60"/>
      <c r="EM44" s="60"/>
      <c r="EN44" s="60"/>
      <c r="EO44" s="60"/>
      <c r="EP44" s="60"/>
      <c r="EQ44" s="60"/>
      <c r="ER44" s="60"/>
      <c r="ES44" s="60"/>
      <c r="ET44" s="60"/>
      <c r="EU44" s="60"/>
      <c r="EV44" s="60"/>
      <c r="EW44" s="60"/>
      <c r="EX44" s="60"/>
      <c r="EY44" s="60"/>
      <c r="EZ44" s="60"/>
      <c r="FA44" s="60"/>
      <c r="FB44" s="60"/>
      <c r="FC44" s="60"/>
      <c r="FD44" s="60"/>
      <c r="FE44" s="60"/>
      <c r="FF44" s="60"/>
      <c r="FG44" s="60"/>
      <c r="FH44" s="60"/>
      <c r="FI44" s="60"/>
      <c r="FJ44" s="60"/>
      <c r="FK44" s="60"/>
      <c r="FL44" s="60"/>
      <c r="FM44" s="60"/>
      <c r="FN44" s="60"/>
      <c r="FO44" s="60"/>
      <c r="FP44" s="60"/>
      <c r="FQ44" s="60"/>
      <c r="FR44" s="60"/>
      <c r="FS44" s="60"/>
      <c r="FT44" s="60"/>
      <c r="FU44" s="60"/>
      <c r="FV44" s="60"/>
      <c r="FW44" s="60"/>
      <c r="FX44" s="60"/>
      <c r="FY44" s="60"/>
      <c r="FZ44" s="60"/>
      <c r="GA44" s="60"/>
      <c r="GB44" s="60"/>
      <c r="GC44" s="60"/>
      <c r="GD44" s="60"/>
      <c r="GE44" s="60"/>
      <c r="GF44" s="60"/>
      <c r="GG44" s="60"/>
      <c r="GH44" s="60"/>
      <c r="GI44" s="60"/>
      <c r="GJ44" s="60"/>
      <c r="GK44" s="60"/>
      <c r="GL44" s="60"/>
      <c r="GM44" s="60"/>
      <c r="GN44" s="60"/>
      <c r="GO44" s="60"/>
      <c r="GP44" s="60"/>
      <c r="GQ44" s="60"/>
      <c r="GR44" s="60"/>
      <c r="GS44" s="60"/>
      <c r="GT44" s="60"/>
      <c r="GU44" s="60"/>
      <c r="GV44" s="60"/>
      <c r="GW44" s="60"/>
      <c r="GX44" s="60"/>
      <c r="GY44" s="60"/>
      <c r="GZ44" s="60"/>
      <c r="HA44" s="60"/>
      <c r="HB44" s="60"/>
      <c r="HC44" s="60"/>
      <c r="HD44" s="60"/>
      <c r="HE44" s="60"/>
      <c r="HF44" s="60"/>
      <c r="HG44" s="60"/>
      <c r="HH44" s="60"/>
      <c r="HI44" s="60"/>
      <c r="HJ44" s="60"/>
      <c r="HK44" s="60"/>
      <c r="HL44" s="60"/>
      <c r="HM44" s="60"/>
      <c r="HN44" s="60"/>
      <c r="HO44" s="60"/>
      <c r="HP44" s="60"/>
      <c r="HQ44" s="60"/>
      <c r="HR44" s="60"/>
      <c r="HS44" s="60"/>
      <c r="HT44" s="60"/>
      <c r="HU44" s="60"/>
      <c r="HV44" s="60"/>
      <c r="HW44" s="60"/>
      <c r="HX44" s="60"/>
      <c r="HY44" s="60"/>
      <c r="HZ44" s="60"/>
      <c r="IA44" s="60"/>
      <c r="IB44" s="60"/>
      <c r="IC44" s="60"/>
      <c r="ID44" s="60"/>
      <c r="IE44" s="60"/>
      <c r="IF44" s="60"/>
      <c r="IG44" s="60"/>
      <c r="IH44" s="60"/>
      <c r="II44" s="60"/>
      <c r="IJ44" s="60"/>
      <c r="IK44" s="60"/>
      <c r="IL44" s="60"/>
      <c r="IM44" s="60"/>
      <c r="IN44" s="60"/>
      <c r="IO44" s="60"/>
      <c r="IP44" s="60"/>
      <c r="IQ44" s="60"/>
      <c r="IR44" s="60"/>
      <c r="IS44" s="60"/>
    </row>
    <row r="45" spans="1:253" s="61" customFormat="1" ht="18.75" x14ac:dyDescent="0.3">
      <c r="A45" s="55"/>
      <c r="B45" s="166"/>
      <c r="C45" s="57"/>
      <c r="D45" s="58"/>
      <c r="E45" s="75"/>
      <c r="F45" s="74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  <c r="CN45" s="60"/>
      <c r="CO45" s="60"/>
      <c r="CP45" s="60"/>
      <c r="CQ45" s="60"/>
      <c r="CR45" s="60"/>
      <c r="CS45" s="60"/>
      <c r="CT45" s="60"/>
      <c r="CU45" s="60"/>
      <c r="CV45" s="60"/>
      <c r="CW45" s="60"/>
      <c r="CX45" s="60"/>
      <c r="CY45" s="60"/>
      <c r="CZ45" s="60"/>
      <c r="DA45" s="60"/>
      <c r="DB45" s="60"/>
      <c r="DC45" s="60"/>
      <c r="DD45" s="60"/>
      <c r="DE45" s="60"/>
      <c r="DF45" s="60"/>
      <c r="DG45" s="60"/>
      <c r="DH45" s="60"/>
      <c r="DI45" s="60"/>
      <c r="DJ45" s="60"/>
      <c r="DK45" s="60"/>
      <c r="DL45" s="60"/>
      <c r="DM45" s="60"/>
      <c r="DN45" s="60"/>
      <c r="DO45" s="60"/>
      <c r="DP45" s="60"/>
      <c r="DQ45" s="60"/>
      <c r="DR45" s="60"/>
      <c r="DS45" s="60"/>
      <c r="DT45" s="60"/>
      <c r="DU45" s="60"/>
      <c r="DV45" s="60"/>
      <c r="DW45" s="60"/>
      <c r="DX45" s="60"/>
      <c r="DY45" s="60"/>
      <c r="DZ45" s="60"/>
      <c r="EA45" s="60"/>
      <c r="EB45" s="60"/>
      <c r="EC45" s="60"/>
      <c r="ED45" s="60"/>
      <c r="EE45" s="60"/>
      <c r="EF45" s="60"/>
      <c r="EG45" s="60"/>
      <c r="EH45" s="60"/>
      <c r="EI45" s="60"/>
      <c r="EJ45" s="60"/>
      <c r="EK45" s="60"/>
      <c r="EL45" s="60"/>
      <c r="EM45" s="60"/>
      <c r="EN45" s="60"/>
      <c r="EO45" s="60"/>
      <c r="EP45" s="60"/>
      <c r="EQ45" s="60"/>
      <c r="ER45" s="60"/>
      <c r="ES45" s="60"/>
      <c r="ET45" s="60"/>
      <c r="EU45" s="60"/>
      <c r="EV45" s="60"/>
      <c r="EW45" s="60"/>
      <c r="EX45" s="60"/>
      <c r="EY45" s="60"/>
      <c r="EZ45" s="60"/>
      <c r="FA45" s="60"/>
      <c r="FB45" s="60"/>
      <c r="FC45" s="60"/>
      <c r="FD45" s="60"/>
      <c r="FE45" s="60"/>
      <c r="FF45" s="60"/>
      <c r="FG45" s="60"/>
      <c r="FH45" s="60"/>
      <c r="FI45" s="60"/>
      <c r="FJ45" s="60"/>
      <c r="FK45" s="60"/>
      <c r="FL45" s="60"/>
      <c r="FM45" s="60"/>
      <c r="FN45" s="60"/>
      <c r="FO45" s="60"/>
      <c r="FP45" s="60"/>
      <c r="FQ45" s="60"/>
      <c r="FR45" s="60"/>
      <c r="FS45" s="60"/>
      <c r="FT45" s="60"/>
      <c r="FU45" s="60"/>
      <c r="FV45" s="60"/>
      <c r="FW45" s="60"/>
      <c r="FX45" s="60"/>
      <c r="FY45" s="60"/>
      <c r="FZ45" s="60"/>
      <c r="GA45" s="60"/>
      <c r="GB45" s="60"/>
      <c r="GC45" s="60"/>
      <c r="GD45" s="60"/>
      <c r="GE45" s="60"/>
      <c r="GF45" s="60"/>
      <c r="GG45" s="60"/>
      <c r="GH45" s="60"/>
      <c r="GI45" s="60"/>
      <c r="GJ45" s="60"/>
      <c r="GK45" s="60"/>
      <c r="GL45" s="60"/>
      <c r="GM45" s="60"/>
      <c r="GN45" s="60"/>
      <c r="GO45" s="60"/>
      <c r="GP45" s="60"/>
      <c r="GQ45" s="60"/>
      <c r="GR45" s="60"/>
      <c r="GS45" s="60"/>
      <c r="GT45" s="60"/>
      <c r="GU45" s="60"/>
      <c r="GV45" s="60"/>
      <c r="GW45" s="60"/>
      <c r="GX45" s="60"/>
      <c r="GY45" s="60"/>
      <c r="GZ45" s="60"/>
      <c r="HA45" s="60"/>
      <c r="HB45" s="60"/>
      <c r="HC45" s="60"/>
      <c r="HD45" s="60"/>
      <c r="HE45" s="60"/>
      <c r="HF45" s="60"/>
      <c r="HG45" s="60"/>
      <c r="HH45" s="60"/>
      <c r="HI45" s="60"/>
      <c r="HJ45" s="60"/>
      <c r="HK45" s="60"/>
      <c r="HL45" s="60"/>
      <c r="HM45" s="60"/>
      <c r="HN45" s="60"/>
      <c r="HO45" s="60"/>
      <c r="HP45" s="60"/>
      <c r="HQ45" s="60"/>
      <c r="HR45" s="60"/>
      <c r="HS45" s="60"/>
      <c r="HT45" s="60"/>
      <c r="HU45" s="60"/>
      <c r="HV45" s="60"/>
      <c r="HW45" s="60"/>
      <c r="HX45" s="60"/>
      <c r="HY45" s="60"/>
      <c r="HZ45" s="60"/>
      <c r="IA45" s="60"/>
      <c r="IB45" s="60"/>
      <c r="IC45" s="60"/>
      <c r="ID45" s="60"/>
      <c r="IE45" s="60"/>
      <c r="IF45" s="60"/>
      <c r="IG45" s="60"/>
      <c r="IH45" s="60"/>
      <c r="II45" s="60"/>
      <c r="IJ45" s="60"/>
      <c r="IK45" s="60"/>
      <c r="IL45" s="60"/>
      <c r="IM45" s="60"/>
      <c r="IN45" s="60"/>
      <c r="IO45" s="60"/>
      <c r="IP45" s="60"/>
      <c r="IQ45" s="60"/>
      <c r="IR45" s="60"/>
      <c r="IS45" s="60"/>
    </row>
    <row r="46" spans="1:253" s="61" customFormat="1" ht="37.5" x14ac:dyDescent="0.3">
      <c r="A46" s="118">
        <v>2</v>
      </c>
      <c r="B46" s="288" t="s">
        <v>250</v>
      </c>
      <c r="C46" s="57"/>
      <c r="D46" s="65"/>
      <c r="E46" s="83"/>
      <c r="F46" s="74"/>
      <c r="G46" s="60"/>
      <c r="H46" s="60"/>
      <c r="I46" s="60"/>
    </row>
    <row r="47" spans="1:253" s="61" customFormat="1" ht="18.75" x14ac:dyDescent="0.3">
      <c r="A47" s="198">
        <v>1</v>
      </c>
      <c r="B47" s="332" t="s">
        <v>234</v>
      </c>
      <c r="C47" s="57" t="s">
        <v>22</v>
      </c>
      <c r="D47" s="65">
        <v>1744.8</v>
      </c>
      <c r="E47" s="83"/>
      <c r="F47" s="74"/>
      <c r="G47" s="60"/>
      <c r="H47" s="60"/>
      <c r="I47" s="60" t="s">
        <v>31</v>
      </c>
    </row>
    <row r="48" spans="1:253" s="61" customFormat="1" ht="18.75" x14ac:dyDescent="0.3">
      <c r="A48" s="198">
        <v>2</v>
      </c>
      <c r="B48" s="332" t="s">
        <v>233</v>
      </c>
      <c r="C48" s="57" t="s">
        <v>22</v>
      </c>
      <c r="D48" s="65">
        <v>3489.6</v>
      </c>
      <c r="E48" s="83"/>
      <c r="F48" s="74"/>
      <c r="G48" s="60"/>
      <c r="H48" s="60"/>
      <c r="I48" s="60"/>
    </row>
    <row r="49" spans="1:9" s="61" customFormat="1" ht="18.75" x14ac:dyDescent="0.3">
      <c r="A49" s="198">
        <v>3</v>
      </c>
      <c r="B49" s="204" t="s">
        <v>230</v>
      </c>
      <c r="C49" s="57" t="s">
        <v>2</v>
      </c>
      <c r="D49" s="65">
        <v>20582</v>
      </c>
      <c r="E49" s="83">
        <v>0.4</v>
      </c>
      <c r="F49" s="74">
        <f t="shared" ref="F49:F113" si="1">D49*E49</f>
        <v>8232.8000000000011</v>
      </c>
      <c r="G49" s="60"/>
      <c r="H49" s="60"/>
      <c r="I49" s="60"/>
    </row>
    <row r="50" spans="1:9" s="61" customFormat="1" ht="18.75" x14ac:dyDescent="0.3">
      <c r="A50" s="198">
        <v>4</v>
      </c>
      <c r="B50" s="204" t="s">
        <v>231</v>
      </c>
      <c r="C50" s="57" t="s">
        <v>2</v>
      </c>
      <c r="D50" s="65">
        <v>23038</v>
      </c>
      <c r="E50" s="83">
        <v>0.15945999999999999</v>
      </c>
      <c r="F50" s="74">
        <f t="shared" si="1"/>
        <v>3673.6394799999998</v>
      </c>
      <c r="G50" s="60"/>
      <c r="H50" s="60"/>
      <c r="I50" s="60"/>
    </row>
    <row r="51" spans="1:9" s="61" customFormat="1" ht="18.75" x14ac:dyDescent="0.3">
      <c r="A51" s="198">
        <v>5</v>
      </c>
      <c r="B51" s="204" t="s">
        <v>232</v>
      </c>
      <c r="C51" s="279" t="s">
        <v>229</v>
      </c>
      <c r="D51" s="65">
        <v>700</v>
      </c>
      <c r="E51" s="83">
        <v>5.38</v>
      </c>
      <c r="F51" s="74">
        <f t="shared" si="1"/>
        <v>3766</v>
      </c>
      <c r="G51" s="60"/>
      <c r="H51" s="60"/>
      <c r="I51" s="60"/>
    </row>
    <row r="52" spans="1:9" s="61" customFormat="1" ht="18.75" x14ac:dyDescent="0.3">
      <c r="A52" s="198">
        <v>6</v>
      </c>
      <c r="B52" s="204" t="s">
        <v>235</v>
      </c>
      <c r="C52" s="279" t="s">
        <v>229</v>
      </c>
      <c r="D52" s="65">
        <v>750</v>
      </c>
      <c r="E52" s="83">
        <v>5.92</v>
      </c>
      <c r="F52" s="74">
        <f t="shared" si="1"/>
        <v>4440</v>
      </c>
      <c r="G52" s="60"/>
      <c r="H52" s="60"/>
      <c r="I52" s="60"/>
    </row>
    <row r="53" spans="1:9" s="61" customFormat="1" ht="18.75" x14ac:dyDescent="0.3">
      <c r="A53" s="198">
        <v>7</v>
      </c>
      <c r="B53" s="204" t="s">
        <v>252</v>
      </c>
      <c r="C53" s="57" t="s">
        <v>2</v>
      </c>
      <c r="D53" s="65">
        <v>100</v>
      </c>
      <c r="E53" s="83">
        <v>0.25</v>
      </c>
      <c r="F53" s="74">
        <f t="shared" si="1"/>
        <v>25</v>
      </c>
      <c r="G53" s="60"/>
      <c r="H53" s="60"/>
      <c r="I53" s="60"/>
    </row>
    <row r="54" spans="1:9" s="61" customFormat="1" ht="18.75" x14ac:dyDescent="0.3">
      <c r="A54" s="198">
        <v>8</v>
      </c>
      <c r="B54" s="204" t="s">
        <v>143</v>
      </c>
      <c r="C54" s="57" t="s">
        <v>2</v>
      </c>
      <c r="D54" s="65">
        <v>20</v>
      </c>
      <c r="E54" s="83">
        <v>0.8</v>
      </c>
      <c r="F54" s="275">
        <f t="shared" si="1"/>
        <v>16</v>
      </c>
      <c r="G54" s="60"/>
      <c r="H54" s="60"/>
      <c r="I54" s="60"/>
    </row>
    <row r="55" spans="1:9" s="61" customFormat="1" ht="18.75" x14ac:dyDescent="0.3">
      <c r="A55" s="198">
        <v>9</v>
      </c>
      <c r="B55" s="204" t="s">
        <v>238</v>
      </c>
      <c r="C55" s="57" t="s">
        <v>2</v>
      </c>
      <c r="D55" s="65">
        <v>10</v>
      </c>
      <c r="E55" s="83">
        <v>1</v>
      </c>
      <c r="F55" s="74">
        <f t="shared" si="1"/>
        <v>10</v>
      </c>
      <c r="G55" s="60"/>
      <c r="H55" s="60"/>
      <c r="I55" s="60"/>
    </row>
    <row r="56" spans="1:9" s="61" customFormat="1" ht="18.75" x14ac:dyDescent="0.3">
      <c r="A56" s="198">
        <v>10</v>
      </c>
      <c r="B56" s="332" t="s">
        <v>253</v>
      </c>
      <c r="C56" s="57" t="s">
        <v>22</v>
      </c>
      <c r="D56" s="65">
        <v>270</v>
      </c>
      <c r="E56" s="83">
        <v>15</v>
      </c>
      <c r="F56" s="74">
        <f t="shared" si="1"/>
        <v>4050</v>
      </c>
      <c r="G56" s="60"/>
      <c r="H56" s="60"/>
      <c r="I56" s="60"/>
    </row>
    <row r="57" spans="1:9" s="61" customFormat="1" ht="18.75" x14ac:dyDescent="0.3">
      <c r="A57" s="198">
        <v>11</v>
      </c>
      <c r="B57" s="204" t="s">
        <v>254</v>
      </c>
      <c r="C57" s="57" t="s">
        <v>22</v>
      </c>
      <c r="D57" s="65">
        <v>17</v>
      </c>
      <c r="E57" s="83">
        <v>110</v>
      </c>
      <c r="F57" s="74">
        <f t="shared" si="1"/>
        <v>1870</v>
      </c>
      <c r="G57" s="60"/>
      <c r="H57" s="60"/>
      <c r="I57" s="60"/>
    </row>
    <row r="58" spans="1:9" s="61" customFormat="1" ht="18.75" x14ac:dyDescent="0.3">
      <c r="A58" s="198">
        <v>12</v>
      </c>
      <c r="B58" s="204" t="s">
        <v>255</v>
      </c>
      <c r="C58" s="57" t="s">
        <v>22</v>
      </c>
      <c r="D58" s="58">
        <v>260</v>
      </c>
      <c r="E58" s="83">
        <v>130</v>
      </c>
      <c r="F58" s="74">
        <f t="shared" si="1"/>
        <v>33800</v>
      </c>
      <c r="G58" s="60"/>
      <c r="H58" s="60"/>
      <c r="I58" s="60"/>
    </row>
    <row r="59" spans="1:9" s="61" customFormat="1" ht="18.75" x14ac:dyDescent="0.3">
      <c r="A59" s="198">
        <v>13</v>
      </c>
      <c r="B59" s="250" t="s">
        <v>256</v>
      </c>
      <c r="C59" s="57" t="s">
        <v>177</v>
      </c>
      <c r="D59" s="251">
        <v>5</v>
      </c>
      <c r="E59" s="83">
        <v>5</v>
      </c>
      <c r="F59" s="275">
        <f t="shared" si="1"/>
        <v>25</v>
      </c>
      <c r="G59" s="60"/>
      <c r="H59" s="60"/>
      <c r="I59" s="60"/>
    </row>
    <row r="60" spans="1:9" s="61" customFormat="1" ht="18.75" x14ac:dyDescent="0.3">
      <c r="A60" s="198">
        <v>14</v>
      </c>
      <c r="B60" s="204" t="s">
        <v>239</v>
      </c>
      <c r="C60" s="57" t="s">
        <v>2</v>
      </c>
      <c r="D60" s="65">
        <v>5</v>
      </c>
      <c r="E60" s="83">
        <v>15</v>
      </c>
      <c r="F60" s="74">
        <f t="shared" si="1"/>
        <v>75</v>
      </c>
      <c r="G60" s="60"/>
      <c r="H60" s="60"/>
      <c r="I60" s="60"/>
    </row>
    <row r="61" spans="1:9" s="61" customFormat="1" ht="18.75" x14ac:dyDescent="0.3">
      <c r="A61" s="198">
        <v>15</v>
      </c>
      <c r="B61" s="250" t="s">
        <v>257</v>
      </c>
      <c r="C61" s="57" t="s">
        <v>177</v>
      </c>
      <c r="D61" s="251">
        <v>60</v>
      </c>
      <c r="E61" s="83">
        <v>7.45</v>
      </c>
      <c r="F61" s="275">
        <f t="shared" si="1"/>
        <v>447</v>
      </c>
      <c r="G61" s="60"/>
      <c r="H61" s="60"/>
      <c r="I61" s="60"/>
    </row>
    <row r="62" spans="1:9" s="61" customFormat="1" ht="18.75" x14ac:dyDescent="0.3">
      <c r="A62" s="198">
        <v>16</v>
      </c>
      <c r="B62" s="250" t="s">
        <v>258</v>
      </c>
      <c r="C62" s="57" t="s">
        <v>259</v>
      </c>
      <c r="D62" s="251">
        <v>12</v>
      </c>
      <c r="E62" s="83">
        <v>10</v>
      </c>
      <c r="F62" s="275">
        <f t="shared" si="1"/>
        <v>120</v>
      </c>
      <c r="G62" s="60"/>
      <c r="H62" s="60"/>
      <c r="I62" s="60"/>
    </row>
    <row r="63" spans="1:9" s="61" customFormat="1" ht="18.75" x14ac:dyDescent="0.3">
      <c r="A63" s="198">
        <v>17</v>
      </c>
      <c r="B63" s="250" t="s">
        <v>260</v>
      </c>
      <c r="C63" s="57" t="s">
        <v>2</v>
      </c>
      <c r="D63" s="251">
        <v>75</v>
      </c>
      <c r="E63" s="83">
        <v>5</v>
      </c>
      <c r="F63" s="275">
        <f t="shared" si="1"/>
        <v>375</v>
      </c>
      <c r="G63" s="60"/>
      <c r="H63" s="60"/>
      <c r="I63" s="60"/>
    </row>
    <row r="64" spans="1:9" s="61" customFormat="1" ht="18.75" x14ac:dyDescent="0.3">
      <c r="A64" s="198">
        <v>18</v>
      </c>
      <c r="B64" s="250" t="s">
        <v>251</v>
      </c>
      <c r="C64" s="57" t="s">
        <v>2</v>
      </c>
      <c r="D64" s="251">
        <v>2</v>
      </c>
      <c r="E64" s="83">
        <v>3</v>
      </c>
      <c r="F64" s="275">
        <f t="shared" si="1"/>
        <v>6</v>
      </c>
      <c r="G64" s="60"/>
      <c r="H64" s="60"/>
      <c r="I64" s="60"/>
    </row>
    <row r="65" spans="1:9" s="61" customFormat="1" ht="18.75" x14ac:dyDescent="0.3">
      <c r="A65" s="198">
        <v>19</v>
      </c>
      <c r="B65" s="250" t="s">
        <v>155</v>
      </c>
      <c r="C65" s="57" t="s">
        <v>2</v>
      </c>
      <c r="D65" s="251">
        <v>5</v>
      </c>
      <c r="E65" s="83">
        <v>2</v>
      </c>
      <c r="F65" s="275">
        <f t="shared" si="1"/>
        <v>10</v>
      </c>
      <c r="G65" s="60"/>
      <c r="H65" s="60"/>
      <c r="I65" s="60"/>
    </row>
    <row r="66" spans="1:9" s="61" customFormat="1" ht="18.75" x14ac:dyDescent="0.3">
      <c r="A66" s="198">
        <v>20</v>
      </c>
      <c r="B66" s="250" t="s">
        <v>249</v>
      </c>
      <c r="C66" s="57" t="s">
        <v>56</v>
      </c>
      <c r="D66" s="251">
        <v>5</v>
      </c>
      <c r="E66" s="83">
        <v>5</v>
      </c>
      <c r="F66" s="275">
        <f t="shared" si="1"/>
        <v>25</v>
      </c>
      <c r="G66" s="60"/>
      <c r="H66" s="60"/>
      <c r="I66" s="60"/>
    </row>
    <row r="67" spans="1:9" s="61" customFormat="1" ht="18.75" x14ac:dyDescent="0.3">
      <c r="A67" s="198">
        <v>21</v>
      </c>
      <c r="B67" s="250" t="s">
        <v>261</v>
      </c>
      <c r="C67" s="57" t="s">
        <v>56</v>
      </c>
      <c r="D67" s="251">
        <v>12</v>
      </c>
      <c r="E67" s="83">
        <v>6</v>
      </c>
      <c r="F67" s="275">
        <f t="shared" si="1"/>
        <v>72</v>
      </c>
      <c r="G67" s="60"/>
      <c r="H67" s="60"/>
      <c r="I67" s="60"/>
    </row>
    <row r="68" spans="1:9" s="61" customFormat="1" ht="18.75" x14ac:dyDescent="0.3">
      <c r="A68" s="198">
        <v>22</v>
      </c>
      <c r="B68" s="250" t="s">
        <v>262</v>
      </c>
      <c r="C68" s="57" t="s">
        <v>2</v>
      </c>
      <c r="D68" s="251">
        <v>50</v>
      </c>
      <c r="E68" s="83">
        <v>1.4</v>
      </c>
      <c r="F68" s="275">
        <f t="shared" si="1"/>
        <v>70</v>
      </c>
      <c r="G68" s="60"/>
      <c r="H68" s="60"/>
      <c r="I68" s="60"/>
    </row>
    <row r="69" spans="1:9" s="61" customFormat="1" ht="18.75" x14ac:dyDescent="0.3">
      <c r="A69" s="198">
        <v>23</v>
      </c>
      <c r="B69" s="250" t="s">
        <v>263</v>
      </c>
      <c r="C69" s="57" t="s">
        <v>177</v>
      </c>
      <c r="D69" s="251">
        <v>20</v>
      </c>
      <c r="E69" s="83">
        <v>0.35</v>
      </c>
      <c r="F69" s="275">
        <f t="shared" si="1"/>
        <v>7</v>
      </c>
      <c r="G69" s="60"/>
      <c r="H69" s="60"/>
      <c r="I69" s="60"/>
    </row>
    <row r="70" spans="1:9" s="61" customFormat="1" ht="18.75" x14ac:dyDescent="0.3">
      <c r="A70" s="198">
        <v>24</v>
      </c>
      <c r="B70" s="250" t="s">
        <v>264</v>
      </c>
      <c r="C70" s="57" t="s">
        <v>2</v>
      </c>
      <c r="D70" s="251">
        <v>10</v>
      </c>
      <c r="E70" s="83">
        <v>3.5</v>
      </c>
      <c r="F70" s="275">
        <f t="shared" si="1"/>
        <v>35</v>
      </c>
      <c r="G70" s="60"/>
      <c r="H70" s="60"/>
      <c r="I70" s="60"/>
    </row>
    <row r="71" spans="1:9" s="61" customFormat="1" ht="18.75" x14ac:dyDescent="0.3">
      <c r="A71" s="198">
        <v>25</v>
      </c>
      <c r="B71" s="250" t="s">
        <v>265</v>
      </c>
      <c r="C71" s="57" t="s">
        <v>2</v>
      </c>
      <c r="D71" s="251">
        <v>2</v>
      </c>
      <c r="E71" s="83">
        <v>16</v>
      </c>
      <c r="F71" s="275">
        <f t="shared" si="1"/>
        <v>32</v>
      </c>
      <c r="G71" s="60"/>
      <c r="H71" s="60"/>
      <c r="I71" s="60"/>
    </row>
    <row r="72" spans="1:9" s="61" customFormat="1" ht="18.75" x14ac:dyDescent="0.3">
      <c r="A72" s="198">
        <v>26</v>
      </c>
      <c r="B72" s="250" t="s">
        <v>266</v>
      </c>
      <c r="C72" s="57" t="s">
        <v>2</v>
      </c>
      <c r="D72" s="251">
        <v>1</v>
      </c>
      <c r="E72" s="83">
        <v>50</v>
      </c>
      <c r="F72" s="275">
        <f t="shared" si="1"/>
        <v>50</v>
      </c>
      <c r="G72" s="60"/>
      <c r="H72" s="60"/>
      <c r="I72" s="60"/>
    </row>
    <row r="73" spans="1:9" s="61" customFormat="1" ht="18.75" x14ac:dyDescent="0.3">
      <c r="A73" s="198">
        <v>27</v>
      </c>
      <c r="B73" s="250" t="s">
        <v>267</v>
      </c>
      <c r="C73" s="57" t="s">
        <v>2</v>
      </c>
      <c r="D73" s="251">
        <v>2</v>
      </c>
      <c r="E73" s="83">
        <v>5</v>
      </c>
      <c r="F73" s="275">
        <f t="shared" si="1"/>
        <v>10</v>
      </c>
      <c r="G73" s="60"/>
      <c r="H73" s="60"/>
      <c r="I73" s="60"/>
    </row>
    <row r="74" spans="1:9" s="61" customFormat="1" ht="18.75" x14ac:dyDescent="0.3">
      <c r="A74" s="198">
        <v>28</v>
      </c>
      <c r="B74" s="250" t="s">
        <v>242</v>
      </c>
      <c r="C74" s="57" t="s">
        <v>2</v>
      </c>
      <c r="D74" s="251">
        <v>15</v>
      </c>
      <c r="E74" s="63">
        <v>3.2</v>
      </c>
      <c r="F74" s="275">
        <f t="shared" si="1"/>
        <v>48</v>
      </c>
      <c r="G74" s="60"/>
      <c r="H74" s="60"/>
      <c r="I74" s="60"/>
    </row>
    <row r="75" spans="1:9" s="61" customFormat="1" ht="18.75" x14ac:dyDescent="0.3">
      <c r="A75" s="198">
        <v>29</v>
      </c>
      <c r="B75" s="250" t="s">
        <v>268</v>
      </c>
      <c r="C75" s="57" t="s">
        <v>2</v>
      </c>
      <c r="D75" s="251">
        <v>1</v>
      </c>
      <c r="E75" s="83">
        <v>28</v>
      </c>
      <c r="F75" s="275">
        <f t="shared" si="1"/>
        <v>28</v>
      </c>
      <c r="G75" s="60"/>
      <c r="H75" s="60"/>
      <c r="I75" s="60"/>
    </row>
    <row r="76" spans="1:9" s="61" customFormat="1" ht="18.75" x14ac:dyDescent="0.3">
      <c r="A76" s="198">
        <v>30</v>
      </c>
      <c r="B76" s="250" t="s">
        <v>269</v>
      </c>
      <c r="C76" s="57" t="s">
        <v>2</v>
      </c>
      <c r="D76" s="251">
        <v>1</v>
      </c>
      <c r="E76" s="83">
        <v>45</v>
      </c>
      <c r="F76" s="275">
        <f t="shared" si="1"/>
        <v>45</v>
      </c>
      <c r="G76" s="60"/>
      <c r="H76" s="60"/>
      <c r="I76" s="60"/>
    </row>
    <row r="77" spans="1:9" s="61" customFormat="1" ht="18.75" x14ac:dyDescent="0.3">
      <c r="A77" s="198">
        <v>31</v>
      </c>
      <c r="B77" s="250" t="s">
        <v>270</v>
      </c>
      <c r="C77" s="57" t="s">
        <v>2</v>
      </c>
      <c r="D77" s="251">
        <v>15</v>
      </c>
      <c r="E77" s="83">
        <v>15</v>
      </c>
      <c r="F77" s="275">
        <f t="shared" si="1"/>
        <v>225</v>
      </c>
      <c r="G77" s="60"/>
      <c r="H77" s="60"/>
      <c r="I77" s="60"/>
    </row>
    <row r="78" spans="1:9" s="61" customFormat="1" ht="18.75" x14ac:dyDescent="0.3">
      <c r="A78" s="198">
        <v>32</v>
      </c>
      <c r="B78" s="250" t="s">
        <v>271</v>
      </c>
      <c r="C78" s="57" t="s">
        <v>2</v>
      </c>
      <c r="D78" s="251">
        <v>4</v>
      </c>
      <c r="E78" s="83">
        <v>6</v>
      </c>
      <c r="F78" s="275">
        <f t="shared" si="1"/>
        <v>24</v>
      </c>
      <c r="G78" s="60"/>
      <c r="H78" s="60"/>
      <c r="I78" s="60"/>
    </row>
    <row r="79" spans="1:9" s="61" customFormat="1" ht="18.75" x14ac:dyDescent="0.3">
      <c r="A79" s="198">
        <v>33</v>
      </c>
      <c r="B79" s="250" t="s">
        <v>274</v>
      </c>
      <c r="C79" s="57" t="s">
        <v>2</v>
      </c>
      <c r="D79" s="251">
        <v>2</v>
      </c>
      <c r="E79" s="83">
        <v>15</v>
      </c>
      <c r="F79" s="275">
        <f t="shared" si="1"/>
        <v>30</v>
      </c>
      <c r="G79" s="60"/>
      <c r="H79" s="60"/>
      <c r="I79" s="60"/>
    </row>
    <row r="80" spans="1:9" s="61" customFormat="1" ht="18.75" x14ac:dyDescent="0.3">
      <c r="A80" s="198">
        <v>34</v>
      </c>
      <c r="B80" s="250" t="s">
        <v>275</v>
      </c>
      <c r="C80" s="57" t="s">
        <v>2</v>
      </c>
      <c r="D80" s="251">
        <v>5</v>
      </c>
      <c r="E80" s="83">
        <v>2</v>
      </c>
      <c r="F80" s="275">
        <f t="shared" si="1"/>
        <v>10</v>
      </c>
      <c r="G80" s="60"/>
      <c r="H80" s="60"/>
      <c r="I80" s="60"/>
    </row>
    <row r="81" spans="1:253" s="61" customFormat="1" ht="18.75" x14ac:dyDescent="0.3">
      <c r="A81" s="198">
        <v>35</v>
      </c>
      <c r="B81" s="250" t="s">
        <v>289</v>
      </c>
      <c r="C81" s="57" t="s">
        <v>2</v>
      </c>
      <c r="D81" s="251">
        <v>6</v>
      </c>
      <c r="E81" s="83">
        <v>2.5</v>
      </c>
      <c r="F81" s="275">
        <f t="shared" si="1"/>
        <v>15</v>
      </c>
      <c r="G81" s="60"/>
      <c r="H81" s="60"/>
      <c r="I81" s="60"/>
    </row>
    <row r="82" spans="1:253" s="61" customFormat="1" ht="18.75" x14ac:dyDescent="0.3">
      <c r="A82" s="198">
        <v>36</v>
      </c>
      <c r="B82" s="333" t="s">
        <v>273</v>
      </c>
      <c r="C82" s="57" t="s">
        <v>22</v>
      </c>
      <c r="D82" s="251">
        <v>1750</v>
      </c>
      <c r="E82" s="83"/>
      <c r="F82" s="275">
        <f t="shared" si="1"/>
        <v>0</v>
      </c>
      <c r="G82" s="60"/>
      <c r="H82" s="60"/>
      <c r="I82" s="60"/>
    </row>
    <row r="83" spans="1:253" s="61" customFormat="1" ht="18.75" x14ac:dyDescent="0.3">
      <c r="A83" s="198">
        <v>37</v>
      </c>
      <c r="B83" s="250" t="s">
        <v>276</v>
      </c>
      <c r="C83" s="57" t="s">
        <v>2</v>
      </c>
      <c r="D83" s="251">
        <v>15</v>
      </c>
      <c r="E83" s="83">
        <v>6</v>
      </c>
      <c r="F83" s="275">
        <f t="shared" si="1"/>
        <v>90</v>
      </c>
      <c r="G83" s="60"/>
      <c r="H83" s="60"/>
      <c r="I83" s="60"/>
    </row>
    <row r="84" spans="1:253" s="61" customFormat="1" ht="18.75" x14ac:dyDescent="0.3">
      <c r="A84" s="198">
        <v>38</v>
      </c>
      <c r="B84" s="250" t="s">
        <v>277</v>
      </c>
      <c r="C84" s="57" t="s">
        <v>2</v>
      </c>
      <c r="D84" s="251">
        <v>2</v>
      </c>
      <c r="E84" s="83">
        <v>23</v>
      </c>
      <c r="F84" s="275">
        <f t="shared" si="1"/>
        <v>46</v>
      </c>
      <c r="G84" s="60"/>
      <c r="H84" s="60"/>
      <c r="I84" s="60"/>
    </row>
    <row r="85" spans="1:253" s="61" customFormat="1" ht="18.75" x14ac:dyDescent="0.3">
      <c r="A85" s="198">
        <v>39</v>
      </c>
      <c r="B85" s="250" t="s">
        <v>278</v>
      </c>
      <c r="C85" s="57" t="s">
        <v>2</v>
      </c>
      <c r="D85" s="251">
        <v>2</v>
      </c>
      <c r="E85" s="83">
        <v>12</v>
      </c>
      <c r="F85" s="275">
        <f t="shared" si="1"/>
        <v>24</v>
      </c>
      <c r="G85" s="60"/>
      <c r="H85" s="60"/>
      <c r="I85" s="60"/>
    </row>
    <row r="86" spans="1:253" s="61" customFormat="1" ht="18.75" x14ac:dyDescent="0.3">
      <c r="A86" s="198">
        <v>40</v>
      </c>
      <c r="B86" s="250" t="s">
        <v>279</v>
      </c>
      <c r="C86" s="57" t="s">
        <v>2</v>
      </c>
      <c r="D86" s="251">
        <v>2</v>
      </c>
      <c r="E86" s="83">
        <v>4</v>
      </c>
      <c r="F86" s="275">
        <f t="shared" si="1"/>
        <v>8</v>
      </c>
      <c r="G86" s="60"/>
      <c r="H86" s="60"/>
      <c r="I86" s="60"/>
    </row>
    <row r="87" spans="1:253" s="61" customFormat="1" ht="18.75" x14ac:dyDescent="0.3">
      <c r="A87" s="198">
        <v>41</v>
      </c>
      <c r="B87" s="250" t="s">
        <v>280</v>
      </c>
      <c r="C87" s="57" t="s">
        <v>2</v>
      </c>
      <c r="D87" s="251">
        <v>10</v>
      </c>
      <c r="E87" s="83">
        <v>3.5</v>
      </c>
      <c r="F87" s="275">
        <f t="shared" si="1"/>
        <v>35</v>
      </c>
      <c r="G87" s="60"/>
      <c r="H87" s="60"/>
      <c r="I87" s="60"/>
    </row>
    <row r="88" spans="1:253" s="61" customFormat="1" ht="18.75" x14ac:dyDescent="0.3">
      <c r="A88" s="198">
        <v>42</v>
      </c>
      <c r="B88" s="250" t="s">
        <v>281</v>
      </c>
      <c r="C88" s="57" t="s">
        <v>2</v>
      </c>
      <c r="D88" s="251">
        <v>1</v>
      </c>
      <c r="E88" s="83">
        <v>7</v>
      </c>
      <c r="F88" s="275">
        <f t="shared" si="1"/>
        <v>7</v>
      </c>
      <c r="G88" s="60"/>
      <c r="H88" s="60"/>
      <c r="I88" s="60"/>
    </row>
    <row r="89" spans="1:253" s="61" customFormat="1" ht="18.75" x14ac:dyDescent="0.3">
      <c r="A89" s="198">
        <v>43</v>
      </c>
      <c r="B89" s="124" t="s">
        <v>282</v>
      </c>
      <c r="C89" s="57" t="s">
        <v>2</v>
      </c>
      <c r="D89" s="251">
        <v>3</v>
      </c>
      <c r="E89" s="126">
        <v>2</v>
      </c>
      <c r="F89" s="275">
        <f t="shared" si="1"/>
        <v>6</v>
      </c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  <c r="DR89" s="60"/>
      <c r="DS89" s="60"/>
      <c r="DT89" s="60"/>
      <c r="DU89" s="60"/>
      <c r="DV89" s="60"/>
      <c r="DW89" s="60"/>
      <c r="DX89" s="60"/>
      <c r="DY89" s="60"/>
      <c r="DZ89" s="60"/>
      <c r="EA89" s="60"/>
      <c r="EB89" s="60"/>
      <c r="EC89" s="60"/>
      <c r="ED89" s="60"/>
      <c r="EE89" s="60"/>
      <c r="EF89" s="60"/>
      <c r="EG89" s="60"/>
      <c r="EH89" s="60"/>
      <c r="EI89" s="60"/>
      <c r="EJ89" s="60"/>
      <c r="EK89" s="60"/>
      <c r="EL89" s="60"/>
      <c r="EM89" s="60"/>
      <c r="EN89" s="60"/>
      <c r="EO89" s="60"/>
      <c r="EP89" s="60"/>
      <c r="EQ89" s="60"/>
      <c r="ER89" s="60"/>
      <c r="ES89" s="60"/>
      <c r="ET89" s="60"/>
      <c r="EU89" s="60"/>
      <c r="EV89" s="60"/>
      <c r="EW89" s="60"/>
      <c r="EX89" s="60"/>
      <c r="EY89" s="60"/>
      <c r="EZ89" s="60"/>
      <c r="FA89" s="60"/>
      <c r="FB89" s="60"/>
      <c r="FC89" s="60"/>
      <c r="FD89" s="60"/>
      <c r="FE89" s="60"/>
      <c r="FF89" s="60"/>
      <c r="FG89" s="60"/>
      <c r="FH89" s="60"/>
      <c r="FI89" s="60"/>
      <c r="FJ89" s="60"/>
      <c r="FK89" s="60"/>
      <c r="FL89" s="60"/>
      <c r="FM89" s="60"/>
      <c r="FN89" s="60"/>
      <c r="FO89" s="60"/>
      <c r="FP89" s="60"/>
      <c r="FQ89" s="60"/>
      <c r="FR89" s="60"/>
      <c r="FS89" s="60"/>
      <c r="FT89" s="60"/>
      <c r="FU89" s="60"/>
      <c r="FV89" s="60"/>
      <c r="FW89" s="60"/>
      <c r="FX89" s="60"/>
      <c r="FY89" s="60"/>
      <c r="FZ89" s="60"/>
      <c r="GA89" s="60"/>
      <c r="GB89" s="60"/>
      <c r="GC89" s="60"/>
      <c r="GD89" s="60"/>
      <c r="GE89" s="60"/>
      <c r="GF89" s="60"/>
      <c r="GG89" s="60"/>
      <c r="GH89" s="60"/>
      <c r="GI89" s="60"/>
      <c r="GJ89" s="60"/>
      <c r="GK89" s="60"/>
      <c r="GL89" s="60"/>
      <c r="GM89" s="60"/>
      <c r="GN89" s="60"/>
      <c r="GO89" s="60"/>
      <c r="GP89" s="60"/>
      <c r="GQ89" s="60"/>
      <c r="GR89" s="60"/>
      <c r="GS89" s="60"/>
      <c r="GT89" s="60"/>
      <c r="GU89" s="60"/>
      <c r="GV89" s="60"/>
      <c r="GW89" s="60"/>
      <c r="GX89" s="60"/>
      <c r="GY89" s="60"/>
      <c r="GZ89" s="60"/>
      <c r="HA89" s="60"/>
      <c r="HB89" s="60"/>
      <c r="HC89" s="60"/>
      <c r="HD89" s="60"/>
      <c r="HE89" s="60"/>
      <c r="HF89" s="60"/>
      <c r="HG89" s="60"/>
      <c r="HH89" s="60"/>
      <c r="HI89" s="60"/>
      <c r="HJ89" s="60"/>
      <c r="HK89" s="60"/>
      <c r="HL89" s="60"/>
      <c r="HM89" s="60"/>
      <c r="HN89" s="60"/>
      <c r="HO89" s="60"/>
      <c r="HP89" s="60"/>
      <c r="HQ89" s="60"/>
      <c r="HR89" s="60"/>
      <c r="HS89" s="60"/>
      <c r="HT89" s="60"/>
      <c r="HU89" s="60"/>
      <c r="HV89" s="60"/>
      <c r="HW89" s="60"/>
      <c r="HX89" s="60"/>
      <c r="HY89" s="60"/>
      <c r="HZ89" s="60"/>
      <c r="IA89" s="60"/>
      <c r="IB89" s="60"/>
      <c r="IC89" s="60"/>
      <c r="ID89" s="60"/>
      <c r="IE89" s="60"/>
      <c r="IF89" s="60"/>
      <c r="IG89" s="60"/>
      <c r="IH89" s="60"/>
      <c r="II89" s="60"/>
      <c r="IJ89" s="60"/>
      <c r="IK89" s="60"/>
      <c r="IL89" s="60"/>
      <c r="IM89" s="60"/>
      <c r="IN89" s="60"/>
      <c r="IO89" s="60"/>
      <c r="IP89" s="60"/>
      <c r="IQ89" s="60"/>
      <c r="IR89" s="60"/>
      <c r="IS89" s="60"/>
    </row>
    <row r="90" spans="1:253" s="61" customFormat="1" ht="18.75" x14ac:dyDescent="0.3">
      <c r="A90" s="198">
        <v>44</v>
      </c>
      <c r="B90" s="289" t="s">
        <v>283</v>
      </c>
      <c r="C90" s="57" t="s">
        <v>2</v>
      </c>
      <c r="D90" s="281">
        <v>4</v>
      </c>
      <c r="E90" s="290">
        <v>1.1000000000000001</v>
      </c>
      <c r="F90" s="275">
        <f t="shared" si="1"/>
        <v>4.4000000000000004</v>
      </c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  <c r="DL90" s="60"/>
      <c r="DM90" s="60"/>
      <c r="DN90" s="60"/>
      <c r="DO90" s="60"/>
      <c r="DP90" s="60"/>
      <c r="DQ90" s="60"/>
      <c r="DR90" s="60"/>
      <c r="DS90" s="60"/>
      <c r="DT90" s="60"/>
      <c r="DU90" s="60"/>
      <c r="DV90" s="60"/>
      <c r="DW90" s="60"/>
      <c r="DX90" s="60"/>
      <c r="DY90" s="60"/>
      <c r="DZ90" s="60"/>
      <c r="EA90" s="60"/>
      <c r="EB90" s="60"/>
      <c r="EC90" s="60"/>
      <c r="ED90" s="60"/>
      <c r="EE90" s="60"/>
      <c r="EF90" s="60"/>
      <c r="EG90" s="60"/>
      <c r="EH90" s="60"/>
      <c r="EI90" s="60"/>
      <c r="EJ90" s="60"/>
      <c r="EK90" s="60"/>
      <c r="EL90" s="60"/>
      <c r="EM90" s="60"/>
      <c r="EN90" s="60"/>
      <c r="EO90" s="60"/>
      <c r="EP90" s="60"/>
      <c r="EQ90" s="60"/>
      <c r="ER90" s="60"/>
      <c r="ES90" s="60"/>
      <c r="ET90" s="60"/>
      <c r="EU90" s="60"/>
      <c r="EV90" s="60"/>
      <c r="EW90" s="60"/>
      <c r="EX90" s="60"/>
      <c r="EY90" s="60"/>
      <c r="EZ90" s="60"/>
      <c r="FA90" s="60"/>
      <c r="FB90" s="60"/>
      <c r="FC90" s="60"/>
      <c r="FD90" s="60"/>
      <c r="FE90" s="60"/>
      <c r="FF90" s="60"/>
      <c r="FG90" s="60"/>
      <c r="FH90" s="60"/>
      <c r="FI90" s="60"/>
      <c r="FJ90" s="60"/>
      <c r="FK90" s="60"/>
      <c r="FL90" s="60"/>
      <c r="FM90" s="60"/>
      <c r="FN90" s="60"/>
      <c r="FO90" s="60"/>
      <c r="FP90" s="60"/>
      <c r="FQ90" s="60"/>
      <c r="FR90" s="60"/>
      <c r="FS90" s="60"/>
      <c r="FT90" s="60"/>
      <c r="FU90" s="60"/>
      <c r="FV90" s="60"/>
      <c r="FW90" s="60"/>
      <c r="FX90" s="60"/>
      <c r="FY90" s="60"/>
      <c r="FZ90" s="60"/>
      <c r="GA90" s="60"/>
      <c r="GB90" s="60"/>
      <c r="GC90" s="60"/>
      <c r="GD90" s="60"/>
      <c r="GE90" s="60"/>
      <c r="GF90" s="60"/>
      <c r="GG90" s="60"/>
      <c r="GH90" s="60"/>
      <c r="GI90" s="60"/>
      <c r="GJ90" s="60"/>
      <c r="GK90" s="60"/>
      <c r="GL90" s="60"/>
      <c r="GM90" s="60"/>
      <c r="GN90" s="60"/>
      <c r="GO90" s="60"/>
      <c r="GP90" s="60"/>
      <c r="GQ90" s="60"/>
      <c r="GR90" s="60"/>
      <c r="GS90" s="60"/>
      <c r="GT90" s="60"/>
      <c r="GU90" s="60"/>
      <c r="GV90" s="60"/>
      <c r="GW90" s="60"/>
      <c r="GX90" s="60"/>
      <c r="GY90" s="60"/>
      <c r="GZ90" s="60"/>
      <c r="HA90" s="60"/>
      <c r="HB90" s="60"/>
      <c r="HC90" s="60"/>
      <c r="HD90" s="60"/>
      <c r="HE90" s="60"/>
      <c r="HF90" s="60"/>
      <c r="HG90" s="60"/>
      <c r="HH90" s="60"/>
      <c r="HI90" s="60"/>
      <c r="HJ90" s="60"/>
      <c r="HK90" s="60"/>
      <c r="HL90" s="60"/>
      <c r="HM90" s="60"/>
      <c r="HN90" s="60"/>
      <c r="HO90" s="60"/>
      <c r="HP90" s="60"/>
      <c r="HQ90" s="60"/>
      <c r="HR90" s="60"/>
      <c r="HS90" s="60"/>
      <c r="HT90" s="60"/>
      <c r="HU90" s="60"/>
      <c r="HV90" s="60"/>
      <c r="HW90" s="60"/>
      <c r="HX90" s="60"/>
      <c r="HY90" s="60"/>
      <c r="HZ90" s="60"/>
      <c r="IA90" s="60"/>
      <c r="IB90" s="60"/>
      <c r="IC90" s="60"/>
      <c r="ID90" s="60"/>
      <c r="IE90" s="60"/>
      <c r="IF90" s="60"/>
      <c r="IG90" s="60"/>
      <c r="IH90" s="60"/>
      <c r="II90" s="60"/>
      <c r="IJ90" s="60"/>
      <c r="IK90" s="60"/>
      <c r="IL90" s="60"/>
      <c r="IM90" s="60"/>
      <c r="IN90" s="60"/>
      <c r="IO90" s="60"/>
      <c r="IP90" s="60"/>
      <c r="IQ90" s="60"/>
      <c r="IR90" s="60"/>
      <c r="IS90" s="60"/>
    </row>
    <row r="91" spans="1:253" s="61" customFormat="1" ht="18.75" x14ac:dyDescent="0.3">
      <c r="A91" s="198">
        <v>45</v>
      </c>
      <c r="B91" s="289" t="s">
        <v>284</v>
      </c>
      <c r="C91" s="246" t="s">
        <v>56</v>
      </c>
      <c r="D91" s="281">
        <v>3</v>
      </c>
      <c r="E91" s="290">
        <v>1</v>
      </c>
      <c r="F91" s="275">
        <f t="shared" si="1"/>
        <v>3</v>
      </c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  <c r="DL91" s="60"/>
      <c r="DM91" s="60"/>
      <c r="DN91" s="60"/>
      <c r="DO91" s="60"/>
      <c r="DP91" s="60"/>
      <c r="DQ91" s="60"/>
      <c r="DR91" s="60"/>
      <c r="DS91" s="60"/>
      <c r="DT91" s="60"/>
      <c r="DU91" s="60"/>
      <c r="DV91" s="60"/>
      <c r="DW91" s="60"/>
      <c r="DX91" s="60"/>
      <c r="DY91" s="60"/>
      <c r="DZ91" s="60"/>
      <c r="EA91" s="60"/>
      <c r="EB91" s="60"/>
      <c r="EC91" s="60"/>
      <c r="ED91" s="60"/>
      <c r="EE91" s="60"/>
      <c r="EF91" s="60"/>
      <c r="EG91" s="60"/>
      <c r="EH91" s="60"/>
      <c r="EI91" s="60"/>
      <c r="EJ91" s="60"/>
      <c r="EK91" s="60"/>
      <c r="EL91" s="60"/>
      <c r="EM91" s="60"/>
      <c r="EN91" s="60"/>
      <c r="EO91" s="60"/>
      <c r="EP91" s="60"/>
      <c r="EQ91" s="60"/>
      <c r="ER91" s="60"/>
      <c r="ES91" s="60"/>
      <c r="ET91" s="60"/>
      <c r="EU91" s="60"/>
      <c r="EV91" s="60"/>
      <c r="EW91" s="60"/>
      <c r="EX91" s="60"/>
      <c r="EY91" s="60"/>
      <c r="EZ91" s="60"/>
      <c r="FA91" s="60"/>
      <c r="FB91" s="60"/>
      <c r="FC91" s="60"/>
      <c r="FD91" s="60"/>
      <c r="FE91" s="60"/>
      <c r="FF91" s="60"/>
      <c r="FG91" s="60"/>
      <c r="FH91" s="60"/>
      <c r="FI91" s="60"/>
      <c r="FJ91" s="60"/>
      <c r="FK91" s="60"/>
      <c r="FL91" s="60"/>
      <c r="FM91" s="60"/>
      <c r="FN91" s="60"/>
      <c r="FO91" s="60"/>
      <c r="FP91" s="60"/>
      <c r="FQ91" s="60"/>
      <c r="FR91" s="60"/>
      <c r="FS91" s="60"/>
      <c r="FT91" s="60"/>
      <c r="FU91" s="60"/>
      <c r="FV91" s="60"/>
      <c r="FW91" s="60"/>
      <c r="FX91" s="60"/>
      <c r="FY91" s="60"/>
      <c r="FZ91" s="60"/>
      <c r="GA91" s="60"/>
      <c r="GB91" s="60"/>
      <c r="GC91" s="60"/>
      <c r="GD91" s="60"/>
      <c r="GE91" s="60"/>
      <c r="GF91" s="60"/>
      <c r="GG91" s="60"/>
      <c r="GH91" s="60"/>
      <c r="GI91" s="60"/>
      <c r="GJ91" s="60"/>
      <c r="GK91" s="60"/>
      <c r="GL91" s="60"/>
      <c r="GM91" s="60"/>
      <c r="GN91" s="60"/>
      <c r="GO91" s="60"/>
      <c r="GP91" s="60"/>
      <c r="GQ91" s="60"/>
      <c r="GR91" s="60"/>
      <c r="GS91" s="60"/>
      <c r="GT91" s="60"/>
      <c r="GU91" s="60"/>
      <c r="GV91" s="60"/>
      <c r="GW91" s="60"/>
      <c r="GX91" s="60"/>
      <c r="GY91" s="60"/>
      <c r="GZ91" s="60"/>
      <c r="HA91" s="60"/>
      <c r="HB91" s="60"/>
      <c r="HC91" s="60"/>
      <c r="HD91" s="60"/>
      <c r="HE91" s="60"/>
      <c r="HF91" s="60"/>
      <c r="HG91" s="60"/>
      <c r="HH91" s="60"/>
      <c r="HI91" s="60"/>
      <c r="HJ91" s="60"/>
      <c r="HK91" s="60"/>
      <c r="HL91" s="60"/>
      <c r="HM91" s="60"/>
      <c r="HN91" s="60"/>
      <c r="HO91" s="60"/>
      <c r="HP91" s="60"/>
      <c r="HQ91" s="60"/>
      <c r="HR91" s="60"/>
      <c r="HS91" s="60"/>
      <c r="HT91" s="60"/>
      <c r="HU91" s="60"/>
      <c r="HV91" s="60"/>
      <c r="HW91" s="60"/>
      <c r="HX91" s="60"/>
      <c r="HY91" s="60"/>
      <c r="HZ91" s="60"/>
      <c r="IA91" s="60"/>
      <c r="IB91" s="60"/>
      <c r="IC91" s="60"/>
      <c r="ID91" s="60"/>
      <c r="IE91" s="60"/>
      <c r="IF91" s="60"/>
      <c r="IG91" s="60"/>
      <c r="IH91" s="60"/>
      <c r="II91" s="60"/>
      <c r="IJ91" s="60"/>
      <c r="IK91" s="60"/>
      <c r="IL91" s="60"/>
      <c r="IM91" s="60"/>
      <c r="IN91" s="60"/>
      <c r="IO91" s="60"/>
      <c r="IP91" s="60"/>
      <c r="IQ91" s="60"/>
      <c r="IR91" s="60"/>
      <c r="IS91" s="60"/>
    </row>
    <row r="92" spans="1:253" s="61" customFormat="1" ht="18.75" x14ac:dyDescent="0.3">
      <c r="A92" s="198">
        <v>46</v>
      </c>
      <c r="B92" s="289" t="s">
        <v>285</v>
      </c>
      <c r="C92" s="246" t="s">
        <v>2</v>
      </c>
      <c r="D92" s="281">
        <v>22</v>
      </c>
      <c r="E92" s="290">
        <v>1.3</v>
      </c>
      <c r="F92" s="275">
        <f t="shared" si="1"/>
        <v>28.6</v>
      </c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  <c r="DB92" s="60"/>
      <c r="DC92" s="60"/>
      <c r="DD92" s="60"/>
      <c r="DE92" s="60"/>
      <c r="DF92" s="60"/>
      <c r="DG92" s="60"/>
      <c r="DH92" s="60"/>
      <c r="DI92" s="60"/>
      <c r="DJ92" s="60"/>
      <c r="DK92" s="60"/>
      <c r="DL92" s="60"/>
      <c r="DM92" s="60"/>
      <c r="DN92" s="60"/>
      <c r="DO92" s="60"/>
      <c r="DP92" s="60"/>
      <c r="DQ92" s="60"/>
      <c r="DR92" s="60"/>
      <c r="DS92" s="60"/>
      <c r="DT92" s="60"/>
      <c r="DU92" s="60"/>
      <c r="DV92" s="60"/>
      <c r="DW92" s="60"/>
      <c r="DX92" s="60"/>
      <c r="DY92" s="60"/>
      <c r="DZ92" s="60"/>
      <c r="EA92" s="60"/>
      <c r="EB92" s="60"/>
      <c r="EC92" s="60"/>
      <c r="ED92" s="60"/>
      <c r="EE92" s="60"/>
      <c r="EF92" s="60"/>
      <c r="EG92" s="60"/>
      <c r="EH92" s="60"/>
      <c r="EI92" s="60"/>
      <c r="EJ92" s="60"/>
      <c r="EK92" s="60"/>
      <c r="EL92" s="60"/>
      <c r="EM92" s="60"/>
      <c r="EN92" s="60"/>
      <c r="EO92" s="60"/>
      <c r="EP92" s="60"/>
      <c r="EQ92" s="60"/>
      <c r="ER92" s="60"/>
      <c r="ES92" s="60"/>
      <c r="ET92" s="60"/>
      <c r="EU92" s="60"/>
      <c r="EV92" s="60"/>
      <c r="EW92" s="60"/>
      <c r="EX92" s="60"/>
      <c r="EY92" s="60"/>
      <c r="EZ92" s="60"/>
      <c r="FA92" s="60"/>
      <c r="FB92" s="60"/>
      <c r="FC92" s="60"/>
      <c r="FD92" s="60"/>
      <c r="FE92" s="60"/>
      <c r="FF92" s="60"/>
      <c r="FG92" s="60"/>
      <c r="FH92" s="60"/>
      <c r="FI92" s="60"/>
      <c r="FJ92" s="60"/>
      <c r="FK92" s="60"/>
      <c r="FL92" s="60"/>
      <c r="FM92" s="60"/>
      <c r="FN92" s="60"/>
      <c r="FO92" s="60"/>
      <c r="FP92" s="60"/>
      <c r="FQ92" s="60"/>
      <c r="FR92" s="60"/>
      <c r="FS92" s="60"/>
      <c r="FT92" s="60"/>
      <c r="FU92" s="60"/>
      <c r="FV92" s="60"/>
      <c r="FW92" s="60"/>
      <c r="FX92" s="60"/>
      <c r="FY92" s="60"/>
      <c r="FZ92" s="60"/>
      <c r="GA92" s="60"/>
      <c r="GB92" s="60"/>
      <c r="GC92" s="60"/>
      <c r="GD92" s="60"/>
      <c r="GE92" s="60"/>
      <c r="GF92" s="60"/>
      <c r="GG92" s="60"/>
      <c r="GH92" s="60"/>
      <c r="GI92" s="60"/>
      <c r="GJ92" s="60"/>
      <c r="GK92" s="60"/>
      <c r="GL92" s="60"/>
      <c r="GM92" s="60"/>
      <c r="GN92" s="60"/>
      <c r="GO92" s="60"/>
      <c r="GP92" s="60"/>
      <c r="GQ92" s="60"/>
      <c r="GR92" s="60"/>
      <c r="GS92" s="60"/>
      <c r="GT92" s="60"/>
      <c r="GU92" s="60"/>
      <c r="GV92" s="60"/>
      <c r="GW92" s="60"/>
      <c r="GX92" s="60"/>
      <c r="GY92" s="60"/>
      <c r="GZ92" s="60"/>
      <c r="HA92" s="60"/>
      <c r="HB92" s="60"/>
      <c r="HC92" s="60"/>
      <c r="HD92" s="60"/>
      <c r="HE92" s="60"/>
      <c r="HF92" s="60"/>
      <c r="HG92" s="60"/>
      <c r="HH92" s="60"/>
      <c r="HI92" s="60"/>
      <c r="HJ92" s="60"/>
      <c r="HK92" s="60"/>
      <c r="HL92" s="60"/>
      <c r="HM92" s="60"/>
      <c r="HN92" s="60"/>
      <c r="HO92" s="60"/>
      <c r="HP92" s="60"/>
      <c r="HQ92" s="60"/>
      <c r="HR92" s="60"/>
      <c r="HS92" s="60"/>
      <c r="HT92" s="60"/>
      <c r="HU92" s="60"/>
      <c r="HV92" s="60"/>
      <c r="HW92" s="60"/>
      <c r="HX92" s="60"/>
      <c r="HY92" s="60"/>
      <c r="HZ92" s="60"/>
      <c r="IA92" s="60"/>
      <c r="IB92" s="60"/>
      <c r="IC92" s="60"/>
      <c r="ID92" s="60"/>
      <c r="IE92" s="60"/>
      <c r="IF92" s="60"/>
      <c r="IG92" s="60"/>
      <c r="IH92" s="60"/>
      <c r="II92" s="60"/>
      <c r="IJ92" s="60"/>
      <c r="IK92" s="60"/>
      <c r="IL92" s="60"/>
      <c r="IM92" s="60"/>
      <c r="IN92" s="60"/>
      <c r="IO92" s="60"/>
      <c r="IP92" s="60"/>
      <c r="IQ92" s="60"/>
      <c r="IR92" s="60"/>
      <c r="IS92" s="60"/>
    </row>
    <row r="93" spans="1:253" s="61" customFormat="1" ht="18.75" x14ac:dyDescent="0.3">
      <c r="A93" s="198">
        <v>47</v>
      </c>
      <c r="B93" s="289" t="s">
        <v>286</v>
      </c>
      <c r="C93" s="246" t="s">
        <v>2</v>
      </c>
      <c r="D93" s="281">
        <v>10</v>
      </c>
      <c r="E93" s="290">
        <v>1.5</v>
      </c>
      <c r="F93" s="275">
        <f t="shared" si="1"/>
        <v>15</v>
      </c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  <c r="DR93" s="60"/>
      <c r="DS93" s="60"/>
      <c r="DT93" s="60"/>
      <c r="DU93" s="60"/>
      <c r="DV93" s="60"/>
      <c r="DW93" s="60"/>
      <c r="DX93" s="60"/>
      <c r="DY93" s="60"/>
      <c r="DZ93" s="60"/>
      <c r="EA93" s="60"/>
      <c r="EB93" s="60"/>
      <c r="EC93" s="60"/>
      <c r="ED93" s="60"/>
      <c r="EE93" s="60"/>
      <c r="EF93" s="60"/>
      <c r="EG93" s="60"/>
      <c r="EH93" s="60"/>
      <c r="EI93" s="60"/>
      <c r="EJ93" s="60"/>
      <c r="EK93" s="60"/>
      <c r="EL93" s="60"/>
      <c r="EM93" s="60"/>
      <c r="EN93" s="60"/>
      <c r="EO93" s="60"/>
      <c r="EP93" s="60"/>
      <c r="EQ93" s="60"/>
      <c r="ER93" s="60"/>
      <c r="ES93" s="60"/>
      <c r="ET93" s="60"/>
      <c r="EU93" s="60"/>
      <c r="EV93" s="60"/>
      <c r="EW93" s="60"/>
      <c r="EX93" s="60"/>
      <c r="EY93" s="60"/>
      <c r="EZ93" s="60"/>
      <c r="FA93" s="60"/>
      <c r="FB93" s="60"/>
      <c r="FC93" s="60"/>
      <c r="FD93" s="60"/>
      <c r="FE93" s="60"/>
      <c r="FF93" s="60"/>
      <c r="FG93" s="60"/>
      <c r="FH93" s="60"/>
      <c r="FI93" s="60"/>
      <c r="FJ93" s="60"/>
      <c r="FK93" s="60"/>
      <c r="FL93" s="60"/>
      <c r="FM93" s="60"/>
      <c r="FN93" s="60"/>
      <c r="FO93" s="60"/>
      <c r="FP93" s="60"/>
      <c r="FQ93" s="60"/>
      <c r="FR93" s="60"/>
      <c r="FS93" s="60"/>
      <c r="FT93" s="60"/>
      <c r="FU93" s="60"/>
      <c r="FV93" s="60"/>
      <c r="FW93" s="60"/>
      <c r="FX93" s="60"/>
      <c r="FY93" s="60"/>
      <c r="FZ93" s="60"/>
      <c r="GA93" s="60"/>
      <c r="GB93" s="60"/>
      <c r="GC93" s="60"/>
      <c r="GD93" s="60"/>
      <c r="GE93" s="60"/>
      <c r="GF93" s="60"/>
      <c r="GG93" s="60"/>
      <c r="GH93" s="60"/>
      <c r="GI93" s="60"/>
      <c r="GJ93" s="60"/>
      <c r="GK93" s="60"/>
      <c r="GL93" s="60"/>
      <c r="GM93" s="60"/>
      <c r="GN93" s="60"/>
      <c r="GO93" s="60"/>
      <c r="GP93" s="60"/>
      <c r="GQ93" s="60"/>
      <c r="GR93" s="60"/>
      <c r="GS93" s="60"/>
      <c r="GT93" s="60"/>
      <c r="GU93" s="60"/>
      <c r="GV93" s="60"/>
      <c r="GW93" s="60"/>
      <c r="GX93" s="60"/>
      <c r="GY93" s="60"/>
      <c r="GZ93" s="60"/>
      <c r="HA93" s="60"/>
      <c r="HB93" s="60"/>
      <c r="HC93" s="60"/>
      <c r="HD93" s="60"/>
      <c r="HE93" s="60"/>
      <c r="HF93" s="60"/>
      <c r="HG93" s="60"/>
      <c r="HH93" s="60"/>
      <c r="HI93" s="60"/>
      <c r="HJ93" s="60"/>
      <c r="HK93" s="60"/>
      <c r="HL93" s="60"/>
      <c r="HM93" s="60"/>
      <c r="HN93" s="60"/>
      <c r="HO93" s="60"/>
      <c r="HP93" s="60"/>
      <c r="HQ93" s="60"/>
      <c r="HR93" s="60"/>
      <c r="HS93" s="60"/>
      <c r="HT93" s="60"/>
      <c r="HU93" s="60"/>
      <c r="HV93" s="60"/>
      <c r="HW93" s="60"/>
      <c r="HX93" s="60"/>
      <c r="HY93" s="60"/>
      <c r="HZ93" s="60"/>
      <c r="IA93" s="60"/>
      <c r="IB93" s="60"/>
      <c r="IC93" s="60"/>
      <c r="ID93" s="60"/>
      <c r="IE93" s="60"/>
      <c r="IF93" s="60"/>
      <c r="IG93" s="60"/>
      <c r="IH93" s="60"/>
      <c r="II93" s="60"/>
      <c r="IJ93" s="60"/>
      <c r="IK93" s="60"/>
      <c r="IL93" s="60"/>
      <c r="IM93" s="60"/>
      <c r="IN93" s="60"/>
      <c r="IO93" s="60"/>
      <c r="IP93" s="60"/>
      <c r="IQ93" s="60"/>
      <c r="IR93" s="60"/>
      <c r="IS93" s="60"/>
    </row>
    <row r="94" spans="1:253" s="61" customFormat="1" ht="18.75" x14ac:dyDescent="0.3">
      <c r="A94" s="198">
        <v>48</v>
      </c>
      <c r="B94" s="289" t="s">
        <v>287</v>
      </c>
      <c r="C94" s="246" t="s">
        <v>2</v>
      </c>
      <c r="D94" s="281">
        <v>3</v>
      </c>
      <c r="E94" s="290">
        <v>6.8</v>
      </c>
      <c r="F94" s="275">
        <f t="shared" si="1"/>
        <v>20.399999999999999</v>
      </c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  <c r="DR94" s="60"/>
      <c r="DS94" s="60"/>
      <c r="DT94" s="60"/>
      <c r="DU94" s="60"/>
      <c r="DV94" s="60"/>
      <c r="DW94" s="60"/>
      <c r="DX94" s="60"/>
      <c r="DY94" s="60"/>
      <c r="DZ94" s="60"/>
      <c r="EA94" s="60"/>
      <c r="EB94" s="60"/>
      <c r="EC94" s="60"/>
      <c r="ED94" s="60"/>
      <c r="EE94" s="60"/>
      <c r="EF94" s="60"/>
      <c r="EG94" s="60"/>
      <c r="EH94" s="60"/>
      <c r="EI94" s="60"/>
      <c r="EJ94" s="60"/>
      <c r="EK94" s="60"/>
      <c r="EL94" s="60"/>
      <c r="EM94" s="60"/>
      <c r="EN94" s="60"/>
      <c r="EO94" s="60"/>
      <c r="EP94" s="60"/>
      <c r="EQ94" s="60"/>
      <c r="ER94" s="60"/>
      <c r="ES94" s="60"/>
      <c r="ET94" s="60"/>
      <c r="EU94" s="60"/>
      <c r="EV94" s="60"/>
      <c r="EW94" s="60"/>
      <c r="EX94" s="60"/>
      <c r="EY94" s="60"/>
      <c r="EZ94" s="60"/>
      <c r="FA94" s="60"/>
      <c r="FB94" s="60"/>
      <c r="FC94" s="60"/>
      <c r="FD94" s="60"/>
      <c r="FE94" s="60"/>
      <c r="FF94" s="60"/>
      <c r="FG94" s="60"/>
      <c r="FH94" s="60"/>
      <c r="FI94" s="60"/>
      <c r="FJ94" s="60"/>
      <c r="FK94" s="60"/>
      <c r="FL94" s="60"/>
      <c r="FM94" s="60"/>
      <c r="FN94" s="60"/>
      <c r="FO94" s="60"/>
      <c r="FP94" s="60"/>
      <c r="FQ94" s="60"/>
      <c r="FR94" s="60"/>
      <c r="FS94" s="60"/>
      <c r="FT94" s="60"/>
      <c r="FU94" s="60"/>
      <c r="FV94" s="60"/>
      <c r="FW94" s="60"/>
      <c r="FX94" s="60"/>
      <c r="FY94" s="60"/>
      <c r="FZ94" s="60"/>
      <c r="GA94" s="60"/>
      <c r="GB94" s="60"/>
      <c r="GC94" s="60"/>
      <c r="GD94" s="60"/>
      <c r="GE94" s="60"/>
      <c r="GF94" s="60"/>
      <c r="GG94" s="60"/>
      <c r="GH94" s="60"/>
      <c r="GI94" s="60"/>
      <c r="GJ94" s="60"/>
      <c r="GK94" s="60"/>
      <c r="GL94" s="60"/>
      <c r="GM94" s="60"/>
      <c r="GN94" s="60"/>
      <c r="GO94" s="60"/>
      <c r="GP94" s="60"/>
      <c r="GQ94" s="60"/>
      <c r="GR94" s="60"/>
      <c r="GS94" s="60"/>
      <c r="GT94" s="60"/>
      <c r="GU94" s="60"/>
      <c r="GV94" s="60"/>
      <c r="GW94" s="60"/>
      <c r="GX94" s="60"/>
      <c r="GY94" s="60"/>
      <c r="GZ94" s="60"/>
      <c r="HA94" s="60"/>
      <c r="HB94" s="60"/>
      <c r="HC94" s="60"/>
      <c r="HD94" s="60"/>
      <c r="HE94" s="60"/>
      <c r="HF94" s="60"/>
      <c r="HG94" s="60"/>
      <c r="HH94" s="60"/>
      <c r="HI94" s="60"/>
      <c r="HJ94" s="60"/>
      <c r="HK94" s="60"/>
      <c r="HL94" s="60"/>
      <c r="HM94" s="60"/>
      <c r="HN94" s="60"/>
      <c r="HO94" s="60"/>
      <c r="HP94" s="60"/>
      <c r="HQ94" s="60"/>
      <c r="HR94" s="60"/>
      <c r="HS94" s="60"/>
      <c r="HT94" s="60"/>
      <c r="HU94" s="60"/>
      <c r="HV94" s="60"/>
      <c r="HW94" s="60"/>
      <c r="HX94" s="60"/>
      <c r="HY94" s="60"/>
      <c r="HZ94" s="60"/>
      <c r="IA94" s="60"/>
      <c r="IB94" s="60"/>
      <c r="IC94" s="60"/>
      <c r="ID94" s="60"/>
      <c r="IE94" s="60"/>
      <c r="IF94" s="60"/>
      <c r="IG94" s="60"/>
      <c r="IH94" s="60"/>
      <c r="II94" s="60"/>
      <c r="IJ94" s="60"/>
      <c r="IK94" s="60"/>
      <c r="IL94" s="60"/>
      <c r="IM94" s="60"/>
      <c r="IN94" s="60"/>
      <c r="IO94" s="60"/>
      <c r="IP94" s="60"/>
      <c r="IQ94" s="60"/>
      <c r="IR94" s="60"/>
      <c r="IS94" s="60"/>
    </row>
    <row r="95" spans="1:253" s="61" customFormat="1" ht="18.75" x14ac:dyDescent="0.3">
      <c r="A95" s="198">
        <v>49</v>
      </c>
      <c r="B95" s="289" t="s">
        <v>288</v>
      </c>
      <c r="C95" s="246" t="s">
        <v>2</v>
      </c>
      <c r="D95" s="281">
        <v>20</v>
      </c>
      <c r="E95" s="290">
        <v>2.5</v>
      </c>
      <c r="F95" s="275">
        <f t="shared" si="1"/>
        <v>50</v>
      </c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  <c r="DR95" s="60"/>
      <c r="DS95" s="60"/>
      <c r="DT95" s="60"/>
      <c r="DU95" s="60"/>
      <c r="DV95" s="60"/>
      <c r="DW95" s="60"/>
      <c r="DX95" s="60"/>
      <c r="DY95" s="60"/>
      <c r="DZ95" s="60"/>
      <c r="EA95" s="60"/>
      <c r="EB95" s="60"/>
      <c r="EC95" s="60"/>
      <c r="ED95" s="60"/>
      <c r="EE95" s="60"/>
      <c r="EF95" s="60"/>
      <c r="EG95" s="60"/>
      <c r="EH95" s="60"/>
      <c r="EI95" s="60"/>
      <c r="EJ95" s="60"/>
      <c r="EK95" s="60"/>
      <c r="EL95" s="60"/>
      <c r="EM95" s="60"/>
      <c r="EN95" s="60"/>
      <c r="EO95" s="60"/>
      <c r="EP95" s="60"/>
      <c r="EQ95" s="60"/>
      <c r="ER95" s="60"/>
      <c r="ES95" s="60"/>
      <c r="ET95" s="60"/>
      <c r="EU95" s="60"/>
      <c r="EV95" s="60"/>
      <c r="EW95" s="60"/>
      <c r="EX95" s="60"/>
      <c r="EY95" s="60"/>
      <c r="EZ95" s="60"/>
      <c r="FA95" s="60"/>
      <c r="FB95" s="60"/>
      <c r="FC95" s="60"/>
      <c r="FD95" s="60"/>
      <c r="FE95" s="60"/>
      <c r="FF95" s="60"/>
      <c r="FG95" s="60"/>
      <c r="FH95" s="60"/>
      <c r="FI95" s="60"/>
      <c r="FJ95" s="60"/>
      <c r="FK95" s="60"/>
      <c r="FL95" s="60"/>
      <c r="FM95" s="60"/>
      <c r="FN95" s="60"/>
      <c r="FO95" s="60"/>
      <c r="FP95" s="60"/>
      <c r="FQ95" s="60"/>
      <c r="FR95" s="60"/>
      <c r="FS95" s="60"/>
      <c r="FT95" s="60"/>
      <c r="FU95" s="60"/>
      <c r="FV95" s="60"/>
      <c r="FW95" s="60"/>
      <c r="FX95" s="60"/>
      <c r="FY95" s="60"/>
      <c r="FZ95" s="60"/>
      <c r="GA95" s="60"/>
      <c r="GB95" s="60"/>
      <c r="GC95" s="60"/>
      <c r="GD95" s="60"/>
      <c r="GE95" s="60"/>
      <c r="GF95" s="60"/>
      <c r="GG95" s="60"/>
      <c r="GH95" s="60"/>
      <c r="GI95" s="60"/>
      <c r="GJ95" s="60"/>
      <c r="GK95" s="60"/>
      <c r="GL95" s="60"/>
      <c r="GM95" s="60"/>
      <c r="GN95" s="60"/>
      <c r="GO95" s="60"/>
      <c r="GP95" s="60"/>
      <c r="GQ95" s="60"/>
      <c r="GR95" s="60"/>
      <c r="GS95" s="60"/>
      <c r="GT95" s="60"/>
      <c r="GU95" s="60"/>
      <c r="GV95" s="60"/>
      <c r="GW95" s="60"/>
      <c r="GX95" s="60"/>
      <c r="GY95" s="60"/>
      <c r="GZ95" s="60"/>
      <c r="HA95" s="60"/>
      <c r="HB95" s="60"/>
      <c r="HC95" s="60"/>
      <c r="HD95" s="60"/>
      <c r="HE95" s="60"/>
      <c r="HF95" s="60"/>
      <c r="HG95" s="60"/>
      <c r="HH95" s="60"/>
      <c r="HI95" s="60"/>
      <c r="HJ95" s="60"/>
      <c r="HK95" s="60"/>
      <c r="HL95" s="60"/>
      <c r="HM95" s="60"/>
      <c r="HN95" s="60"/>
      <c r="HO95" s="60"/>
      <c r="HP95" s="60"/>
      <c r="HQ95" s="60"/>
      <c r="HR95" s="60"/>
      <c r="HS95" s="60"/>
      <c r="HT95" s="60"/>
      <c r="HU95" s="60"/>
      <c r="HV95" s="60"/>
      <c r="HW95" s="60"/>
      <c r="HX95" s="60"/>
      <c r="HY95" s="60"/>
      <c r="HZ95" s="60"/>
      <c r="IA95" s="60"/>
      <c r="IB95" s="60"/>
      <c r="IC95" s="60"/>
      <c r="ID95" s="60"/>
      <c r="IE95" s="60"/>
      <c r="IF95" s="60"/>
      <c r="IG95" s="60"/>
      <c r="IH95" s="60"/>
      <c r="II95" s="60"/>
      <c r="IJ95" s="60"/>
      <c r="IK95" s="60"/>
      <c r="IL95" s="60"/>
      <c r="IM95" s="60"/>
      <c r="IN95" s="60"/>
      <c r="IO95" s="60"/>
      <c r="IP95" s="60"/>
      <c r="IQ95" s="60"/>
      <c r="IR95" s="60"/>
      <c r="IS95" s="60"/>
    </row>
    <row r="96" spans="1:253" s="61" customFormat="1" ht="18.75" x14ac:dyDescent="0.3">
      <c r="A96" s="198">
        <v>52</v>
      </c>
      <c r="B96" s="289" t="s">
        <v>307</v>
      </c>
      <c r="C96" s="246" t="s">
        <v>308</v>
      </c>
      <c r="D96" s="281">
        <v>41.56</v>
      </c>
      <c r="E96" s="290">
        <v>67.8</v>
      </c>
      <c r="F96" s="275">
        <f>D96*E96</f>
        <v>2817.768</v>
      </c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  <c r="DR96" s="60"/>
      <c r="DS96" s="60"/>
      <c r="DT96" s="60"/>
      <c r="DU96" s="60"/>
      <c r="DV96" s="60"/>
      <c r="DW96" s="60"/>
      <c r="DX96" s="60"/>
      <c r="DY96" s="60"/>
      <c r="DZ96" s="60"/>
      <c r="EA96" s="60"/>
      <c r="EB96" s="60"/>
      <c r="EC96" s="60"/>
      <c r="ED96" s="60"/>
      <c r="EE96" s="60"/>
      <c r="EF96" s="60"/>
      <c r="EG96" s="60"/>
      <c r="EH96" s="60"/>
      <c r="EI96" s="60"/>
      <c r="EJ96" s="60"/>
      <c r="EK96" s="60"/>
      <c r="EL96" s="60"/>
      <c r="EM96" s="60"/>
      <c r="EN96" s="60"/>
      <c r="EO96" s="60"/>
      <c r="EP96" s="60"/>
      <c r="EQ96" s="60"/>
      <c r="ER96" s="60"/>
      <c r="ES96" s="60"/>
      <c r="ET96" s="60"/>
      <c r="EU96" s="60"/>
      <c r="EV96" s="60"/>
      <c r="EW96" s="60"/>
      <c r="EX96" s="60"/>
      <c r="EY96" s="60"/>
      <c r="EZ96" s="60"/>
      <c r="FA96" s="60"/>
      <c r="FB96" s="60"/>
      <c r="FC96" s="60"/>
      <c r="FD96" s="60"/>
      <c r="FE96" s="60"/>
      <c r="FF96" s="60"/>
      <c r="FG96" s="60"/>
      <c r="FH96" s="60"/>
      <c r="FI96" s="60"/>
      <c r="FJ96" s="60"/>
      <c r="FK96" s="60"/>
      <c r="FL96" s="60"/>
      <c r="FM96" s="60"/>
      <c r="FN96" s="60"/>
      <c r="FO96" s="60"/>
      <c r="FP96" s="60"/>
      <c r="FQ96" s="60"/>
      <c r="FR96" s="60"/>
      <c r="FS96" s="60"/>
      <c r="FT96" s="60"/>
      <c r="FU96" s="60"/>
      <c r="FV96" s="60"/>
      <c r="FW96" s="60"/>
      <c r="FX96" s="60"/>
      <c r="FY96" s="60"/>
      <c r="FZ96" s="60"/>
      <c r="GA96" s="60"/>
      <c r="GB96" s="60"/>
      <c r="GC96" s="60"/>
      <c r="GD96" s="60"/>
      <c r="GE96" s="60"/>
      <c r="GF96" s="60"/>
      <c r="GG96" s="60"/>
      <c r="GH96" s="60"/>
      <c r="GI96" s="60"/>
      <c r="GJ96" s="60"/>
      <c r="GK96" s="60"/>
      <c r="GL96" s="60"/>
      <c r="GM96" s="60"/>
      <c r="GN96" s="60"/>
      <c r="GO96" s="60"/>
      <c r="GP96" s="60"/>
      <c r="GQ96" s="60"/>
      <c r="GR96" s="60"/>
      <c r="GS96" s="60"/>
      <c r="GT96" s="60"/>
      <c r="GU96" s="60"/>
      <c r="GV96" s="60"/>
      <c r="GW96" s="60"/>
      <c r="GX96" s="60"/>
      <c r="GY96" s="60"/>
      <c r="GZ96" s="60"/>
      <c r="HA96" s="60"/>
      <c r="HB96" s="60"/>
      <c r="HC96" s="60"/>
      <c r="HD96" s="60"/>
      <c r="HE96" s="60"/>
      <c r="HF96" s="60"/>
      <c r="HG96" s="60"/>
      <c r="HH96" s="60"/>
      <c r="HI96" s="60"/>
      <c r="HJ96" s="60"/>
      <c r="HK96" s="60"/>
      <c r="HL96" s="60"/>
      <c r="HM96" s="60"/>
      <c r="HN96" s="60"/>
      <c r="HO96" s="60"/>
      <c r="HP96" s="60"/>
      <c r="HQ96" s="60"/>
      <c r="HR96" s="60"/>
      <c r="HS96" s="60"/>
      <c r="HT96" s="60"/>
      <c r="HU96" s="60"/>
      <c r="HV96" s="60"/>
      <c r="HW96" s="60"/>
      <c r="HX96" s="60"/>
      <c r="HY96" s="60"/>
      <c r="HZ96" s="60"/>
      <c r="IA96" s="60"/>
      <c r="IB96" s="60"/>
      <c r="IC96" s="60"/>
      <c r="ID96" s="60"/>
      <c r="IE96" s="60"/>
      <c r="IF96" s="60"/>
      <c r="IG96" s="60"/>
      <c r="IH96" s="60"/>
      <c r="II96" s="60"/>
      <c r="IJ96" s="60"/>
      <c r="IK96" s="60"/>
      <c r="IL96" s="60"/>
      <c r="IM96" s="60"/>
      <c r="IN96" s="60"/>
      <c r="IO96" s="60"/>
      <c r="IP96" s="60"/>
      <c r="IQ96" s="60"/>
      <c r="IR96" s="60"/>
      <c r="IS96" s="60"/>
    </row>
    <row r="97" spans="1:253" s="61" customFormat="1" ht="19.5" customHeight="1" x14ac:dyDescent="0.3">
      <c r="A97" s="198"/>
      <c r="B97" s="334" t="s">
        <v>290</v>
      </c>
      <c r="C97" s="246" t="s">
        <v>177</v>
      </c>
      <c r="D97" s="281">
        <v>1550</v>
      </c>
      <c r="E97" s="290"/>
      <c r="F97" s="275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  <c r="DR97" s="60"/>
      <c r="DS97" s="60"/>
      <c r="DT97" s="60"/>
      <c r="DU97" s="60"/>
      <c r="DV97" s="60"/>
      <c r="DW97" s="60"/>
      <c r="DX97" s="60"/>
      <c r="DY97" s="60"/>
      <c r="DZ97" s="60"/>
      <c r="EA97" s="60"/>
      <c r="EB97" s="60"/>
      <c r="EC97" s="60"/>
      <c r="ED97" s="60"/>
      <c r="EE97" s="60"/>
      <c r="EF97" s="60"/>
      <c r="EG97" s="60"/>
      <c r="EH97" s="60"/>
      <c r="EI97" s="60"/>
      <c r="EJ97" s="60"/>
      <c r="EK97" s="60"/>
      <c r="EL97" s="60"/>
      <c r="EM97" s="60"/>
      <c r="EN97" s="60"/>
      <c r="EO97" s="60"/>
      <c r="EP97" s="60"/>
      <c r="EQ97" s="60"/>
      <c r="ER97" s="60"/>
      <c r="ES97" s="60"/>
      <c r="ET97" s="60"/>
      <c r="EU97" s="60"/>
      <c r="EV97" s="60"/>
      <c r="EW97" s="60"/>
      <c r="EX97" s="60"/>
      <c r="EY97" s="60"/>
      <c r="EZ97" s="60"/>
      <c r="FA97" s="60"/>
      <c r="FB97" s="60"/>
      <c r="FC97" s="60"/>
      <c r="FD97" s="60"/>
      <c r="FE97" s="60"/>
      <c r="FF97" s="60"/>
      <c r="FG97" s="60"/>
      <c r="FH97" s="60"/>
      <c r="FI97" s="60"/>
      <c r="FJ97" s="60"/>
      <c r="FK97" s="60"/>
      <c r="FL97" s="60"/>
      <c r="FM97" s="60"/>
      <c r="FN97" s="60"/>
      <c r="FO97" s="60"/>
      <c r="FP97" s="60"/>
      <c r="FQ97" s="60"/>
      <c r="FR97" s="60"/>
      <c r="FS97" s="60"/>
      <c r="FT97" s="60"/>
      <c r="FU97" s="60"/>
      <c r="FV97" s="60"/>
      <c r="FW97" s="60"/>
      <c r="FX97" s="60"/>
      <c r="FY97" s="60"/>
      <c r="FZ97" s="60"/>
      <c r="GA97" s="60"/>
      <c r="GB97" s="60"/>
      <c r="GC97" s="60"/>
      <c r="GD97" s="60"/>
      <c r="GE97" s="60"/>
      <c r="GF97" s="60"/>
      <c r="GG97" s="60"/>
      <c r="GH97" s="60"/>
      <c r="GI97" s="60"/>
      <c r="GJ97" s="60"/>
      <c r="GK97" s="60"/>
      <c r="GL97" s="60"/>
      <c r="GM97" s="60"/>
      <c r="GN97" s="60"/>
      <c r="GO97" s="60"/>
      <c r="GP97" s="60"/>
      <c r="GQ97" s="60"/>
      <c r="GR97" s="60"/>
      <c r="GS97" s="60"/>
      <c r="GT97" s="60"/>
      <c r="GU97" s="60"/>
      <c r="GV97" s="60"/>
      <c r="GW97" s="60"/>
      <c r="GX97" s="60"/>
      <c r="GY97" s="60"/>
      <c r="GZ97" s="60"/>
      <c r="HA97" s="60"/>
      <c r="HB97" s="60"/>
      <c r="HC97" s="60"/>
      <c r="HD97" s="60"/>
      <c r="HE97" s="60"/>
      <c r="HF97" s="60"/>
      <c r="HG97" s="60"/>
      <c r="HH97" s="60"/>
      <c r="HI97" s="60"/>
      <c r="HJ97" s="60"/>
      <c r="HK97" s="60"/>
      <c r="HL97" s="60"/>
      <c r="HM97" s="60"/>
      <c r="HN97" s="60"/>
      <c r="HO97" s="60"/>
      <c r="HP97" s="60"/>
      <c r="HQ97" s="60"/>
      <c r="HR97" s="60"/>
      <c r="HS97" s="60"/>
      <c r="HT97" s="60"/>
      <c r="HU97" s="60"/>
      <c r="HV97" s="60"/>
      <c r="HW97" s="60"/>
      <c r="HX97" s="60"/>
      <c r="HY97" s="60"/>
      <c r="HZ97" s="60"/>
      <c r="IA97" s="60"/>
      <c r="IB97" s="60"/>
      <c r="IC97" s="60"/>
      <c r="ID97" s="60"/>
      <c r="IE97" s="60"/>
      <c r="IF97" s="60"/>
      <c r="IG97" s="60"/>
      <c r="IH97" s="60"/>
      <c r="II97" s="60"/>
      <c r="IJ97" s="60"/>
      <c r="IK97" s="60"/>
      <c r="IL97" s="60"/>
      <c r="IM97" s="60"/>
      <c r="IN97" s="60"/>
      <c r="IO97" s="60"/>
      <c r="IP97" s="60"/>
      <c r="IQ97" s="60"/>
      <c r="IR97" s="60"/>
      <c r="IS97" s="60"/>
    </row>
    <row r="98" spans="1:253" s="61" customFormat="1" ht="18.75" x14ac:dyDescent="0.3">
      <c r="A98" s="198">
        <v>51</v>
      </c>
      <c r="B98" s="289" t="s">
        <v>291</v>
      </c>
      <c r="C98" s="246" t="s">
        <v>177</v>
      </c>
      <c r="D98" s="281">
        <v>47.1</v>
      </c>
      <c r="E98" s="290">
        <v>7.37</v>
      </c>
      <c r="F98" s="275">
        <f t="shared" si="1"/>
        <v>347.12700000000001</v>
      </c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  <c r="DR98" s="60"/>
      <c r="DS98" s="60"/>
      <c r="DT98" s="60"/>
      <c r="DU98" s="60"/>
      <c r="DV98" s="60"/>
      <c r="DW98" s="60"/>
      <c r="DX98" s="60"/>
      <c r="DY98" s="60"/>
      <c r="DZ98" s="60"/>
      <c r="EA98" s="60"/>
      <c r="EB98" s="60"/>
      <c r="EC98" s="60"/>
      <c r="ED98" s="60"/>
      <c r="EE98" s="60"/>
      <c r="EF98" s="60"/>
      <c r="EG98" s="60"/>
      <c r="EH98" s="60"/>
      <c r="EI98" s="60"/>
      <c r="EJ98" s="60"/>
      <c r="EK98" s="60"/>
      <c r="EL98" s="60"/>
      <c r="EM98" s="60"/>
      <c r="EN98" s="60"/>
      <c r="EO98" s="60"/>
      <c r="EP98" s="60"/>
      <c r="EQ98" s="60"/>
      <c r="ER98" s="60"/>
      <c r="ES98" s="60"/>
      <c r="ET98" s="60"/>
      <c r="EU98" s="60"/>
      <c r="EV98" s="60"/>
      <c r="EW98" s="60"/>
      <c r="EX98" s="60"/>
      <c r="EY98" s="60"/>
      <c r="EZ98" s="60"/>
      <c r="FA98" s="60"/>
      <c r="FB98" s="60"/>
      <c r="FC98" s="60"/>
      <c r="FD98" s="60"/>
      <c r="FE98" s="60"/>
      <c r="FF98" s="60"/>
      <c r="FG98" s="60"/>
      <c r="FH98" s="60"/>
      <c r="FI98" s="60"/>
      <c r="FJ98" s="60"/>
      <c r="FK98" s="60"/>
      <c r="FL98" s="60"/>
      <c r="FM98" s="60"/>
      <c r="FN98" s="60"/>
      <c r="FO98" s="60"/>
      <c r="FP98" s="60"/>
      <c r="FQ98" s="60"/>
      <c r="FR98" s="60"/>
      <c r="FS98" s="60"/>
      <c r="FT98" s="60"/>
      <c r="FU98" s="60"/>
      <c r="FV98" s="60"/>
      <c r="FW98" s="60"/>
      <c r="FX98" s="60"/>
      <c r="FY98" s="60"/>
      <c r="FZ98" s="60"/>
      <c r="GA98" s="60"/>
      <c r="GB98" s="60"/>
      <c r="GC98" s="60"/>
      <c r="GD98" s="60"/>
      <c r="GE98" s="60"/>
      <c r="GF98" s="60"/>
      <c r="GG98" s="60"/>
      <c r="GH98" s="60"/>
      <c r="GI98" s="60"/>
      <c r="GJ98" s="60"/>
      <c r="GK98" s="60"/>
      <c r="GL98" s="60"/>
      <c r="GM98" s="60"/>
      <c r="GN98" s="60"/>
      <c r="GO98" s="60"/>
      <c r="GP98" s="60"/>
      <c r="GQ98" s="60"/>
      <c r="GR98" s="60"/>
      <c r="GS98" s="60"/>
      <c r="GT98" s="60"/>
      <c r="GU98" s="60"/>
      <c r="GV98" s="60"/>
      <c r="GW98" s="60"/>
      <c r="GX98" s="60"/>
      <c r="GY98" s="60"/>
      <c r="GZ98" s="60"/>
      <c r="HA98" s="60"/>
      <c r="HB98" s="60"/>
      <c r="HC98" s="60"/>
      <c r="HD98" s="60"/>
      <c r="HE98" s="60"/>
      <c r="HF98" s="60"/>
      <c r="HG98" s="60"/>
      <c r="HH98" s="60"/>
      <c r="HI98" s="60"/>
      <c r="HJ98" s="60"/>
      <c r="HK98" s="60"/>
      <c r="HL98" s="60"/>
      <c r="HM98" s="60"/>
      <c r="HN98" s="60"/>
      <c r="HO98" s="60"/>
      <c r="HP98" s="60"/>
      <c r="HQ98" s="60"/>
      <c r="HR98" s="60"/>
      <c r="HS98" s="60"/>
      <c r="HT98" s="60"/>
      <c r="HU98" s="60"/>
      <c r="HV98" s="60"/>
      <c r="HW98" s="60"/>
      <c r="HX98" s="60"/>
      <c r="HY98" s="60"/>
      <c r="HZ98" s="60"/>
      <c r="IA98" s="60"/>
      <c r="IB98" s="60"/>
      <c r="IC98" s="60"/>
      <c r="ID98" s="60"/>
      <c r="IE98" s="60"/>
      <c r="IF98" s="60"/>
      <c r="IG98" s="60"/>
      <c r="IH98" s="60"/>
      <c r="II98" s="60"/>
      <c r="IJ98" s="60"/>
      <c r="IK98" s="60"/>
      <c r="IL98" s="60"/>
      <c r="IM98" s="60"/>
      <c r="IN98" s="60"/>
      <c r="IO98" s="60"/>
      <c r="IP98" s="60"/>
      <c r="IQ98" s="60"/>
      <c r="IR98" s="60"/>
      <c r="IS98" s="60"/>
    </row>
    <row r="99" spans="1:253" s="61" customFormat="1" ht="18.75" x14ac:dyDescent="0.3">
      <c r="A99" s="198">
        <v>52</v>
      </c>
      <c r="B99" s="289" t="s">
        <v>292</v>
      </c>
      <c r="C99" s="246" t="s">
        <v>177</v>
      </c>
      <c r="D99" s="281">
        <v>302</v>
      </c>
      <c r="E99" s="290">
        <v>26.41</v>
      </c>
      <c r="F99" s="275">
        <f t="shared" si="1"/>
        <v>7975.82</v>
      </c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  <c r="DL99" s="60"/>
      <c r="DM99" s="60"/>
      <c r="DN99" s="60"/>
      <c r="DO99" s="60"/>
      <c r="DP99" s="60"/>
      <c r="DQ99" s="60"/>
      <c r="DR99" s="60"/>
      <c r="DS99" s="60"/>
      <c r="DT99" s="60"/>
      <c r="DU99" s="60"/>
      <c r="DV99" s="60"/>
      <c r="DW99" s="60"/>
      <c r="DX99" s="60"/>
      <c r="DY99" s="60"/>
      <c r="DZ99" s="60"/>
      <c r="EA99" s="60"/>
      <c r="EB99" s="60"/>
      <c r="EC99" s="60"/>
      <c r="ED99" s="60"/>
      <c r="EE99" s="60"/>
      <c r="EF99" s="60"/>
      <c r="EG99" s="60"/>
      <c r="EH99" s="60"/>
      <c r="EI99" s="60"/>
      <c r="EJ99" s="60"/>
      <c r="EK99" s="60"/>
      <c r="EL99" s="60"/>
      <c r="EM99" s="60"/>
      <c r="EN99" s="60"/>
      <c r="EO99" s="60"/>
      <c r="EP99" s="60"/>
      <c r="EQ99" s="60"/>
      <c r="ER99" s="60"/>
      <c r="ES99" s="60"/>
      <c r="ET99" s="60"/>
      <c r="EU99" s="60"/>
      <c r="EV99" s="60"/>
      <c r="EW99" s="60"/>
      <c r="EX99" s="60"/>
      <c r="EY99" s="60"/>
      <c r="EZ99" s="60"/>
      <c r="FA99" s="60"/>
      <c r="FB99" s="60"/>
      <c r="FC99" s="60"/>
      <c r="FD99" s="60"/>
      <c r="FE99" s="60"/>
      <c r="FF99" s="60"/>
      <c r="FG99" s="60"/>
      <c r="FH99" s="60"/>
      <c r="FI99" s="60"/>
      <c r="FJ99" s="60"/>
      <c r="FK99" s="60"/>
      <c r="FL99" s="60"/>
      <c r="FM99" s="60"/>
      <c r="FN99" s="60"/>
      <c r="FO99" s="60"/>
      <c r="FP99" s="60"/>
      <c r="FQ99" s="60"/>
      <c r="FR99" s="60"/>
      <c r="FS99" s="60"/>
      <c r="FT99" s="60"/>
      <c r="FU99" s="60"/>
      <c r="FV99" s="60"/>
      <c r="FW99" s="60"/>
      <c r="FX99" s="60"/>
      <c r="FY99" s="60"/>
      <c r="FZ99" s="60"/>
      <c r="GA99" s="60"/>
      <c r="GB99" s="60"/>
      <c r="GC99" s="60"/>
      <c r="GD99" s="60"/>
      <c r="GE99" s="60"/>
      <c r="GF99" s="60"/>
      <c r="GG99" s="60"/>
      <c r="GH99" s="60"/>
      <c r="GI99" s="60"/>
      <c r="GJ99" s="60"/>
      <c r="GK99" s="60"/>
      <c r="GL99" s="60"/>
      <c r="GM99" s="60"/>
      <c r="GN99" s="60"/>
      <c r="GO99" s="60"/>
      <c r="GP99" s="60"/>
      <c r="GQ99" s="60"/>
      <c r="GR99" s="60"/>
      <c r="GS99" s="60"/>
      <c r="GT99" s="60"/>
      <c r="GU99" s="60"/>
      <c r="GV99" s="60"/>
      <c r="GW99" s="60"/>
      <c r="GX99" s="60"/>
      <c r="GY99" s="60"/>
      <c r="GZ99" s="60"/>
      <c r="HA99" s="60"/>
      <c r="HB99" s="60"/>
      <c r="HC99" s="60"/>
      <c r="HD99" s="60"/>
      <c r="HE99" s="60"/>
      <c r="HF99" s="60"/>
      <c r="HG99" s="60"/>
      <c r="HH99" s="60"/>
      <c r="HI99" s="60"/>
      <c r="HJ99" s="60"/>
      <c r="HK99" s="60"/>
      <c r="HL99" s="60"/>
      <c r="HM99" s="60"/>
      <c r="HN99" s="60"/>
      <c r="HO99" s="60"/>
      <c r="HP99" s="60"/>
      <c r="HQ99" s="60"/>
      <c r="HR99" s="60"/>
      <c r="HS99" s="60"/>
      <c r="HT99" s="60"/>
      <c r="HU99" s="60"/>
      <c r="HV99" s="60"/>
      <c r="HW99" s="60"/>
      <c r="HX99" s="60"/>
      <c r="HY99" s="60"/>
      <c r="HZ99" s="60"/>
      <c r="IA99" s="60"/>
      <c r="IB99" s="60"/>
      <c r="IC99" s="60"/>
      <c r="ID99" s="60"/>
      <c r="IE99" s="60"/>
      <c r="IF99" s="60"/>
      <c r="IG99" s="60"/>
      <c r="IH99" s="60"/>
      <c r="II99" s="60"/>
      <c r="IJ99" s="60"/>
      <c r="IK99" s="60"/>
      <c r="IL99" s="60"/>
      <c r="IM99" s="60"/>
      <c r="IN99" s="60"/>
      <c r="IO99" s="60"/>
      <c r="IP99" s="60"/>
      <c r="IQ99" s="60"/>
      <c r="IR99" s="60"/>
      <c r="IS99" s="60"/>
    </row>
    <row r="100" spans="1:253" s="61" customFormat="1" ht="18.75" x14ac:dyDescent="0.3">
      <c r="A100" s="198">
        <v>53</v>
      </c>
      <c r="B100" s="289" t="s">
        <v>295</v>
      </c>
      <c r="C100" s="246" t="s">
        <v>177</v>
      </c>
      <c r="D100" s="281">
        <v>155.47999999999999</v>
      </c>
      <c r="E100" s="290">
        <v>34.950000000000003</v>
      </c>
      <c r="F100" s="275">
        <f t="shared" si="1"/>
        <v>5434.0259999999998</v>
      </c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  <c r="DL100" s="60"/>
      <c r="DM100" s="60"/>
      <c r="DN100" s="60"/>
      <c r="DO100" s="60"/>
      <c r="DP100" s="60"/>
      <c r="DQ100" s="60"/>
      <c r="DR100" s="60"/>
      <c r="DS100" s="60"/>
      <c r="DT100" s="60"/>
      <c r="DU100" s="60"/>
      <c r="DV100" s="60"/>
      <c r="DW100" s="60"/>
      <c r="DX100" s="60"/>
      <c r="DY100" s="60"/>
      <c r="DZ100" s="60"/>
      <c r="EA100" s="60"/>
      <c r="EB100" s="60"/>
      <c r="EC100" s="60"/>
      <c r="ED100" s="60"/>
      <c r="EE100" s="60"/>
      <c r="EF100" s="60"/>
      <c r="EG100" s="60"/>
      <c r="EH100" s="60"/>
      <c r="EI100" s="60"/>
      <c r="EJ100" s="60"/>
      <c r="EK100" s="60"/>
      <c r="EL100" s="60"/>
      <c r="EM100" s="60"/>
      <c r="EN100" s="60"/>
      <c r="EO100" s="60"/>
      <c r="EP100" s="60"/>
      <c r="EQ100" s="60"/>
      <c r="ER100" s="60"/>
      <c r="ES100" s="60"/>
      <c r="ET100" s="60"/>
      <c r="EU100" s="60"/>
      <c r="EV100" s="60"/>
      <c r="EW100" s="60"/>
      <c r="EX100" s="60"/>
      <c r="EY100" s="60"/>
      <c r="EZ100" s="60"/>
      <c r="FA100" s="60"/>
      <c r="FB100" s="60"/>
      <c r="FC100" s="60"/>
      <c r="FD100" s="60"/>
      <c r="FE100" s="60"/>
      <c r="FF100" s="60"/>
      <c r="FG100" s="60"/>
      <c r="FH100" s="60"/>
      <c r="FI100" s="60"/>
      <c r="FJ100" s="60"/>
      <c r="FK100" s="60"/>
      <c r="FL100" s="60"/>
      <c r="FM100" s="60"/>
      <c r="FN100" s="60"/>
      <c r="FO100" s="60"/>
      <c r="FP100" s="60"/>
      <c r="FQ100" s="60"/>
      <c r="FR100" s="60"/>
      <c r="FS100" s="60"/>
      <c r="FT100" s="60"/>
      <c r="FU100" s="60"/>
      <c r="FV100" s="60"/>
      <c r="FW100" s="60"/>
      <c r="FX100" s="60"/>
      <c r="FY100" s="60"/>
      <c r="FZ100" s="60"/>
      <c r="GA100" s="60"/>
      <c r="GB100" s="60"/>
      <c r="GC100" s="60"/>
      <c r="GD100" s="60"/>
      <c r="GE100" s="60"/>
      <c r="GF100" s="60"/>
      <c r="GG100" s="60"/>
      <c r="GH100" s="60"/>
      <c r="GI100" s="60"/>
      <c r="GJ100" s="60"/>
      <c r="GK100" s="60"/>
      <c r="GL100" s="60"/>
      <c r="GM100" s="60"/>
      <c r="GN100" s="60"/>
      <c r="GO100" s="60"/>
      <c r="GP100" s="60"/>
      <c r="GQ100" s="60"/>
      <c r="GR100" s="60"/>
      <c r="GS100" s="60"/>
      <c r="GT100" s="60"/>
      <c r="GU100" s="60"/>
      <c r="GV100" s="60"/>
      <c r="GW100" s="60"/>
      <c r="GX100" s="60"/>
      <c r="GY100" s="60"/>
      <c r="GZ100" s="60"/>
      <c r="HA100" s="60"/>
      <c r="HB100" s="60"/>
      <c r="HC100" s="60"/>
      <c r="HD100" s="60"/>
      <c r="HE100" s="60"/>
      <c r="HF100" s="60"/>
      <c r="HG100" s="60"/>
      <c r="HH100" s="60"/>
      <c r="HI100" s="60"/>
      <c r="HJ100" s="60"/>
      <c r="HK100" s="60"/>
      <c r="HL100" s="60"/>
      <c r="HM100" s="60"/>
      <c r="HN100" s="60"/>
      <c r="HO100" s="60"/>
      <c r="HP100" s="60"/>
      <c r="HQ100" s="60"/>
      <c r="HR100" s="60"/>
      <c r="HS100" s="60"/>
      <c r="HT100" s="60"/>
      <c r="HU100" s="60"/>
      <c r="HV100" s="60"/>
      <c r="HW100" s="60"/>
      <c r="HX100" s="60"/>
      <c r="HY100" s="60"/>
      <c r="HZ100" s="60"/>
      <c r="IA100" s="60"/>
      <c r="IB100" s="60"/>
      <c r="IC100" s="60"/>
      <c r="ID100" s="60"/>
      <c r="IE100" s="60"/>
      <c r="IF100" s="60"/>
      <c r="IG100" s="60"/>
      <c r="IH100" s="60"/>
      <c r="II100" s="60"/>
      <c r="IJ100" s="60"/>
      <c r="IK100" s="60"/>
      <c r="IL100" s="60"/>
      <c r="IM100" s="60"/>
      <c r="IN100" s="60"/>
      <c r="IO100" s="60"/>
      <c r="IP100" s="60"/>
      <c r="IQ100" s="60"/>
      <c r="IR100" s="60"/>
      <c r="IS100" s="60"/>
    </row>
    <row r="101" spans="1:253" s="61" customFormat="1" ht="18.75" x14ac:dyDescent="0.3">
      <c r="A101" s="198">
        <v>54</v>
      </c>
      <c r="B101" s="289" t="s">
        <v>293</v>
      </c>
      <c r="C101" s="246" t="s">
        <v>177</v>
      </c>
      <c r="D101" s="281">
        <v>500</v>
      </c>
      <c r="E101" s="290">
        <v>9.6</v>
      </c>
      <c r="F101" s="275">
        <f t="shared" si="1"/>
        <v>4800</v>
      </c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  <c r="DR101" s="60"/>
      <c r="DS101" s="60"/>
      <c r="DT101" s="60"/>
      <c r="DU101" s="60"/>
      <c r="DV101" s="60"/>
      <c r="DW101" s="60"/>
      <c r="DX101" s="60"/>
      <c r="DY101" s="60"/>
      <c r="DZ101" s="60"/>
      <c r="EA101" s="60"/>
      <c r="EB101" s="60"/>
      <c r="EC101" s="60"/>
      <c r="ED101" s="60"/>
      <c r="EE101" s="60"/>
      <c r="EF101" s="60"/>
      <c r="EG101" s="60"/>
      <c r="EH101" s="60"/>
      <c r="EI101" s="60"/>
      <c r="EJ101" s="60"/>
      <c r="EK101" s="60"/>
      <c r="EL101" s="60"/>
      <c r="EM101" s="60"/>
      <c r="EN101" s="60"/>
      <c r="EO101" s="60"/>
      <c r="EP101" s="60"/>
      <c r="EQ101" s="60"/>
      <c r="ER101" s="60"/>
      <c r="ES101" s="60"/>
      <c r="ET101" s="60"/>
      <c r="EU101" s="60"/>
      <c r="EV101" s="60"/>
      <c r="EW101" s="60"/>
      <c r="EX101" s="60"/>
      <c r="EY101" s="60"/>
      <c r="EZ101" s="60"/>
      <c r="FA101" s="60"/>
      <c r="FB101" s="60"/>
      <c r="FC101" s="60"/>
      <c r="FD101" s="60"/>
      <c r="FE101" s="60"/>
      <c r="FF101" s="60"/>
      <c r="FG101" s="60"/>
      <c r="FH101" s="60"/>
      <c r="FI101" s="60"/>
      <c r="FJ101" s="60"/>
      <c r="FK101" s="60"/>
      <c r="FL101" s="60"/>
      <c r="FM101" s="60"/>
      <c r="FN101" s="60"/>
      <c r="FO101" s="60"/>
      <c r="FP101" s="60"/>
      <c r="FQ101" s="60"/>
      <c r="FR101" s="60"/>
      <c r="FS101" s="60"/>
      <c r="FT101" s="60"/>
      <c r="FU101" s="60"/>
      <c r="FV101" s="60"/>
      <c r="FW101" s="60"/>
      <c r="FX101" s="60"/>
      <c r="FY101" s="60"/>
      <c r="FZ101" s="60"/>
      <c r="GA101" s="60"/>
      <c r="GB101" s="60"/>
      <c r="GC101" s="60"/>
      <c r="GD101" s="60"/>
      <c r="GE101" s="60"/>
      <c r="GF101" s="60"/>
      <c r="GG101" s="60"/>
      <c r="GH101" s="60"/>
      <c r="GI101" s="60"/>
      <c r="GJ101" s="60"/>
      <c r="GK101" s="60"/>
      <c r="GL101" s="60"/>
      <c r="GM101" s="60"/>
      <c r="GN101" s="60"/>
      <c r="GO101" s="60"/>
      <c r="GP101" s="60"/>
      <c r="GQ101" s="60"/>
      <c r="GR101" s="60"/>
      <c r="GS101" s="60"/>
      <c r="GT101" s="60"/>
      <c r="GU101" s="60"/>
      <c r="GV101" s="60"/>
      <c r="GW101" s="60"/>
      <c r="GX101" s="60"/>
      <c r="GY101" s="60"/>
      <c r="GZ101" s="60"/>
      <c r="HA101" s="60"/>
      <c r="HB101" s="60"/>
      <c r="HC101" s="60"/>
      <c r="HD101" s="60"/>
      <c r="HE101" s="60"/>
      <c r="HF101" s="60"/>
      <c r="HG101" s="60"/>
      <c r="HH101" s="60"/>
      <c r="HI101" s="60"/>
      <c r="HJ101" s="60"/>
      <c r="HK101" s="60"/>
      <c r="HL101" s="60"/>
      <c r="HM101" s="60"/>
      <c r="HN101" s="60"/>
      <c r="HO101" s="60"/>
      <c r="HP101" s="60"/>
      <c r="HQ101" s="60"/>
      <c r="HR101" s="60"/>
      <c r="HS101" s="60"/>
      <c r="HT101" s="60"/>
      <c r="HU101" s="60"/>
      <c r="HV101" s="60"/>
      <c r="HW101" s="60"/>
      <c r="HX101" s="60"/>
      <c r="HY101" s="60"/>
      <c r="HZ101" s="60"/>
      <c r="IA101" s="60"/>
      <c r="IB101" s="60"/>
      <c r="IC101" s="60"/>
      <c r="ID101" s="60"/>
      <c r="IE101" s="60"/>
      <c r="IF101" s="60"/>
      <c r="IG101" s="60"/>
      <c r="IH101" s="60"/>
      <c r="II101" s="60"/>
      <c r="IJ101" s="60"/>
      <c r="IK101" s="60"/>
      <c r="IL101" s="60"/>
      <c r="IM101" s="60"/>
      <c r="IN101" s="60"/>
      <c r="IO101" s="60"/>
      <c r="IP101" s="60"/>
      <c r="IQ101" s="60"/>
      <c r="IR101" s="60"/>
      <c r="IS101" s="60"/>
    </row>
    <row r="102" spans="1:253" s="61" customFormat="1" ht="18.75" x14ac:dyDescent="0.3">
      <c r="A102" s="198">
        <v>55</v>
      </c>
      <c r="B102" s="289" t="s">
        <v>294</v>
      </c>
      <c r="C102" s="246" t="s">
        <v>177</v>
      </c>
      <c r="D102" s="281">
        <v>767.3</v>
      </c>
      <c r="E102" s="290">
        <v>12.11</v>
      </c>
      <c r="F102" s="275">
        <f t="shared" si="1"/>
        <v>9292.0029999999988</v>
      </c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  <c r="DR102" s="60"/>
      <c r="DS102" s="60"/>
      <c r="DT102" s="60"/>
      <c r="DU102" s="60"/>
      <c r="DV102" s="60"/>
      <c r="DW102" s="60"/>
      <c r="DX102" s="60"/>
      <c r="DY102" s="60"/>
      <c r="DZ102" s="60"/>
      <c r="EA102" s="60"/>
      <c r="EB102" s="60"/>
      <c r="EC102" s="60"/>
      <c r="ED102" s="60"/>
      <c r="EE102" s="60"/>
      <c r="EF102" s="60"/>
      <c r="EG102" s="60"/>
      <c r="EH102" s="60"/>
      <c r="EI102" s="60"/>
      <c r="EJ102" s="60"/>
      <c r="EK102" s="60"/>
      <c r="EL102" s="60"/>
      <c r="EM102" s="60"/>
      <c r="EN102" s="60"/>
      <c r="EO102" s="60"/>
      <c r="EP102" s="60"/>
      <c r="EQ102" s="60"/>
      <c r="ER102" s="60"/>
      <c r="ES102" s="60"/>
      <c r="ET102" s="60"/>
      <c r="EU102" s="60"/>
      <c r="EV102" s="60"/>
      <c r="EW102" s="60"/>
      <c r="EX102" s="60"/>
      <c r="EY102" s="60"/>
      <c r="EZ102" s="60"/>
      <c r="FA102" s="60"/>
      <c r="FB102" s="60"/>
      <c r="FC102" s="60"/>
      <c r="FD102" s="60"/>
      <c r="FE102" s="60"/>
      <c r="FF102" s="60"/>
      <c r="FG102" s="60"/>
      <c r="FH102" s="60"/>
      <c r="FI102" s="60"/>
      <c r="FJ102" s="60"/>
      <c r="FK102" s="60"/>
      <c r="FL102" s="60"/>
      <c r="FM102" s="60"/>
      <c r="FN102" s="60"/>
      <c r="FO102" s="60"/>
      <c r="FP102" s="60"/>
      <c r="FQ102" s="60"/>
      <c r="FR102" s="60"/>
      <c r="FS102" s="60"/>
      <c r="FT102" s="60"/>
      <c r="FU102" s="60"/>
      <c r="FV102" s="60"/>
      <c r="FW102" s="60"/>
      <c r="FX102" s="60"/>
      <c r="FY102" s="60"/>
      <c r="FZ102" s="60"/>
      <c r="GA102" s="60"/>
      <c r="GB102" s="60"/>
      <c r="GC102" s="60"/>
      <c r="GD102" s="60"/>
      <c r="GE102" s="60"/>
      <c r="GF102" s="60"/>
      <c r="GG102" s="60"/>
      <c r="GH102" s="60"/>
      <c r="GI102" s="60"/>
      <c r="GJ102" s="60"/>
      <c r="GK102" s="60"/>
      <c r="GL102" s="60"/>
      <c r="GM102" s="60"/>
      <c r="GN102" s="60"/>
      <c r="GO102" s="60"/>
      <c r="GP102" s="60"/>
      <c r="GQ102" s="60"/>
      <c r="GR102" s="60"/>
      <c r="GS102" s="60"/>
      <c r="GT102" s="60"/>
      <c r="GU102" s="60"/>
      <c r="GV102" s="60"/>
      <c r="GW102" s="60"/>
      <c r="GX102" s="60"/>
      <c r="GY102" s="60"/>
      <c r="GZ102" s="60"/>
      <c r="HA102" s="60"/>
      <c r="HB102" s="60"/>
      <c r="HC102" s="60"/>
      <c r="HD102" s="60"/>
      <c r="HE102" s="60"/>
      <c r="HF102" s="60"/>
      <c r="HG102" s="60"/>
      <c r="HH102" s="60"/>
      <c r="HI102" s="60"/>
      <c r="HJ102" s="60"/>
      <c r="HK102" s="60"/>
      <c r="HL102" s="60"/>
      <c r="HM102" s="60"/>
      <c r="HN102" s="60"/>
      <c r="HO102" s="60"/>
      <c r="HP102" s="60"/>
      <c r="HQ102" s="60"/>
      <c r="HR102" s="60"/>
      <c r="HS102" s="60"/>
      <c r="HT102" s="60"/>
      <c r="HU102" s="60"/>
      <c r="HV102" s="60"/>
      <c r="HW102" s="60"/>
      <c r="HX102" s="60"/>
      <c r="HY102" s="60"/>
      <c r="HZ102" s="60"/>
      <c r="IA102" s="60"/>
      <c r="IB102" s="60"/>
      <c r="IC102" s="60"/>
      <c r="ID102" s="60"/>
      <c r="IE102" s="60"/>
      <c r="IF102" s="60"/>
      <c r="IG102" s="60"/>
      <c r="IH102" s="60"/>
      <c r="II102" s="60"/>
      <c r="IJ102" s="60"/>
      <c r="IK102" s="60"/>
      <c r="IL102" s="60"/>
      <c r="IM102" s="60"/>
      <c r="IN102" s="60"/>
      <c r="IO102" s="60"/>
      <c r="IP102" s="60"/>
      <c r="IQ102" s="60"/>
      <c r="IR102" s="60"/>
      <c r="IS102" s="60"/>
    </row>
    <row r="103" spans="1:253" s="61" customFormat="1" ht="18.75" x14ac:dyDescent="0.3">
      <c r="A103" s="198">
        <v>56</v>
      </c>
      <c r="B103" s="289" t="s">
        <v>296</v>
      </c>
      <c r="C103" s="246" t="s">
        <v>3</v>
      </c>
      <c r="D103" s="281">
        <v>1.4319999999999999</v>
      </c>
      <c r="E103" s="290">
        <v>1811</v>
      </c>
      <c r="F103" s="275">
        <f t="shared" si="1"/>
        <v>2593.3519999999999</v>
      </c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  <c r="DR103" s="60"/>
      <c r="DS103" s="60"/>
      <c r="DT103" s="60"/>
      <c r="DU103" s="60"/>
      <c r="DV103" s="60"/>
      <c r="DW103" s="60"/>
      <c r="DX103" s="60"/>
      <c r="DY103" s="60"/>
      <c r="DZ103" s="60"/>
      <c r="EA103" s="60"/>
      <c r="EB103" s="60"/>
      <c r="EC103" s="60"/>
      <c r="ED103" s="60"/>
      <c r="EE103" s="60"/>
      <c r="EF103" s="60"/>
      <c r="EG103" s="60"/>
      <c r="EH103" s="60"/>
      <c r="EI103" s="60"/>
      <c r="EJ103" s="60"/>
      <c r="EK103" s="60"/>
      <c r="EL103" s="60"/>
      <c r="EM103" s="60"/>
      <c r="EN103" s="60"/>
      <c r="EO103" s="60"/>
      <c r="EP103" s="60"/>
      <c r="EQ103" s="60"/>
      <c r="ER103" s="60"/>
      <c r="ES103" s="60"/>
      <c r="ET103" s="60"/>
      <c r="EU103" s="60"/>
      <c r="EV103" s="60"/>
      <c r="EW103" s="60"/>
      <c r="EX103" s="60"/>
      <c r="EY103" s="60"/>
      <c r="EZ103" s="60"/>
      <c r="FA103" s="60"/>
      <c r="FB103" s="60"/>
      <c r="FC103" s="60"/>
      <c r="FD103" s="60"/>
      <c r="FE103" s="60"/>
      <c r="FF103" s="60"/>
      <c r="FG103" s="60"/>
      <c r="FH103" s="60"/>
      <c r="FI103" s="60"/>
      <c r="FJ103" s="60"/>
      <c r="FK103" s="60"/>
      <c r="FL103" s="60"/>
      <c r="FM103" s="60"/>
      <c r="FN103" s="60"/>
      <c r="FO103" s="60"/>
      <c r="FP103" s="60"/>
      <c r="FQ103" s="60"/>
      <c r="FR103" s="60"/>
      <c r="FS103" s="60"/>
      <c r="FT103" s="60"/>
      <c r="FU103" s="60"/>
      <c r="FV103" s="60"/>
      <c r="FW103" s="60"/>
      <c r="FX103" s="60"/>
      <c r="FY103" s="60"/>
      <c r="FZ103" s="60"/>
      <c r="GA103" s="60"/>
      <c r="GB103" s="60"/>
      <c r="GC103" s="60"/>
      <c r="GD103" s="60"/>
      <c r="GE103" s="60"/>
      <c r="GF103" s="60"/>
      <c r="GG103" s="60"/>
      <c r="GH103" s="60"/>
      <c r="GI103" s="60"/>
      <c r="GJ103" s="60"/>
      <c r="GK103" s="60"/>
      <c r="GL103" s="60"/>
      <c r="GM103" s="60"/>
      <c r="GN103" s="60"/>
      <c r="GO103" s="60"/>
      <c r="GP103" s="60"/>
      <c r="GQ103" s="60"/>
      <c r="GR103" s="60"/>
      <c r="GS103" s="60"/>
      <c r="GT103" s="60"/>
      <c r="GU103" s="60"/>
      <c r="GV103" s="60"/>
      <c r="GW103" s="60"/>
      <c r="GX103" s="60"/>
      <c r="GY103" s="60"/>
      <c r="GZ103" s="60"/>
      <c r="HA103" s="60"/>
      <c r="HB103" s="60"/>
      <c r="HC103" s="60"/>
      <c r="HD103" s="60"/>
      <c r="HE103" s="60"/>
      <c r="HF103" s="60"/>
      <c r="HG103" s="60"/>
      <c r="HH103" s="60"/>
      <c r="HI103" s="60"/>
      <c r="HJ103" s="60"/>
      <c r="HK103" s="60"/>
      <c r="HL103" s="60"/>
      <c r="HM103" s="60"/>
      <c r="HN103" s="60"/>
      <c r="HO103" s="60"/>
      <c r="HP103" s="60"/>
      <c r="HQ103" s="60"/>
      <c r="HR103" s="60"/>
      <c r="HS103" s="60"/>
      <c r="HT103" s="60"/>
      <c r="HU103" s="60"/>
      <c r="HV103" s="60"/>
      <c r="HW103" s="60"/>
      <c r="HX103" s="60"/>
      <c r="HY103" s="60"/>
      <c r="HZ103" s="60"/>
      <c r="IA103" s="60"/>
      <c r="IB103" s="60"/>
      <c r="IC103" s="60"/>
      <c r="ID103" s="60"/>
      <c r="IE103" s="60"/>
      <c r="IF103" s="60"/>
      <c r="IG103" s="60"/>
      <c r="IH103" s="60"/>
      <c r="II103" s="60"/>
      <c r="IJ103" s="60"/>
      <c r="IK103" s="60"/>
      <c r="IL103" s="60"/>
      <c r="IM103" s="60"/>
      <c r="IN103" s="60"/>
      <c r="IO103" s="60"/>
      <c r="IP103" s="60"/>
      <c r="IQ103" s="60"/>
      <c r="IR103" s="60"/>
      <c r="IS103" s="60"/>
    </row>
    <row r="104" spans="1:253" s="61" customFormat="1" ht="18.75" x14ac:dyDescent="0.3">
      <c r="A104" s="198">
        <v>57</v>
      </c>
      <c r="B104" s="289" t="s">
        <v>297</v>
      </c>
      <c r="C104" s="246" t="s">
        <v>2</v>
      </c>
      <c r="D104" s="281">
        <v>2</v>
      </c>
      <c r="E104" s="290">
        <v>7.5</v>
      </c>
      <c r="F104" s="275">
        <f t="shared" si="1"/>
        <v>15</v>
      </c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  <c r="DR104" s="60"/>
      <c r="DS104" s="60"/>
      <c r="DT104" s="60"/>
      <c r="DU104" s="60"/>
      <c r="DV104" s="60"/>
      <c r="DW104" s="60"/>
      <c r="DX104" s="60"/>
      <c r="DY104" s="60"/>
      <c r="DZ104" s="60"/>
      <c r="EA104" s="60"/>
      <c r="EB104" s="60"/>
      <c r="EC104" s="60"/>
      <c r="ED104" s="60"/>
      <c r="EE104" s="60"/>
      <c r="EF104" s="60"/>
      <c r="EG104" s="60"/>
      <c r="EH104" s="60"/>
      <c r="EI104" s="60"/>
      <c r="EJ104" s="60"/>
      <c r="EK104" s="60"/>
      <c r="EL104" s="60"/>
      <c r="EM104" s="60"/>
      <c r="EN104" s="60"/>
      <c r="EO104" s="60"/>
      <c r="EP104" s="60"/>
      <c r="EQ104" s="60"/>
      <c r="ER104" s="60"/>
      <c r="ES104" s="60"/>
      <c r="ET104" s="60"/>
      <c r="EU104" s="60"/>
      <c r="EV104" s="60"/>
      <c r="EW104" s="60"/>
      <c r="EX104" s="60"/>
      <c r="EY104" s="60"/>
      <c r="EZ104" s="60"/>
      <c r="FA104" s="60"/>
      <c r="FB104" s="60"/>
      <c r="FC104" s="60"/>
      <c r="FD104" s="60"/>
      <c r="FE104" s="60"/>
      <c r="FF104" s="60"/>
      <c r="FG104" s="60"/>
      <c r="FH104" s="60"/>
      <c r="FI104" s="60"/>
      <c r="FJ104" s="60"/>
      <c r="FK104" s="60"/>
      <c r="FL104" s="60"/>
      <c r="FM104" s="60"/>
      <c r="FN104" s="60"/>
      <c r="FO104" s="60"/>
      <c r="FP104" s="60"/>
      <c r="FQ104" s="60"/>
      <c r="FR104" s="60"/>
      <c r="FS104" s="60"/>
      <c r="FT104" s="60"/>
      <c r="FU104" s="60"/>
      <c r="FV104" s="60"/>
      <c r="FW104" s="60"/>
      <c r="FX104" s="60"/>
      <c r="FY104" s="60"/>
      <c r="FZ104" s="60"/>
      <c r="GA104" s="60"/>
      <c r="GB104" s="60"/>
      <c r="GC104" s="60"/>
      <c r="GD104" s="60"/>
      <c r="GE104" s="60"/>
      <c r="GF104" s="60"/>
      <c r="GG104" s="60"/>
      <c r="GH104" s="60"/>
      <c r="GI104" s="60"/>
      <c r="GJ104" s="60"/>
      <c r="GK104" s="60"/>
      <c r="GL104" s="60"/>
      <c r="GM104" s="60"/>
      <c r="GN104" s="60"/>
      <c r="GO104" s="60"/>
      <c r="GP104" s="60"/>
      <c r="GQ104" s="60"/>
      <c r="GR104" s="60"/>
      <c r="GS104" s="60"/>
      <c r="GT104" s="60"/>
      <c r="GU104" s="60"/>
      <c r="GV104" s="60"/>
      <c r="GW104" s="60"/>
      <c r="GX104" s="60"/>
      <c r="GY104" s="60"/>
      <c r="GZ104" s="60"/>
      <c r="HA104" s="60"/>
      <c r="HB104" s="60"/>
      <c r="HC104" s="60"/>
      <c r="HD104" s="60"/>
      <c r="HE104" s="60"/>
      <c r="HF104" s="60"/>
      <c r="HG104" s="60"/>
      <c r="HH104" s="60"/>
      <c r="HI104" s="60"/>
      <c r="HJ104" s="60"/>
      <c r="HK104" s="60"/>
      <c r="HL104" s="60"/>
      <c r="HM104" s="60"/>
      <c r="HN104" s="60"/>
      <c r="HO104" s="60"/>
      <c r="HP104" s="60"/>
      <c r="HQ104" s="60"/>
      <c r="HR104" s="60"/>
      <c r="HS104" s="60"/>
      <c r="HT104" s="60"/>
      <c r="HU104" s="60"/>
      <c r="HV104" s="60"/>
      <c r="HW104" s="60"/>
      <c r="HX104" s="60"/>
      <c r="HY104" s="60"/>
      <c r="HZ104" s="60"/>
      <c r="IA104" s="60"/>
      <c r="IB104" s="60"/>
      <c r="IC104" s="60"/>
      <c r="ID104" s="60"/>
      <c r="IE104" s="60"/>
      <c r="IF104" s="60"/>
      <c r="IG104" s="60"/>
      <c r="IH104" s="60"/>
      <c r="II104" s="60"/>
      <c r="IJ104" s="60"/>
      <c r="IK104" s="60"/>
      <c r="IL104" s="60"/>
      <c r="IM104" s="60"/>
      <c r="IN104" s="60"/>
      <c r="IO104" s="60"/>
      <c r="IP104" s="60"/>
      <c r="IQ104" s="60"/>
      <c r="IR104" s="60"/>
      <c r="IS104" s="60"/>
    </row>
    <row r="105" spans="1:253" s="61" customFormat="1" ht="18.75" x14ac:dyDescent="0.3">
      <c r="A105" s="198">
        <v>58</v>
      </c>
      <c r="B105" s="289" t="s">
        <v>298</v>
      </c>
      <c r="C105" s="246" t="s">
        <v>2</v>
      </c>
      <c r="D105" s="281">
        <v>1</v>
      </c>
      <c r="E105" s="290">
        <v>20</v>
      </c>
      <c r="F105" s="275">
        <f t="shared" si="1"/>
        <v>20</v>
      </c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  <c r="DL105" s="60"/>
      <c r="DM105" s="60"/>
      <c r="DN105" s="60"/>
      <c r="DO105" s="60"/>
      <c r="DP105" s="60"/>
      <c r="DQ105" s="60"/>
      <c r="DR105" s="60"/>
      <c r="DS105" s="60"/>
      <c r="DT105" s="60"/>
      <c r="DU105" s="60"/>
      <c r="DV105" s="60"/>
      <c r="DW105" s="60"/>
      <c r="DX105" s="60"/>
      <c r="DY105" s="60"/>
      <c r="DZ105" s="60"/>
      <c r="EA105" s="60"/>
      <c r="EB105" s="60"/>
      <c r="EC105" s="60"/>
      <c r="ED105" s="60"/>
      <c r="EE105" s="60"/>
      <c r="EF105" s="60"/>
      <c r="EG105" s="60"/>
      <c r="EH105" s="60"/>
      <c r="EI105" s="60"/>
      <c r="EJ105" s="60"/>
      <c r="EK105" s="60"/>
      <c r="EL105" s="60"/>
      <c r="EM105" s="60"/>
      <c r="EN105" s="60"/>
      <c r="EO105" s="60"/>
      <c r="EP105" s="60"/>
      <c r="EQ105" s="60"/>
      <c r="ER105" s="60"/>
      <c r="ES105" s="60"/>
      <c r="ET105" s="60"/>
      <c r="EU105" s="60"/>
      <c r="EV105" s="60"/>
      <c r="EW105" s="60"/>
      <c r="EX105" s="60"/>
      <c r="EY105" s="60"/>
      <c r="EZ105" s="60"/>
      <c r="FA105" s="60"/>
      <c r="FB105" s="60"/>
      <c r="FC105" s="60"/>
      <c r="FD105" s="60"/>
      <c r="FE105" s="60"/>
      <c r="FF105" s="60"/>
      <c r="FG105" s="60"/>
      <c r="FH105" s="60"/>
      <c r="FI105" s="60"/>
      <c r="FJ105" s="60"/>
      <c r="FK105" s="60"/>
      <c r="FL105" s="60"/>
      <c r="FM105" s="60"/>
      <c r="FN105" s="60"/>
      <c r="FO105" s="60"/>
      <c r="FP105" s="60"/>
      <c r="FQ105" s="60"/>
      <c r="FR105" s="60"/>
      <c r="FS105" s="60"/>
      <c r="FT105" s="60"/>
      <c r="FU105" s="60"/>
      <c r="FV105" s="60"/>
      <c r="FW105" s="60"/>
      <c r="FX105" s="60"/>
      <c r="FY105" s="60"/>
      <c r="FZ105" s="60"/>
      <c r="GA105" s="60"/>
      <c r="GB105" s="60"/>
      <c r="GC105" s="60"/>
      <c r="GD105" s="60"/>
      <c r="GE105" s="60"/>
      <c r="GF105" s="60"/>
      <c r="GG105" s="60"/>
      <c r="GH105" s="60"/>
      <c r="GI105" s="60"/>
      <c r="GJ105" s="60"/>
      <c r="GK105" s="60"/>
      <c r="GL105" s="60"/>
      <c r="GM105" s="60"/>
      <c r="GN105" s="60"/>
      <c r="GO105" s="60"/>
      <c r="GP105" s="60"/>
      <c r="GQ105" s="60"/>
      <c r="GR105" s="60"/>
      <c r="GS105" s="60"/>
      <c r="GT105" s="60"/>
      <c r="GU105" s="60"/>
      <c r="GV105" s="60"/>
      <c r="GW105" s="60"/>
      <c r="GX105" s="60"/>
      <c r="GY105" s="60"/>
      <c r="GZ105" s="60"/>
      <c r="HA105" s="60"/>
      <c r="HB105" s="60"/>
      <c r="HC105" s="60"/>
      <c r="HD105" s="60"/>
      <c r="HE105" s="60"/>
      <c r="HF105" s="60"/>
      <c r="HG105" s="60"/>
      <c r="HH105" s="60"/>
      <c r="HI105" s="60"/>
      <c r="HJ105" s="60"/>
      <c r="HK105" s="60"/>
      <c r="HL105" s="60"/>
      <c r="HM105" s="60"/>
      <c r="HN105" s="60"/>
      <c r="HO105" s="60"/>
      <c r="HP105" s="60"/>
      <c r="HQ105" s="60"/>
      <c r="HR105" s="60"/>
      <c r="HS105" s="60"/>
      <c r="HT105" s="60"/>
      <c r="HU105" s="60"/>
      <c r="HV105" s="60"/>
      <c r="HW105" s="60"/>
      <c r="HX105" s="60"/>
      <c r="HY105" s="60"/>
      <c r="HZ105" s="60"/>
      <c r="IA105" s="60"/>
      <c r="IB105" s="60"/>
      <c r="IC105" s="60"/>
      <c r="ID105" s="60"/>
      <c r="IE105" s="60"/>
      <c r="IF105" s="60"/>
      <c r="IG105" s="60"/>
      <c r="IH105" s="60"/>
      <c r="II105" s="60"/>
      <c r="IJ105" s="60"/>
      <c r="IK105" s="60"/>
      <c r="IL105" s="60"/>
      <c r="IM105" s="60"/>
      <c r="IN105" s="60"/>
      <c r="IO105" s="60"/>
      <c r="IP105" s="60"/>
      <c r="IQ105" s="60"/>
      <c r="IR105" s="60"/>
      <c r="IS105" s="60"/>
    </row>
    <row r="106" spans="1:253" s="61" customFormat="1" ht="18.75" x14ac:dyDescent="0.3">
      <c r="A106" s="198">
        <v>59</v>
      </c>
      <c r="B106" s="289" t="s">
        <v>299</v>
      </c>
      <c r="C106" s="246" t="s">
        <v>56</v>
      </c>
      <c r="D106" s="281">
        <v>5</v>
      </c>
      <c r="E106" s="290">
        <v>4</v>
      </c>
      <c r="F106" s="275">
        <f t="shared" si="1"/>
        <v>20</v>
      </c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  <c r="DL106" s="60"/>
      <c r="DM106" s="60"/>
      <c r="DN106" s="60"/>
      <c r="DO106" s="60"/>
      <c r="DP106" s="60"/>
      <c r="DQ106" s="60"/>
      <c r="DR106" s="60"/>
      <c r="DS106" s="60"/>
      <c r="DT106" s="60"/>
      <c r="DU106" s="60"/>
      <c r="DV106" s="60"/>
      <c r="DW106" s="60"/>
      <c r="DX106" s="60"/>
      <c r="DY106" s="60"/>
      <c r="DZ106" s="60"/>
      <c r="EA106" s="60"/>
      <c r="EB106" s="60"/>
      <c r="EC106" s="60"/>
      <c r="ED106" s="60"/>
      <c r="EE106" s="60"/>
      <c r="EF106" s="60"/>
      <c r="EG106" s="60"/>
      <c r="EH106" s="60"/>
      <c r="EI106" s="60"/>
      <c r="EJ106" s="60"/>
      <c r="EK106" s="60"/>
      <c r="EL106" s="60"/>
      <c r="EM106" s="60"/>
      <c r="EN106" s="60"/>
      <c r="EO106" s="60"/>
      <c r="EP106" s="60"/>
      <c r="EQ106" s="60"/>
      <c r="ER106" s="60"/>
      <c r="ES106" s="60"/>
      <c r="ET106" s="60"/>
      <c r="EU106" s="60"/>
      <c r="EV106" s="60"/>
      <c r="EW106" s="60"/>
      <c r="EX106" s="60"/>
      <c r="EY106" s="60"/>
      <c r="EZ106" s="60"/>
      <c r="FA106" s="60"/>
      <c r="FB106" s="60"/>
      <c r="FC106" s="60"/>
      <c r="FD106" s="60"/>
      <c r="FE106" s="60"/>
      <c r="FF106" s="60"/>
      <c r="FG106" s="60"/>
      <c r="FH106" s="60"/>
      <c r="FI106" s="60"/>
      <c r="FJ106" s="60"/>
      <c r="FK106" s="60"/>
      <c r="FL106" s="60"/>
      <c r="FM106" s="60"/>
      <c r="FN106" s="60"/>
      <c r="FO106" s="60"/>
      <c r="FP106" s="60"/>
      <c r="FQ106" s="60"/>
      <c r="FR106" s="60"/>
      <c r="FS106" s="60"/>
      <c r="FT106" s="60"/>
      <c r="FU106" s="60"/>
      <c r="FV106" s="60"/>
      <c r="FW106" s="60"/>
      <c r="FX106" s="60"/>
      <c r="FY106" s="60"/>
      <c r="FZ106" s="60"/>
      <c r="GA106" s="60"/>
      <c r="GB106" s="60"/>
      <c r="GC106" s="60"/>
      <c r="GD106" s="60"/>
      <c r="GE106" s="60"/>
      <c r="GF106" s="60"/>
      <c r="GG106" s="60"/>
      <c r="GH106" s="60"/>
      <c r="GI106" s="60"/>
      <c r="GJ106" s="60"/>
      <c r="GK106" s="60"/>
      <c r="GL106" s="60"/>
      <c r="GM106" s="60"/>
      <c r="GN106" s="60"/>
      <c r="GO106" s="60"/>
      <c r="GP106" s="60"/>
      <c r="GQ106" s="60"/>
      <c r="GR106" s="60"/>
      <c r="GS106" s="60"/>
      <c r="GT106" s="60"/>
      <c r="GU106" s="60"/>
      <c r="GV106" s="60"/>
      <c r="GW106" s="60"/>
      <c r="GX106" s="60"/>
      <c r="GY106" s="60"/>
      <c r="GZ106" s="60"/>
      <c r="HA106" s="60"/>
      <c r="HB106" s="60"/>
      <c r="HC106" s="60"/>
      <c r="HD106" s="60"/>
      <c r="HE106" s="60"/>
      <c r="HF106" s="60"/>
      <c r="HG106" s="60"/>
      <c r="HH106" s="60"/>
      <c r="HI106" s="60"/>
      <c r="HJ106" s="60"/>
      <c r="HK106" s="60"/>
      <c r="HL106" s="60"/>
      <c r="HM106" s="60"/>
      <c r="HN106" s="60"/>
      <c r="HO106" s="60"/>
      <c r="HP106" s="60"/>
      <c r="HQ106" s="60"/>
      <c r="HR106" s="60"/>
      <c r="HS106" s="60"/>
      <c r="HT106" s="60"/>
      <c r="HU106" s="60"/>
      <c r="HV106" s="60"/>
      <c r="HW106" s="60"/>
      <c r="HX106" s="60"/>
      <c r="HY106" s="60"/>
      <c r="HZ106" s="60"/>
      <c r="IA106" s="60"/>
      <c r="IB106" s="60"/>
      <c r="IC106" s="60"/>
      <c r="ID106" s="60"/>
      <c r="IE106" s="60"/>
      <c r="IF106" s="60"/>
      <c r="IG106" s="60"/>
      <c r="IH106" s="60"/>
      <c r="II106" s="60"/>
      <c r="IJ106" s="60"/>
      <c r="IK106" s="60"/>
      <c r="IL106" s="60"/>
      <c r="IM106" s="60"/>
      <c r="IN106" s="60"/>
      <c r="IO106" s="60"/>
      <c r="IP106" s="60"/>
      <c r="IQ106" s="60"/>
      <c r="IR106" s="60"/>
      <c r="IS106" s="60"/>
    </row>
    <row r="107" spans="1:253" s="61" customFormat="1" ht="18.75" x14ac:dyDescent="0.3">
      <c r="A107" s="198">
        <v>60</v>
      </c>
      <c r="B107" s="289" t="s">
        <v>300</v>
      </c>
      <c r="C107" s="246" t="s">
        <v>2</v>
      </c>
      <c r="D107" s="281">
        <v>2</v>
      </c>
      <c r="E107" s="290">
        <v>734.16</v>
      </c>
      <c r="F107" s="275">
        <f t="shared" si="1"/>
        <v>1468.32</v>
      </c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  <c r="DL107" s="60"/>
      <c r="DM107" s="60"/>
      <c r="DN107" s="60"/>
      <c r="DO107" s="60"/>
      <c r="DP107" s="60"/>
      <c r="DQ107" s="60"/>
      <c r="DR107" s="60"/>
      <c r="DS107" s="60"/>
      <c r="DT107" s="60"/>
      <c r="DU107" s="60"/>
      <c r="DV107" s="60"/>
      <c r="DW107" s="60"/>
      <c r="DX107" s="60"/>
      <c r="DY107" s="60"/>
      <c r="DZ107" s="60"/>
      <c r="EA107" s="60"/>
      <c r="EB107" s="60"/>
      <c r="EC107" s="60"/>
      <c r="ED107" s="60"/>
      <c r="EE107" s="60"/>
      <c r="EF107" s="60"/>
      <c r="EG107" s="60"/>
      <c r="EH107" s="60"/>
      <c r="EI107" s="60"/>
      <c r="EJ107" s="60"/>
      <c r="EK107" s="60"/>
      <c r="EL107" s="60"/>
      <c r="EM107" s="60"/>
      <c r="EN107" s="60"/>
      <c r="EO107" s="60"/>
      <c r="EP107" s="60"/>
      <c r="EQ107" s="60"/>
      <c r="ER107" s="60"/>
      <c r="ES107" s="60"/>
      <c r="ET107" s="60"/>
      <c r="EU107" s="60"/>
      <c r="EV107" s="60"/>
      <c r="EW107" s="60"/>
      <c r="EX107" s="60"/>
      <c r="EY107" s="60"/>
      <c r="EZ107" s="60"/>
      <c r="FA107" s="60"/>
      <c r="FB107" s="60"/>
      <c r="FC107" s="60"/>
      <c r="FD107" s="60"/>
      <c r="FE107" s="60"/>
      <c r="FF107" s="60"/>
      <c r="FG107" s="60"/>
      <c r="FH107" s="60"/>
      <c r="FI107" s="60"/>
      <c r="FJ107" s="60"/>
      <c r="FK107" s="60"/>
      <c r="FL107" s="60"/>
      <c r="FM107" s="60"/>
      <c r="FN107" s="60"/>
      <c r="FO107" s="60"/>
      <c r="FP107" s="60"/>
      <c r="FQ107" s="60"/>
      <c r="FR107" s="60"/>
      <c r="FS107" s="60"/>
      <c r="FT107" s="60"/>
      <c r="FU107" s="60"/>
      <c r="FV107" s="60"/>
      <c r="FW107" s="60"/>
      <c r="FX107" s="60"/>
      <c r="FY107" s="60"/>
      <c r="FZ107" s="60"/>
      <c r="GA107" s="60"/>
      <c r="GB107" s="60"/>
      <c r="GC107" s="60"/>
      <c r="GD107" s="60"/>
      <c r="GE107" s="60"/>
      <c r="GF107" s="60"/>
      <c r="GG107" s="60"/>
      <c r="GH107" s="60"/>
      <c r="GI107" s="60"/>
      <c r="GJ107" s="60"/>
      <c r="GK107" s="60"/>
      <c r="GL107" s="60"/>
      <c r="GM107" s="60"/>
      <c r="GN107" s="60"/>
      <c r="GO107" s="60"/>
      <c r="GP107" s="60"/>
      <c r="GQ107" s="60"/>
      <c r="GR107" s="60"/>
      <c r="GS107" s="60"/>
      <c r="GT107" s="60"/>
      <c r="GU107" s="60"/>
      <c r="GV107" s="60"/>
      <c r="GW107" s="60"/>
      <c r="GX107" s="60"/>
      <c r="GY107" s="60"/>
      <c r="GZ107" s="60"/>
      <c r="HA107" s="60"/>
      <c r="HB107" s="60"/>
      <c r="HC107" s="60"/>
      <c r="HD107" s="60"/>
      <c r="HE107" s="60"/>
      <c r="HF107" s="60"/>
      <c r="HG107" s="60"/>
      <c r="HH107" s="60"/>
      <c r="HI107" s="60"/>
      <c r="HJ107" s="60"/>
      <c r="HK107" s="60"/>
      <c r="HL107" s="60"/>
      <c r="HM107" s="60"/>
      <c r="HN107" s="60"/>
      <c r="HO107" s="60"/>
      <c r="HP107" s="60"/>
      <c r="HQ107" s="60"/>
      <c r="HR107" s="60"/>
      <c r="HS107" s="60"/>
      <c r="HT107" s="60"/>
      <c r="HU107" s="60"/>
      <c r="HV107" s="60"/>
      <c r="HW107" s="60"/>
      <c r="HX107" s="60"/>
      <c r="HY107" s="60"/>
      <c r="HZ107" s="60"/>
      <c r="IA107" s="60"/>
      <c r="IB107" s="60"/>
      <c r="IC107" s="60"/>
      <c r="ID107" s="60"/>
      <c r="IE107" s="60"/>
      <c r="IF107" s="60"/>
      <c r="IG107" s="60"/>
      <c r="IH107" s="60"/>
      <c r="II107" s="60"/>
      <c r="IJ107" s="60"/>
      <c r="IK107" s="60"/>
      <c r="IL107" s="60"/>
      <c r="IM107" s="60"/>
      <c r="IN107" s="60"/>
      <c r="IO107" s="60"/>
      <c r="IP107" s="60"/>
      <c r="IQ107" s="60"/>
      <c r="IR107" s="60"/>
      <c r="IS107" s="60"/>
    </row>
    <row r="108" spans="1:253" s="61" customFormat="1" ht="18.75" x14ac:dyDescent="0.3">
      <c r="A108" s="198">
        <v>61</v>
      </c>
      <c r="B108" s="289" t="s">
        <v>301</v>
      </c>
      <c r="C108" s="246" t="s">
        <v>2</v>
      </c>
      <c r="D108" s="281">
        <v>275</v>
      </c>
      <c r="E108" s="290">
        <v>82</v>
      </c>
      <c r="F108" s="275">
        <f t="shared" si="1"/>
        <v>22550</v>
      </c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  <c r="DL108" s="60"/>
      <c r="DM108" s="60"/>
      <c r="DN108" s="60"/>
      <c r="DO108" s="60"/>
      <c r="DP108" s="60"/>
      <c r="DQ108" s="60"/>
      <c r="DR108" s="60"/>
      <c r="DS108" s="60"/>
      <c r="DT108" s="60"/>
      <c r="DU108" s="60"/>
      <c r="DV108" s="60"/>
      <c r="DW108" s="60"/>
      <c r="DX108" s="60"/>
      <c r="DY108" s="60"/>
      <c r="DZ108" s="60"/>
      <c r="EA108" s="60"/>
      <c r="EB108" s="60"/>
      <c r="EC108" s="60"/>
      <c r="ED108" s="60"/>
      <c r="EE108" s="60"/>
      <c r="EF108" s="60"/>
      <c r="EG108" s="60"/>
      <c r="EH108" s="60"/>
      <c r="EI108" s="60"/>
      <c r="EJ108" s="60"/>
      <c r="EK108" s="60"/>
      <c r="EL108" s="60"/>
      <c r="EM108" s="60"/>
      <c r="EN108" s="60"/>
      <c r="EO108" s="60"/>
      <c r="EP108" s="60"/>
      <c r="EQ108" s="60"/>
      <c r="ER108" s="60"/>
      <c r="ES108" s="60"/>
      <c r="ET108" s="60"/>
      <c r="EU108" s="60"/>
      <c r="EV108" s="60"/>
      <c r="EW108" s="60"/>
      <c r="EX108" s="60"/>
      <c r="EY108" s="60"/>
      <c r="EZ108" s="60"/>
      <c r="FA108" s="60"/>
      <c r="FB108" s="60"/>
      <c r="FC108" s="60"/>
      <c r="FD108" s="60"/>
      <c r="FE108" s="60"/>
      <c r="FF108" s="60"/>
      <c r="FG108" s="60"/>
      <c r="FH108" s="60"/>
      <c r="FI108" s="60"/>
      <c r="FJ108" s="60"/>
      <c r="FK108" s="60"/>
      <c r="FL108" s="60"/>
      <c r="FM108" s="60"/>
      <c r="FN108" s="60"/>
      <c r="FO108" s="60"/>
      <c r="FP108" s="60"/>
      <c r="FQ108" s="60"/>
      <c r="FR108" s="60"/>
      <c r="FS108" s="60"/>
      <c r="FT108" s="60"/>
      <c r="FU108" s="60"/>
      <c r="FV108" s="60"/>
      <c r="FW108" s="60"/>
      <c r="FX108" s="60"/>
      <c r="FY108" s="60"/>
      <c r="FZ108" s="60"/>
      <c r="GA108" s="60"/>
      <c r="GB108" s="60"/>
      <c r="GC108" s="60"/>
      <c r="GD108" s="60"/>
      <c r="GE108" s="60"/>
      <c r="GF108" s="60"/>
      <c r="GG108" s="60"/>
      <c r="GH108" s="60"/>
      <c r="GI108" s="60"/>
      <c r="GJ108" s="60"/>
      <c r="GK108" s="60"/>
      <c r="GL108" s="60"/>
      <c r="GM108" s="60"/>
      <c r="GN108" s="60"/>
      <c r="GO108" s="60"/>
      <c r="GP108" s="60"/>
      <c r="GQ108" s="60"/>
      <c r="GR108" s="60"/>
      <c r="GS108" s="60"/>
      <c r="GT108" s="60"/>
      <c r="GU108" s="60"/>
      <c r="GV108" s="60"/>
      <c r="GW108" s="60"/>
      <c r="GX108" s="60"/>
      <c r="GY108" s="60"/>
      <c r="GZ108" s="60"/>
      <c r="HA108" s="60"/>
      <c r="HB108" s="60"/>
      <c r="HC108" s="60"/>
      <c r="HD108" s="60"/>
      <c r="HE108" s="60"/>
      <c r="HF108" s="60"/>
      <c r="HG108" s="60"/>
      <c r="HH108" s="60"/>
      <c r="HI108" s="60"/>
      <c r="HJ108" s="60"/>
      <c r="HK108" s="60"/>
      <c r="HL108" s="60"/>
      <c r="HM108" s="60"/>
      <c r="HN108" s="60"/>
      <c r="HO108" s="60"/>
      <c r="HP108" s="60"/>
      <c r="HQ108" s="60"/>
      <c r="HR108" s="60"/>
      <c r="HS108" s="60"/>
      <c r="HT108" s="60"/>
      <c r="HU108" s="60"/>
      <c r="HV108" s="60"/>
      <c r="HW108" s="60"/>
      <c r="HX108" s="60"/>
      <c r="HY108" s="60"/>
      <c r="HZ108" s="60"/>
      <c r="IA108" s="60"/>
      <c r="IB108" s="60"/>
      <c r="IC108" s="60"/>
      <c r="ID108" s="60"/>
      <c r="IE108" s="60"/>
      <c r="IF108" s="60"/>
      <c r="IG108" s="60"/>
      <c r="IH108" s="60"/>
      <c r="II108" s="60"/>
      <c r="IJ108" s="60"/>
      <c r="IK108" s="60"/>
      <c r="IL108" s="60"/>
      <c r="IM108" s="60"/>
      <c r="IN108" s="60"/>
      <c r="IO108" s="60"/>
      <c r="IP108" s="60"/>
      <c r="IQ108" s="60"/>
      <c r="IR108" s="60"/>
      <c r="IS108" s="60"/>
    </row>
    <row r="109" spans="1:253" s="61" customFormat="1" ht="18.75" x14ac:dyDescent="0.3">
      <c r="A109" s="198">
        <v>62</v>
      </c>
      <c r="B109" s="289" t="s">
        <v>302</v>
      </c>
      <c r="C109" s="246" t="s">
        <v>2</v>
      </c>
      <c r="D109" s="281">
        <v>275</v>
      </c>
      <c r="E109" s="290">
        <v>32.200000000000003</v>
      </c>
      <c r="F109" s="275">
        <f t="shared" si="1"/>
        <v>8855</v>
      </c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  <c r="DL109" s="60"/>
      <c r="DM109" s="60"/>
      <c r="DN109" s="60"/>
      <c r="DO109" s="60"/>
      <c r="DP109" s="60"/>
      <c r="DQ109" s="60"/>
      <c r="DR109" s="60"/>
      <c r="DS109" s="60"/>
      <c r="DT109" s="60"/>
      <c r="DU109" s="60"/>
      <c r="DV109" s="60"/>
      <c r="DW109" s="60"/>
      <c r="DX109" s="60"/>
      <c r="DY109" s="60"/>
      <c r="DZ109" s="60"/>
      <c r="EA109" s="60"/>
      <c r="EB109" s="60"/>
      <c r="EC109" s="60"/>
      <c r="ED109" s="60"/>
      <c r="EE109" s="60"/>
      <c r="EF109" s="60"/>
      <c r="EG109" s="60"/>
      <c r="EH109" s="60"/>
      <c r="EI109" s="60"/>
      <c r="EJ109" s="60"/>
      <c r="EK109" s="60"/>
      <c r="EL109" s="60"/>
      <c r="EM109" s="60"/>
      <c r="EN109" s="60"/>
      <c r="EO109" s="60"/>
      <c r="EP109" s="60"/>
      <c r="EQ109" s="60"/>
      <c r="ER109" s="60"/>
      <c r="ES109" s="60"/>
      <c r="ET109" s="60"/>
      <c r="EU109" s="60"/>
      <c r="EV109" s="60"/>
      <c r="EW109" s="60"/>
      <c r="EX109" s="60"/>
      <c r="EY109" s="60"/>
      <c r="EZ109" s="60"/>
      <c r="FA109" s="60"/>
      <c r="FB109" s="60"/>
      <c r="FC109" s="60"/>
      <c r="FD109" s="60"/>
      <c r="FE109" s="60"/>
      <c r="FF109" s="60"/>
      <c r="FG109" s="60"/>
      <c r="FH109" s="60"/>
      <c r="FI109" s="60"/>
      <c r="FJ109" s="60"/>
      <c r="FK109" s="60"/>
      <c r="FL109" s="60"/>
      <c r="FM109" s="60"/>
      <c r="FN109" s="60"/>
      <c r="FO109" s="60"/>
      <c r="FP109" s="60"/>
      <c r="FQ109" s="60"/>
      <c r="FR109" s="60"/>
      <c r="FS109" s="60"/>
      <c r="FT109" s="60"/>
      <c r="FU109" s="60"/>
      <c r="FV109" s="60"/>
      <c r="FW109" s="60"/>
      <c r="FX109" s="60"/>
      <c r="FY109" s="60"/>
      <c r="FZ109" s="60"/>
      <c r="GA109" s="60"/>
      <c r="GB109" s="60"/>
      <c r="GC109" s="60"/>
      <c r="GD109" s="60"/>
      <c r="GE109" s="60"/>
      <c r="GF109" s="60"/>
      <c r="GG109" s="60"/>
      <c r="GH109" s="60"/>
      <c r="GI109" s="60"/>
      <c r="GJ109" s="60"/>
      <c r="GK109" s="60"/>
      <c r="GL109" s="60"/>
      <c r="GM109" s="60"/>
      <c r="GN109" s="60"/>
      <c r="GO109" s="60"/>
      <c r="GP109" s="60"/>
      <c r="GQ109" s="60"/>
      <c r="GR109" s="60"/>
      <c r="GS109" s="60"/>
      <c r="GT109" s="60"/>
      <c r="GU109" s="60"/>
      <c r="GV109" s="60"/>
      <c r="GW109" s="60"/>
      <c r="GX109" s="60"/>
      <c r="GY109" s="60"/>
      <c r="GZ109" s="60"/>
      <c r="HA109" s="60"/>
      <c r="HB109" s="60"/>
      <c r="HC109" s="60"/>
      <c r="HD109" s="60"/>
      <c r="HE109" s="60"/>
      <c r="HF109" s="60"/>
      <c r="HG109" s="60"/>
      <c r="HH109" s="60"/>
      <c r="HI109" s="60"/>
      <c r="HJ109" s="60"/>
      <c r="HK109" s="60"/>
      <c r="HL109" s="60"/>
      <c r="HM109" s="60"/>
      <c r="HN109" s="60"/>
      <c r="HO109" s="60"/>
      <c r="HP109" s="60"/>
      <c r="HQ109" s="60"/>
      <c r="HR109" s="60"/>
      <c r="HS109" s="60"/>
      <c r="HT109" s="60"/>
      <c r="HU109" s="60"/>
      <c r="HV109" s="60"/>
      <c r="HW109" s="60"/>
      <c r="HX109" s="60"/>
      <c r="HY109" s="60"/>
      <c r="HZ109" s="60"/>
      <c r="IA109" s="60"/>
      <c r="IB109" s="60"/>
      <c r="IC109" s="60"/>
      <c r="ID109" s="60"/>
      <c r="IE109" s="60"/>
      <c r="IF109" s="60"/>
      <c r="IG109" s="60"/>
      <c r="IH109" s="60"/>
      <c r="II109" s="60"/>
      <c r="IJ109" s="60"/>
      <c r="IK109" s="60"/>
      <c r="IL109" s="60"/>
      <c r="IM109" s="60"/>
      <c r="IN109" s="60"/>
      <c r="IO109" s="60"/>
      <c r="IP109" s="60"/>
      <c r="IQ109" s="60"/>
      <c r="IR109" s="60"/>
      <c r="IS109" s="60"/>
    </row>
    <row r="110" spans="1:253" s="61" customFormat="1" ht="18.75" x14ac:dyDescent="0.3">
      <c r="A110" s="198">
        <v>63</v>
      </c>
      <c r="B110" s="334" t="s">
        <v>303</v>
      </c>
      <c r="C110" s="246"/>
      <c r="D110" s="281"/>
      <c r="E110" s="290"/>
      <c r="F110" s="275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  <c r="CT110" s="60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  <c r="DL110" s="60"/>
      <c r="DM110" s="60"/>
      <c r="DN110" s="60"/>
      <c r="DO110" s="60"/>
      <c r="DP110" s="60"/>
      <c r="DQ110" s="60"/>
      <c r="DR110" s="60"/>
      <c r="DS110" s="60"/>
      <c r="DT110" s="60"/>
      <c r="DU110" s="60"/>
      <c r="DV110" s="60"/>
      <c r="DW110" s="60"/>
      <c r="DX110" s="60"/>
      <c r="DY110" s="60"/>
      <c r="DZ110" s="60"/>
      <c r="EA110" s="60"/>
      <c r="EB110" s="60"/>
      <c r="EC110" s="60"/>
      <c r="ED110" s="60"/>
      <c r="EE110" s="60"/>
      <c r="EF110" s="60"/>
      <c r="EG110" s="60"/>
      <c r="EH110" s="60"/>
      <c r="EI110" s="60"/>
      <c r="EJ110" s="60"/>
      <c r="EK110" s="60"/>
      <c r="EL110" s="60"/>
      <c r="EM110" s="60"/>
      <c r="EN110" s="60"/>
      <c r="EO110" s="60"/>
      <c r="EP110" s="60"/>
      <c r="EQ110" s="60"/>
      <c r="ER110" s="60"/>
      <c r="ES110" s="60"/>
      <c r="ET110" s="60"/>
      <c r="EU110" s="60"/>
      <c r="EV110" s="60"/>
      <c r="EW110" s="60"/>
      <c r="EX110" s="60"/>
      <c r="EY110" s="60"/>
      <c r="EZ110" s="60"/>
      <c r="FA110" s="60"/>
      <c r="FB110" s="60"/>
      <c r="FC110" s="60"/>
      <c r="FD110" s="60"/>
      <c r="FE110" s="60"/>
      <c r="FF110" s="60"/>
      <c r="FG110" s="60"/>
      <c r="FH110" s="60"/>
      <c r="FI110" s="60"/>
      <c r="FJ110" s="60"/>
      <c r="FK110" s="60"/>
      <c r="FL110" s="60"/>
      <c r="FM110" s="60"/>
      <c r="FN110" s="60"/>
      <c r="FO110" s="60"/>
      <c r="FP110" s="60"/>
      <c r="FQ110" s="60"/>
      <c r="FR110" s="60"/>
      <c r="FS110" s="60"/>
      <c r="FT110" s="60"/>
      <c r="FU110" s="60"/>
      <c r="FV110" s="60"/>
      <c r="FW110" s="60"/>
      <c r="FX110" s="60"/>
      <c r="FY110" s="60"/>
      <c r="FZ110" s="60"/>
      <c r="GA110" s="60"/>
      <c r="GB110" s="60"/>
      <c r="GC110" s="60"/>
      <c r="GD110" s="60"/>
      <c r="GE110" s="60"/>
      <c r="GF110" s="60"/>
      <c r="GG110" s="60"/>
      <c r="GH110" s="60"/>
      <c r="GI110" s="60"/>
      <c r="GJ110" s="60"/>
      <c r="GK110" s="60"/>
      <c r="GL110" s="60"/>
      <c r="GM110" s="60"/>
      <c r="GN110" s="60"/>
      <c r="GO110" s="60"/>
      <c r="GP110" s="60"/>
      <c r="GQ110" s="60"/>
      <c r="GR110" s="60"/>
      <c r="GS110" s="60"/>
      <c r="GT110" s="60"/>
      <c r="GU110" s="60"/>
      <c r="GV110" s="60"/>
      <c r="GW110" s="60"/>
      <c r="GX110" s="60"/>
      <c r="GY110" s="60"/>
      <c r="GZ110" s="60"/>
      <c r="HA110" s="60"/>
      <c r="HB110" s="60"/>
      <c r="HC110" s="60"/>
      <c r="HD110" s="60"/>
      <c r="HE110" s="60"/>
      <c r="HF110" s="60"/>
      <c r="HG110" s="60"/>
      <c r="HH110" s="60"/>
      <c r="HI110" s="60"/>
      <c r="HJ110" s="60"/>
      <c r="HK110" s="60"/>
      <c r="HL110" s="60"/>
      <c r="HM110" s="60"/>
      <c r="HN110" s="60"/>
      <c r="HO110" s="60"/>
      <c r="HP110" s="60"/>
      <c r="HQ110" s="60"/>
      <c r="HR110" s="60"/>
      <c r="HS110" s="60"/>
      <c r="HT110" s="60"/>
      <c r="HU110" s="60"/>
      <c r="HV110" s="60"/>
      <c r="HW110" s="60"/>
      <c r="HX110" s="60"/>
      <c r="HY110" s="60"/>
      <c r="HZ110" s="60"/>
      <c r="IA110" s="60"/>
      <c r="IB110" s="60"/>
      <c r="IC110" s="60"/>
      <c r="ID110" s="60"/>
      <c r="IE110" s="60"/>
      <c r="IF110" s="60"/>
      <c r="IG110" s="60"/>
      <c r="IH110" s="60"/>
      <c r="II110" s="60"/>
      <c r="IJ110" s="60"/>
      <c r="IK110" s="60"/>
      <c r="IL110" s="60"/>
      <c r="IM110" s="60"/>
      <c r="IN110" s="60"/>
      <c r="IO110" s="60"/>
      <c r="IP110" s="60"/>
      <c r="IQ110" s="60"/>
      <c r="IR110" s="60"/>
      <c r="IS110" s="60"/>
    </row>
    <row r="111" spans="1:253" s="61" customFormat="1" ht="18.75" x14ac:dyDescent="0.3">
      <c r="A111" s="198">
        <v>64</v>
      </c>
      <c r="B111" s="289" t="s">
        <v>304</v>
      </c>
      <c r="C111" s="246" t="s">
        <v>26</v>
      </c>
      <c r="D111" s="281">
        <v>307.2</v>
      </c>
      <c r="E111" s="290">
        <v>5.64</v>
      </c>
      <c r="F111" s="275">
        <f t="shared" si="1"/>
        <v>1732.6079999999999</v>
      </c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  <c r="CT111" s="60"/>
      <c r="CU111" s="60"/>
      <c r="CV111" s="60"/>
      <c r="CW111" s="60"/>
      <c r="CX111" s="60"/>
      <c r="CY111" s="60"/>
      <c r="CZ111" s="60"/>
      <c r="DA111" s="60"/>
      <c r="DB111" s="60"/>
      <c r="DC111" s="60"/>
      <c r="DD111" s="60"/>
      <c r="DE111" s="60"/>
      <c r="DF111" s="60"/>
      <c r="DG111" s="60"/>
      <c r="DH111" s="60"/>
      <c r="DI111" s="60"/>
      <c r="DJ111" s="60"/>
      <c r="DK111" s="60"/>
      <c r="DL111" s="60"/>
      <c r="DM111" s="60"/>
      <c r="DN111" s="60"/>
      <c r="DO111" s="60"/>
      <c r="DP111" s="60"/>
      <c r="DQ111" s="60"/>
      <c r="DR111" s="60"/>
      <c r="DS111" s="60"/>
      <c r="DT111" s="60"/>
      <c r="DU111" s="60"/>
      <c r="DV111" s="60"/>
      <c r="DW111" s="60"/>
      <c r="DX111" s="60"/>
      <c r="DY111" s="60"/>
      <c r="DZ111" s="60"/>
      <c r="EA111" s="60"/>
      <c r="EB111" s="60"/>
      <c r="EC111" s="60"/>
      <c r="ED111" s="60"/>
      <c r="EE111" s="60"/>
      <c r="EF111" s="60"/>
      <c r="EG111" s="60"/>
      <c r="EH111" s="60"/>
      <c r="EI111" s="60"/>
      <c r="EJ111" s="60"/>
      <c r="EK111" s="60"/>
      <c r="EL111" s="60"/>
      <c r="EM111" s="60"/>
      <c r="EN111" s="60"/>
      <c r="EO111" s="60"/>
      <c r="EP111" s="60"/>
      <c r="EQ111" s="60"/>
      <c r="ER111" s="60"/>
      <c r="ES111" s="60"/>
      <c r="ET111" s="60"/>
      <c r="EU111" s="60"/>
      <c r="EV111" s="60"/>
      <c r="EW111" s="60"/>
      <c r="EX111" s="60"/>
      <c r="EY111" s="60"/>
      <c r="EZ111" s="60"/>
      <c r="FA111" s="60"/>
      <c r="FB111" s="60"/>
      <c r="FC111" s="60"/>
      <c r="FD111" s="60"/>
      <c r="FE111" s="60"/>
      <c r="FF111" s="60"/>
      <c r="FG111" s="60"/>
      <c r="FH111" s="60"/>
      <c r="FI111" s="60"/>
      <c r="FJ111" s="60"/>
      <c r="FK111" s="60"/>
      <c r="FL111" s="60"/>
      <c r="FM111" s="60"/>
      <c r="FN111" s="60"/>
      <c r="FO111" s="60"/>
      <c r="FP111" s="60"/>
      <c r="FQ111" s="60"/>
      <c r="FR111" s="60"/>
      <c r="FS111" s="60"/>
      <c r="FT111" s="60"/>
      <c r="FU111" s="60"/>
      <c r="FV111" s="60"/>
      <c r="FW111" s="60"/>
      <c r="FX111" s="60"/>
      <c r="FY111" s="60"/>
      <c r="FZ111" s="60"/>
      <c r="GA111" s="60"/>
      <c r="GB111" s="60"/>
      <c r="GC111" s="60"/>
      <c r="GD111" s="60"/>
      <c r="GE111" s="60"/>
      <c r="GF111" s="60"/>
      <c r="GG111" s="60"/>
      <c r="GH111" s="60"/>
      <c r="GI111" s="60"/>
      <c r="GJ111" s="60"/>
      <c r="GK111" s="60"/>
      <c r="GL111" s="60"/>
      <c r="GM111" s="60"/>
      <c r="GN111" s="60"/>
      <c r="GO111" s="60"/>
      <c r="GP111" s="60"/>
      <c r="GQ111" s="60"/>
      <c r="GR111" s="60"/>
      <c r="GS111" s="60"/>
      <c r="GT111" s="60"/>
      <c r="GU111" s="60"/>
      <c r="GV111" s="60"/>
      <c r="GW111" s="60"/>
      <c r="GX111" s="60"/>
      <c r="GY111" s="60"/>
      <c r="GZ111" s="60"/>
      <c r="HA111" s="60"/>
      <c r="HB111" s="60"/>
      <c r="HC111" s="60"/>
      <c r="HD111" s="60"/>
      <c r="HE111" s="60"/>
      <c r="HF111" s="60"/>
      <c r="HG111" s="60"/>
      <c r="HH111" s="60"/>
      <c r="HI111" s="60"/>
      <c r="HJ111" s="60"/>
      <c r="HK111" s="60"/>
      <c r="HL111" s="60"/>
      <c r="HM111" s="60"/>
      <c r="HN111" s="60"/>
      <c r="HO111" s="60"/>
      <c r="HP111" s="60"/>
      <c r="HQ111" s="60"/>
      <c r="HR111" s="60"/>
      <c r="HS111" s="60"/>
      <c r="HT111" s="60"/>
      <c r="HU111" s="60"/>
      <c r="HV111" s="60"/>
      <c r="HW111" s="60"/>
      <c r="HX111" s="60"/>
      <c r="HY111" s="60"/>
      <c r="HZ111" s="60"/>
      <c r="IA111" s="60"/>
      <c r="IB111" s="60"/>
      <c r="IC111" s="60"/>
      <c r="ID111" s="60"/>
      <c r="IE111" s="60"/>
      <c r="IF111" s="60"/>
      <c r="IG111" s="60"/>
      <c r="IH111" s="60"/>
      <c r="II111" s="60"/>
      <c r="IJ111" s="60"/>
      <c r="IK111" s="60"/>
      <c r="IL111" s="60"/>
      <c r="IM111" s="60"/>
      <c r="IN111" s="60"/>
      <c r="IO111" s="60"/>
      <c r="IP111" s="60"/>
      <c r="IQ111" s="60"/>
      <c r="IR111" s="60"/>
      <c r="IS111" s="60"/>
    </row>
    <row r="112" spans="1:253" s="61" customFormat="1" ht="18.75" x14ac:dyDescent="0.3">
      <c r="A112" s="198">
        <v>65</v>
      </c>
      <c r="B112" s="289" t="s">
        <v>305</v>
      </c>
      <c r="C112" s="246" t="s">
        <v>26</v>
      </c>
      <c r="D112" s="251">
        <v>1176.5</v>
      </c>
      <c r="E112" s="126">
        <v>5.15</v>
      </c>
      <c r="F112" s="275">
        <f t="shared" si="1"/>
        <v>6058.9750000000004</v>
      </c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60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60"/>
      <c r="DK112" s="60"/>
      <c r="DL112" s="60"/>
      <c r="DM112" s="60"/>
      <c r="DN112" s="60"/>
      <c r="DO112" s="60"/>
      <c r="DP112" s="60"/>
      <c r="DQ112" s="60"/>
      <c r="DR112" s="60"/>
      <c r="DS112" s="60"/>
      <c r="DT112" s="60"/>
      <c r="DU112" s="60"/>
      <c r="DV112" s="60"/>
      <c r="DW112" s="60"/>
      <c r="DX112" s="60"/>
      <c r="DY112" s="60"/>
      <c r="DZ112" s="60"/>
      <c r="EA112" s="60"/>
      <c r="EB112" s="60"/>
      <c r="EC112" s="60"/>
      <c r="ED112" s="60"/>
      <c r="EE112" s="60"/>
      <c r="EF112" s="60"/>
      <c r="EG112" s="60"/>
      <c r="EH112" s="60"/>
      <c r="EI112" s="60"/>
      <c r="EJ112" s="60"/>
      <c r="EK112" s="60"/>
      <c r="EL112" s="60"/>
      <c r="EM112" s="60"/>
      <c r="EN112" s="60"/>
      <c r="EO112" s="60"/>
      <c r="EP112" s="60"/>
      <c r="EQ112" s="60"/>
      <c r="ER112" s="60"/>
      <c r="ES112" s="60"/>
      <c r="ET112" s="60"/>
      <c r="EU112" s="60"/>
      <c r="EV112" s="60"/>
      <c r="EW112" s="60"/>
      <c r="EX112" s="60"/>
      <c r="EY112" s="60"/>
      <c r="EZ112" s="60"/>
      <c r="FA112" s="60"/>
      <c r="FB112" s="60"/>
      <c r="FC112" s="60"/>
      <c r="FD112" s="60"/>
      <c r="FE112" s="60"/>
      <c r="FF112" s="60"/>
      <c r="FG112" s="60"/>
      <c r="FH112" s="60"/>
      <c r="FI112" s="60"/>
      <c r="FJ112" s="60"/>
      <c r="FK112" s="60"/>
      <c r="FL112" s="60"/>
      <c r="FM112" s="60"/>
      <c r="FN112" s="60"/>
      <c r="FO112" s="60"/>
      <c r="FP112" s="60"/>
      <c r="FQ112" s="60"/>
      <c r="FR112" s="60"/>
      <c r="FS112" s="60"/>
      <c r="FT112" s="60"/>
      <c r="FU112" s="60"/>
      <c r="FV112" s="60"/>
      <c r="FW112" s="60"/>
      <c r="FX112" s="60"/>
      <c r="FY112" s="60"/>
      <c r="FZ112" s="60"/>
      <c r="GA112" s="60"/>
      <c r="GB112" s="60"/>
      <c r="GC112" s="60"/>
      <c r="GD112" s="60"/>
      <c r="GE112" s="60"/>
      <c r="GF112" s="60"/>
      <c r="GG112" s="60"/>
      <c r="GH112" s="60"/>
      <c r="GI112" s="60"/>
      <c r="GJ112" s="60"/>
      <c r="GK112" s="60"/>
      <c r="GL112" s="60"/>
      <c r="GM112" s="60"/>
      <c r="GN112" s="60"/>
      <c r="GO112" s="60"/>
      <c r="GP112" s="60"/>
      <c r="GQ112" s="60"/>
      <c r="GR112" s="60"/>
      <c r="GS112" s="60"/>
      <c r="GT112" s="60"/>
      <c r="GU112" s="60"/>
      <c r="GV112" s="60"/>
      <c r="GW112" s="60"/>
      <c r="GX112" s="60"/>
      <c r="GY112" s="60"/>
      <c r="GZ112" s="60"/>
      <c r="HA112" s="60"/>
      <c r="HB112" s="60"/>
      <c r="HC112" s="60"/>
      <c r="HD112" s="60"/>
      <c r="HE112" s="60"/>
      <c r="HF112" s="60"/>
      <c r="HG112" s="60"/>
      <c r="HH112" s="60"/>
      <c r="HI112" s="60"/>
      <c r="HJ112" s="60"/>
      <c r="HK112" s="60"/>
      <c r="HL112" s="60"/>
      <c r="HM112" s="60"/>
      <c r="HN112" s="60"/>
      <c r="HO112" s="60"/>
      <c r="HP112" s="60"/>
      <c r="HQ112" s="60"/>
      <c r="HR112" s="60"/>
      <c r="HS112" s="60"/>
      <c r="HT112" s="60"/>
      <c r="HU112" s="60"/>
      <c r="HV112" s="60"/>
      <c r="HW112" s="60"/>
      <c r="HX112" s="60"/>
      <c r="HY112" s="60"/>
      <c r="HZ112" s="60"/>
      <c r="IA112" s="60"/>
      <c r="IB112" s="60"/>
      <c r="IC112" s="60"/>
      <c r="ID112" s="60"/>
      <c r="IE112" s="60"/>
      <c r="IF112" s="60"/>
      <c r="IG112" s="60"/>
      <c r="IH112" s="60"/>
      <c r="II112" s="60"/>
      <c r="IJ112" s="60"/>
      <c r="IK112" s="60"/>
      <c r="IL112" s="60"/>
      <c r="IM112" s="60"/>
      <c r="IN112" s="60"/>
      <c r="IO112" s="60"/>
      <c r="IP112" s="60"/>
      <c r="IQ112" s="60"/>
      <c r="IR112" s="60"/>
      <c r="IS112" s="60"/>
    </row>
    <row r="113" spans="1:253" s="61" customFormat="1" ht="18.75" x14ac:dyDescent="0.3">
      <c r="A113" s="198">
        <v>66</v>
      </c>
      <c r="B113" s="289" t="s">
        <v>306</v>
      </c>
      <c r="C113" s="57" t="s">
        <v>26</v>
      </c>
      <c r="D113" s="251">
        <v>2487.5</v>
      </c>
      <c r="E113" s="126">
        <v>7.22</v>
      </c>
      <c r="F113" s="275">
        <f t="shared" si="1"/>
        <v>17959.75</v>
      </c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  <c r="DL113" s="60"/>
      <c r="DM113" s="60"/>
      <c r="DN113" s="60"/>
      <c r="DO113" s="60"/>
      <c r="DP113" s="60"/>
      <c r="DQ113" s="60"/>
      <c r="DR113" s="60"/>
      <c r="DS113" s="60"/>
      <c r="DT113" s="60"/>
      <c r="DU113" s="60"/>
      <c r="DV113" s="60"/>
      <c r="DW113" s="60"/>
      <c r="DX113" s="60"/>
      <c r="DY113" s="60"/>
      <c r="DZ113" s="60"/>
      <c r="EA113" s="60"/>
      <c r="EB113" s="60"/>
      <c r="EC113" s="60"/>
      <c r="ED113" s="60"/>
      <c r="EE113" s="60"/>
      <c r="EF113" s="60"/>
      <c r="EG113" s="60"/>
      <c r="EH113" s="60"/>
      <c r="EI113" s="60"/>
      <c r="EJ113" s="60"/>
      <c r="EK113" s="60"/>
      <c r="EL113" s="60"/>
      <c r="EM113" s="60"/>
      <c r="EN113" s="60"/>
      <c r="EO113" s="60"/>
      <c r="EP113" s="60"/>
      <c r="EQ113" s="60"/>
      <c r="ER113" s="60"/>
      <c r="ES113" s="60"/>
      <c r="ET113" s="60"/>
      <c r="EU113" s="60"/>
      <c r="EV113" s="60"/>
      <c r="EW113" s="60"/>
      <c r="EX113" s="60"/>
      <c r="EY113" s="60"/>
      <c r="EZ113" s="60"/>
      <c r="FA113" s="60"/>
      <c r="FB113" s="60"/>
      <c r="FC113" s="60"/>
      <c r="FD113" s="60"/>
      <c r="FE113" s="60"/>
      <c r="FF113" s="60"/>
      <c r="FG113" s="60"/>
      <c r="FH113" s="60"/>
      <c r="FI113" s="60"/>
      <c r="FJ113" s="60"/>
      <c r="FK113" s="60"/>
      <c r="FL113" s="60"/>
      <c r="FM113" s="60"/>
      <c r="FN113" s="60"/>
      <c r="FO113" s="60"/>
      <c r="FP113" s="60"/>
      <c r="FQ113" s="60"/>
      <c r="FR113" s="60"/>
      <c r="FS113" s="60"/>
      <c r="FT113" s="60"/>
      <c r="FU113" s="60"/>
      <c r="FV113" s="60"/>
      <c r="FW113" s="60"/>
      <c r="FX113" s="60"/>
      <c r="FY113" s="60"/>
      <c r="FZ113" s="60"/>
      <c r="GA113" s="60"/>
      <c r="GB113" s="60"/>
      <c r="GC113" s="60"/>
      <c r="GD113" s="60"/>
      <c r="GE113" s="60"/>
      <c r="GF113" s="60"/>
      <c r="GG113" s="60"/>
      <c r="GH113" s="60"/>
      <c r="GI113" s="60"/>
      <c r="GJ113" s="60"/>
      <c r="GK113" s="60"/>
      <c r="GL113" s="60"/>
      <c r="GM113" s="60"/>
      <c r="GN113" s="60"/>
      <c r="GO113" s="60"/>
      <c r="GP113" s="60"/>
      <c r="GQ113" s="60"/>
      <c r="GR113" s="60"/>
      <c r="GS113" s="60"/>
      <c r="GT113" s="60"/>
      <c r="GU113" s="60"/>
      <c r="GV113" s="60"/>
      <c r="GW113" s="60"/>
      <c r="GX113" s="60"/>
      <c r="GY113" s="60"/>
      <c r="GZ113" s="60"/>
      <c r="HA113" s="60"/>
      <c r="HB113" s="60"/>
      <c r="HC113" s="60"/>
      <c r="HD113" s="60"/>
      <c r="HE113" s="60"/>
      <c r="HF113" s="60"/>
      <c r="HG113" s="60"/>
      <c r="HH113" s="60"/>
      <c r="HI113" s="60"/>
      <c r="HJ113" s="60"/>
      <c r="HK113" s="60"/>
      <c r="HL113" s="60"/>
      <c r="HM113" s="60"/>
      <c r="HN113" s="60"/>
      <c r="HO113" s="60"/>
      <c r="HP113" s="60"/>
      <c r="HQ113" s="60"/>
      <c r="HR113" s="60"/>
      <c r="HS113" s="60"/>
      <c r="HT113" s="60"/>
      <c r="HU113" s="60"/>
      <c r="HV113" s="60"/>
      <c r="HW113" s="60"/>
      <c r="HX113" s="60"/>
      <c r="HY113" s="60"/>
      <c r="HZ113" s="60"/>
      <c r="IA113" s="60"/>
      <c r="IB113" s="60"/>
      <c r="IC113" s="60"/>
      <c r="ID113" s="60"/>
      <c r="IE113" s="60"/>
      <c r="IF113" s="60"/>
      <c r="IG113" s="60"/>
      <c r="IH113" s="60"/>
      <c r="II113" s="60"/>
      <c r="IJ113" s="60"/>
      <c r="IK113" s="60"/>
      <c r="IL113" s="60"/>
      <c r="IM113" s="60"/>
      <c r="IN113" s="60"/>
      <c r="IO113" s="60"/>
      <c r="IP113" s="60"/>
      <c r="IQ113" s="60"/>
      <c r="IR113" s="60"/>
      <c r="IS113" s="60"/>
    </row>
    <row r="114" spans="1:253" ht="21" thickBot="1" x14ac:dyDescent="0.35">
      <c r="A114" s="97"/>
      <c r="B114" s="98"/>
      <c r="C114" s="99"/>
      <c r="D114" s="100"/>
      <c r="E114" s="101"/>
      <c r="F114" s="293"/>
    </row>
    <row r="115" spans="1:253" s="35" customFormat="1" ht="21.75" customHeight="1" x14ac:dyDescent="0.3">
      <c r="A115" s="421" t="s">
        <v>17</v>
      </c>
      <c r="B115" s="422"/>
      <c r="C115" s="160"/>
      <c r="D115" s="160"/>
      <c r="E115" s="161"/>
      <c r="F115" s="136">
        <f>SUM(F17:F114)</f>
        <v>472851.08848000003</v>
      </c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4"/>
      <c r="CR115" s="34"/>
      <c r="CS115" s="34"/>
      <c r="CT115" s="34"/>
      <c r="CU115" s="34"/>
      <c r="CV115" s="34"/>
      <c r="CW115" s="34"/>
      <c r="CX115" s="34"/>
      <c r="CY115" s="34"/>
      <c r="CZ115" s="34"/>
      <c r="DA115" s="34"/>
      <c r="DB115" s="34"/>
      <c r="DC115" s="34"/>
      <c r="DD115" s="34"/>
      <c r="DE115" s="34"/>
      <c r="DF115" s="34"/>
      <c r="DG115" s="34"/>
      <c r="DH115" s="34"/>
      <c r="DI115" s="34"/>
      <c r="DJ115" s="34"/>
      <c r="DK115" s="34"/>
      <c r="DL115" s="34"/>
      <c r="DM115" s="34"/>
      <c r="DN115" s="34"/>
      <c r="DO115" s="34"/>
      <c r="DP115" s="34"/>
      <c r="DQ115" s="34"/>
      <c r="DR115" s="34"/>
      <c r="DS115" s="34"/>
      <c r="DT115" s="34"/>
      <c r="DU115" s="34"/>
      <c r="DV115" s="34"/>
      <c r="DW115" s="34"/>
      <c r="DX115" s="34"/>
      <c r="DY115" s="34"/>
      <c r="DZ115" s="34"/>
      <c r="EA115" s="34"/>
      <c r="EB115" s="34"/>
      <c r="EC115" s="34"/>
      <c r="ED115" s="34"/>
      <c r="EE115" s="34"/>
      <c r="EF115" s="34"/>
      <c r="EG115" s="34"/>
      <c r="EH115" s="34"/>
      <c r="EI115" s="34"/>
      <c r="EJ115" s="34"/>
      <c r="EK115" s="34"/>
      <c r="EL115" s="34"/>
      <c r="EM115" s="34"/>
      <c r="EN115" s="34"/>
      <c r="EO115" s="34"/>
      <c r="EP115" s="34"/>
      <c r="EQ115" s="34"/>
      <c r="ER115" s="34"/>
      <c r="ES115" s="34"/>
      <c r="ET115" s="34"/>
      <c r="EU115" s="34"/>
      <c r="EV115" s="34"/>
      <c r="EW115" s="34"/>
      <c r="EX115" s="34"/>
      <c r="EY115" s="34"/>
      <c r="EZ115" s="34"/>
      <c r="FA115" s="34"/>
      <c r="FB115" s="34"/>
      <c r="FC115" s="34"/>
      <c r="FD115" s="34"/>
      <c r="FE115" s="34"/>
      <c r="FF115" s="34"/>
      <c r="FG115" s="34"/>
      <c r="FH115" s="34"/>
      <c r="FI115" s="34"/>
      <c r="FJ115" s="34"/>
      <c r="FK115" s="34"/>
      <c r="FL115" s="34"/>
      <c r="FM115" s="34"/>
      <c r="FN115" s="34"/>
      <c r="FO115" s="34"/>
      <c r="FP115" s="34"/>
      <c r="FQ115" s="34"/>
      <c r="FR115" s="34"/>
      <c r="FS115" s="34"/>
      <c r="FT115" s="34"/>
      <c r="FU115" s="34"/>
      <c r="FV115" s="34"/>
      <c r="FW115" s="34"/>
      <c r="FX115" s="34"/>
      <c r="FY115" s="34"/>
      <c r="FZ115" s="34"/>
      <c r="GA115" s="34"/>
      <c r="GB115" s="34"/>
      <c r="GC115" s="34"/>
      <c r="GD115" s="34"/>
      <c r="GE115" s="34"/>
      <c r="GF115" s="34"/>
      <c r="GG115" s="34"/>
      <c r="GH115" s="34"/>
      <c r="GI115" s="34"/>
      <c r="GJ115" s="34"/>
      <c r="GK115" s="34"/>
      <c r="GL115" s="34"/>
      <c r="GM115" s="34"/>
      <c r="GN115" s="34"/>
      <c r="GO115" s="34"/>
      <c r="GP115" s="34"/>
      <c r="GQ115" s="34"/>
      <c r="GR115" s="34"/>
      <c r="GS115" s="34"/>
      <c r="GT115" s="34"/>
      <c r="GU115" s="34"/>
      <c r="GV115" s="34"/>
      <c r="GW115" s="34"/>
      <c r="GX115" s="34"/>
      <c r="GY115" s="34"/>
      <c r="GZ115" s="34"/>
      <c r="HA115" s="34"/>
      <c r="HB115" s="34"/>
      <c r="HC115" s="34"/>
      <c r="HD115" s="34"/>
      <c r="HE115" s="34"/>
      <c r="HF115" s="34"/>
      <c r="HG115" s="34"/>
      <c r="HH115" s="34"/>
      <c r="HI115" s="34"/>
      <c r="HJ115" s="34"/>
      <c r="HK115" s="34"/>
      <c r="HL115" s="34"/>
      <c r="HM115" s="34"/>
      <c r="HN115" s="34"/>
      <c r="HO115" s="34"/>
      <c r="HP115" s="34"/>
      <c r="HQ115" s="34"/>
      <c r="HR115" s="34"/>
      <c r="HS115" s="34"/>
      <c r="HT115" s="34"/>
      <c r="HU115" s="34"/>
      <c r="HV115" s="34"/>
      <c r="HW115" s="34"/>
      <c r="HX115" s="34"/>
      <c r="HY115" s="34"/>
      <c r="HZ115" s="34"/>
      <c r="IA115" s="34"/>
      <c r="IB115" s="34"/>
      <c r="IC115" s="34"/>
      <c r="ID115" s="34"/>
      <c r="IE115" s="34"/>
      <c r="IF115" s="34"/>
      <c r="IG115" s="34"/>
      <c r="IH115" s="34"/>
      <c r="II115" s="34"/>
      <c r="IJ115" s="34"/>
      <c r="IK115" s="34"/>
      <c r="IL115" s="34"/>
      <c r="IM115" s="34"/>
      <c r="IN115" s="34"/>
      <c r="IO115" s="34"/>
      <c r="IP115" s="34"/>
      <c r="IQ115" s="34"/>
      <c r="IR115" s="34"/>
      <c r="IS115" s="34"/>
    </row>
    <row r="116" spans="1:253" s="35" customFormat="1" ht="21.75" customHeight="1" x14ac:dyDescent="0.3">
      <c r="A116" s="399" t="s">
        <v>18</v>
      </c>
      <c r="B116" s="400"/>
      <c r="C116" s="162"/>
      <c r="D116" s="162"/>
      <c r="E116" s="163"/>
      <c r="F116" s="168">
        <f>F115*0.18</f>
        <v>85113.195926400003</v>
      </c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  <c r="CP116" s="34"/>
      <c r="CQ116" s="34"/>
      <c r="CR116" s="34"/>
      <c r="CS116" s="34"/>
      <c r="CT116" s="34"/>
      <c r="CU116" s="34"/>
      <c r="CV116" s="34"/>
      <c r="CW116" s="34"/>
      <c r="CX116" s="34"/>
      <c r="CY116" s="34"/>
      <c r="CZ116" s="34"/>
      <c r="DA116" s="34"/>
      <c r="DB116" s="34"/>
      <c r="DC116" s="34"/>
      <c r="DD116" s="34"/>
      <c r="DE116" s="34"/>
      <c r="DF116" s="34"/>
      <c r="DG116" s="34"/>
      <c r="DH116" s="34"/>
      <c r="DI116" s="34"/>
      <c r="DJ116" s="34"/>
      <c r="DK116" s="34"/>
      <c r="DL116" s="34"/>
      <c r="DM116" s="34"/>
      <c r="DN116" s="34"/>
      <c r="DO116" s="34"/>
      <c r="DP116" s="34"/>
      <c r="DQ116" s="34"/>
      <c r="DR116" s="34"/>
      <c r="DS116" s="34"/>
      <c r="DT116" s="34"/>
      <c r="DU116" s="34"/>
      <c r="DV116" s="34"/>
      <c r="DW116" s="34"/>
      <c r="DX116" s="34"/>
      <c r="DY116" s="34"/>
      <c r="DZ116" s="34"/>
      <c r="EA116" s="34"/>
      <c r="EB116" s="34"/>
      <c r="EC116" s="34"/>
      <c r="ED116" s="34"/>
      <c r="EE116" s="34"/>
      <c r="EF116" s="34"/>
      <c r="EG116" s="34"/>
      <c r="EH116" s="34"/>
      <c r="EI116" s="34"/>
      <c r="EJ116" s="34"/>
      <c r="EK116" s="34"/>
      <c r="EL116" s="34"/>
      <c r="EM116" s="34"/>
      <c r="EN116" s="34"/>
      <c r="EO116" s="34"/>
      <c r="EP116" s="34"/>
      <c r="EQ116" s="34"/>
      <c r="ER116" s="34"/>
      <c r="ES116" s="34"/>
      <c r="ET116" s="34"/>
      <c r="EU116" s="34"/>
      <c r="EV116" s="34"/>
      <c r="EW116" s="34"/>
      <c r="EX116" s="34"/>
      <c r="EY116" s="34"/>
      <c r="EZ116" s="34"/>
      <c r="FA116" s="34"/>
      <c r="FB116" s="34"/>
      <c r="FC116" s="34"/>
      <c r="FD116" s="34"/>
      <c r="FE116" s="34"/>
      <c r="FF116" s="34"/>
      <c r="FG116" s="34"/>
      <c r="FH116" s="34"/>
      <c r="FI116" s="34"/>
      <c r="FJ116" s="34"/>
      <c r="FK116" s="34"/>
      <c r="FL116" s="34"/>
      <c r="FM116" s="34"/>
      <c r="FN116" s="34"/>
      <c r="FO116" s="34"/>
      <c r="FP116" s="34"/>
      <c r="FQ116" s="34"/>
      <c r="FR116" s="34"/>
      <c r="FS116" s="34"/>
      <c r="FT116" s="34"/>
      <c r="FU116" s="34"/>
      <c r="FV116" s="34"/>
      <c r="FW116" s="34"/>
      <c r="FX116" s="34"/>
      <c r="FY116" s="34"/>
      <c r="FZ116" s="34"/>
      <c r="GA116" s="34"/>
      <c r="GB116" s="34"/>
      <c r="GC116" s="34"/>
      <c r="GD116" s="34"/>
      <c r="GE116" s="34"/>
      <c r="GF116" s="34"/>
      <c r="GG116" s="34"/>
      <c r="GH116" s="34"/>
      <c r="GI116" s="34"/>
      <c r="GJ116" s="34"/>
      <c r="GK116" s="34"/>
      <c r="GL116" s="34"/>
      <c r="GM116" s="34"/>
      <c r="GN116" s="34"/>
      <c r="GO116" s="34"/>
      <c r="GP116" s="34"/>
      <c r="GQ116" s="34"/>
      <c r="GR116" s="34"/>
      <c r="GS116" s="34"/>
      <c r="GT116" s="34"/>
      <c r="GU116" s="34"/>
      <c r="GV116" s="34"/>
      <c r="GW116" s="34"/>
      <c r="GX116" s="34"/>
      <c r="GY116" s="34"/>
      <c r="GZ116" s="34"/>
      <c r="HA116" s="34"/>
      <c r="HB116" s="34"/>
      <c r="HC116" s="34"/>
      <c r="HD116" s="34"/>
      <c r="HE116" s="34"/>
      <c r="HF116" s="34"/>
      <c r="HG116" s="34"/>
      <c r="HH116" s="34"/>
      <c r="HI116" s="34"/>
      <c r="HJ116" s="34"/>
      <c r="HK116" s="34"/>
      <c r="HL116" s="34"/>
      <c r="HM116" s="34"/>
      <c r="HN116" s="34"/>
      <c r="HO116" s="34"/>
      <c r="HP116" s="34"/>
      <c r="HQ116" s="34"/>
      <c r="HR116" s="34"/>
      <c r="HS116" s="34"/>
      <c r="HT116" s="34"/>
      <c r="HU116" s="34"/>
      <c r="HV116" s="34"/>
      <c r="HW116" s="34"/>
      <c r="HX116" s="34"/>
      <c r="HY116" s="34"/>
      <c r="HZ116" s="34"/>
      <c r="IA116" s="34"/>
      <c r="IB116" s="34"/>
      <c r="IC116" s="34"/>
      <c r="ID116" s="34"/>
      <c r="IE116" s="34"/>
      <c r="IF116" s="34"/>
      <c r="IG116" s="34"/>
      <c r="IH116" s="34"/>
      <c r="II116" s="34"/>
      <c r="IJ116" s="34"/>
      <c r="IK116" s="34"/>
      <c r="IL116" s="34"/>
      <c r="IM116" s="34"/>
      <c r="IN116" s="34"/>
      <c r="IO116" s="34"/>
      <c r="IP116" s="34"/>
      <c r="IQ116" s="34"/>
      <c r="IR116" s="34"/>
      <c r="IS116" s="34"/>
    </row>
    <row r="117" spans="1:253" s="35" customFormat="1" ht="21.75" customHeight="1" thickBot="1" x14ac:dyDescent="0.35">
      <c r="A117" s="401" t="s">
        <v>19</v>
      </c>
      <c r="B117" s="402"/>
      <c r="C117" s="164"/>
      <c r="D117" s="164"/>
      <c r="E117" s="165"/>
      <c r="F117" s="144">
        <f>SUM(F115:F116)</f>
        <v>557964.28440640005</v>
      </c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/>
      <c r="CO117" s="34"/>
      <c r="CP117" s="34"/>
      <c r="CQ117" s="34"/>
      <c r="CR117" s="34"/>
      <c r="CS117" s="34"/>
      <c r="CT117" s="34"/>
      <c r="CU117" s="34"/>
      <c r="CV117" s="34"/>
      <c r="CW117" s="34"/>
      <c r="CX117" s="34"/>
      <c r="CY117" s="34"/>
      <c r="CZ117" s="34"/>
      <c r="DA117" s="34"/>
      <c r="DB117" s="34"/>
      <c r="DC117" s="34"/>
      <c r="DD117" s="34"/>
      <c r="DE117" s="34"/>
      <c r="DF117" s="34"/>
      <c r="DG117" s="34"/>
      <c r="DH117" s="34"/>
      <c r="DI117" s="34"/>
      <c r="DJ117" s="34"/>
      <c r="DK117" s="34"/>
      <c r="DL117" s="34"/>
      <c r="DM117" s="34"/>
      <c r="DN117" s="34"/>
      <c r="DO117" s="34"/>
      <c r="DP117" s="34"/>
      <c r="DQ117" s="34"/>
      <c r="DR117" s="34"/>
      <c r="DS117" s="34"/>
      <c r="DT117" s="34"/>
      <c r="DU117" s="34"/>
      <c r="DV117" s="34"/>
      <c r="DW117" s="34"/>
      <c r="DX117" s="34"/>
      <c r="DY117" s="34"/>
      <c r="DZ117" s="34"/>
      <c r="EA117" s="34"/>
      <c r="EB117" s="34"/>
      <c r="EC117" s="34"/>
      <c r="ED117" s="34"/>
      <c r="EE117" s="34"/>
      <c r="EF117" s="34"/>
      <c r="EG117" s="34"/>
      <c r="EH117" s="34"/>
      <c r="EI117" s="34"/>
      <c r="EJ117" s="34"/>
      <c r="EK117" s="34"/>
      <c r="EL117" s="34"/>
      <c r="EM117" s="34"/>
      <c r="EN117" s="34"/>
      <c r="EO117" s="34"/>
      <c r="EP117" s="34"/>
      <c r="EQ117" s="34"/>
      <c r="ER117" s="34"/>
      <c r="ES117" s="34"/>
      <c r="ET117" s="34"/>
      <c r="EU117" s="34"/>
      <c r="EV117" s="34"/>
      <c r="EW117" s="34"/>
      <c r="EX117" s="34"/>
      <c r="EY117" s="34"/>
      <c r="EZ117" s="34"/>
      <c r="FA117" s="34"/>
      <c r="FB117" s="34"/>
      <c r="FC117" s="34"/>
      <c r="FD117" s="34"/>
      <c r="FE117" s="34"/>
      <c r="FF117" s="34"/>
      <c r="FG117" s="34"/>
      <c r="FH117" s="34"/>
      <c r="FI117" s="34"/>
      <c r="FJ117" s="34"/>
      <c r="FK117" s="34"/>
      <c r="FL117" s="34"/>
      <c r="FM117" s="34"/>
      <c r="FN117" s="34"/>
      <c r="FO117" s="34"/>
      <c r="FP117" s="34"/>
      <c r="FQ117" s="34"/>
      <c r="FR117" s="34"/>
      <c r="FS117" s="34"/>
      <c r="FT117" s="34"/>
      <c r="FU117" s="34"/>
      <c r="FV117" s="34"/>
      <c r="FW117" s="34"/>
      <c r="FX117" s="34"/>
      <c r="FY117" s="34"/>
      <c r="FZ117" s="34"/>
      <c r="GA117" s="34"/>
      <c r="GB117" s="34"/>
      <c r="GC117" s="34"/>
      <c r="GD117" s="34"/>
      <c r="GE117" s="34"/>
      <c r="GF117" s="34"/>
      <c r="GG117" s="34"/>
      <c r="GH117" s="34"/>
      <c r="GI117" s="34"/>
      <c r="GJ117" s="34"/>
      <c r="GK117" s="34"/>
      <c r="GL117" s="34"/>
      <c r="GM117" s="34"/>
      <c r="GN117" s="34"/>
      <c r="GO117" s="34"/>
      <c r="GP117" s="34"/>
      <c r="GQ117" s="34"/>
      <c r="GR117" s="34"/>
      <c r="GS117" s="34"/>
      <c r="GT117" s="34"/>
      <c r="GU117" s="34"/>
      <c r="GV117" s="34"/>
      <c r="GW117" s="34"/>
      <c r="GX117" s="34"/>
      <c r="GY117" s="34"/>
      <c r="GZ117" s="34"/>
      <c r="HA117" s="34"/>
      <c r="HB117" s="34"/>
      <c r="HC117" s="34"/>
      <c r="HD117" s="34"/>
      <c r="HE117" s="34"/>
      <c r="HF117" s="34"/>
      <c r="HG117" s="34"/>
      <c r="HH117" s="34"/>
      <c r="HI117" s="34"/>
      <c r="HJ117" s="34"/>
      <c r="HK117" s="34"/>
      <c r="HL117" s="34"/>
      <c r="HM117" s="34"/>
      <c r="HN117" s="34"/>
      <c r="HO117" s="34"/>
      <c r="HP117" s="34"/>
      <c r="HQ117" s="34"/>
      <c r="HR117" s="34"/>
      <c r="HS117" s="34"/>
      <c r="HT117" s="34"/>
      <c r="HU117" s="34"/>
      <c r="HV117" s="34"/>
      <c r="HW117" s="34"/>
      <c r="HX117" s="34"/>
      <c r="HY117" s="34"/>
      <c r="HZ117" s="34"/>
      <c r="IA117" s="34"/>
      <c r="IB117" s="34"/>
      <c r="IC117" s="34"/>
      <c r="ID117" s="34"/>
      <c r="IE117" s="34"/>
      <c r="IF117" s="34"/>
      <c r="IG117" s="34"/>
      <c r="IH117" s="34"/>
      <c r="II117" s="34"/>
      <c r="IJ117" s="34"/>
      <c r="IK117" s="34"/>
      <c r="IL117" s="34"/>
      <c r="IM117" s="34"/>
      <c r="IN117" s="34"/>
      <c r="IO117" s="34"/>
      <c r="IP117" s="34"/>
      <c r="IQ117" s="34"/>
      <c r="IR117" s="34"/>
      <c r="IS117" s="34"/>
    </row>
    <row r="118" spans="1:253" s="35" customFormat="1" ht="18.75" customHeight="1" x14ac:dyDescent="0.3">
      <c r="A118" s="30"/>
      <c r="B118" s="30"/>
      <c r="C118" s="31"/>
      <c r="D118" s="31"/>
      <c r="E118" s="32"/>
      <c r="F118" s="33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  <c r="CP118" s="34"/>
      <c r="CQ118" s="34"/>
      <c r="CR118" s="34"/>
      <c r="CS118" s="34"/>
      <c r="CT118" s="34"/>
      <c r="CU118" s="34"/>
      <c r="CV118" s="34"/>
      <c r="CW118" s="34"/>
      <c r="CX118" s="34"/>
      <c r="CY118" s="34"/>
      <c r="CZ118" s="34"/>
      <c r="DA118" s="34"/>
      <c r="DB118" s="34"/>
      <c r="DC118" s="34"/>
      <c r="DD118" s="34"/>
      <c r="DE118" s="34"/>
      <c r="DF118" s="34"/>
      <c r="DG118" s="34"/>
      <c r="DH118" s="34"/>
      <c r="DI118" s="34"/>
      <c r="DJ118" s="34"/>
      <c r="DK118" s="34"/>
      <c r="DL118" s="34"/>
      <c r="DM118" s="34"/>
      <c r="DN118" s="34"/>
      <c r="DO118" s="34"/>
      <c r="DP118" s="34"/>
      <c r="DQ118" s="34"/>
      <c r="DR118" s="34"/>
      <c r="DS118" s="34"/>
      <c r="DT118" s="34"/>
      <c r="DU118" s="34"/>
      <c r="DV118" s="34"/>
      <c r="DW118" s="34"/>
      <c r="DX118" s="34"/>
      <c r="DY118" s="34"/>
      <c r="DZ118" s="34"/>
      <c r="EA118" s="34"/>
      <c r="EB118" s="34"/>
      <c r="EC118" s="34"/>
      <c r="ED118" s="34"/>
      <c r="EE118" s="34"/>
      <c r="EF118" s="34"/>
      <c r="EG118" s="34"/>
      <c r="EH118" s="34"/>
      <c r="EI118" s="34"/>
      <c r="EJ118" s="34"/>
      <c r="EK118" s="34"/>
      <c r="EL118" s="34"/>
      <c r="EM118" s="34"/>
      <c r="EN118" s="34"/>
      <c r="EO118" s="34"/>
      <c r="EP118" s="34"/>
      <c r="EQ118" s="34"/>
      <c r="ER118" s="34"/>
      <c r="ES118" s="34"/>
      <c r="ET118" s="34"/>
      <c r="EU118" s="34"/>
      <c r="EV118" s="34"/>
      <c r="EW118" s="34"/>
      <c r="EX118" s="34"/>
      <c r="EY118" s="34"/>
      <c r="EZ118" s="34"/>
      <c r="FA118" s="34"/>
      <c r="FB118" s="34"/>
      <c r="FC118" s="34"/>
      <c r="FD118" s="34"/>
      <c r="FE118" s="34"/>
      <c r="FF118" s="34"/>
      <c r="FG118" s="34"/>
      <c r="FH118" s="34"/>
      <c r="FI118" s="34"/>
      <c r="FJ118" s="34"/>
      <c r="FK118" s="34"/>
      <c r="FL118" s="34"/>
      <c r="FM118" s="34"/>
      <c r="FN118" s="34"/>
      <c r="FO118" s="34"/>
      <c r="FP118" s="34"/>
      <c r="FQ118" s="34"/>
      <c r="FR118" s="34"/>
      <c r="FS118" s="34"/>
      <c r="FT118" s="34"/>
      <c r="FU118" s="34"/>
      <c r="FV118" s="34"/>
      <c r="FW118" s="34"/>
      <c r="FX118" s="34"/>
      <c r="FY118" s="34"/>
      <c r="FZ118" s="34"/>
      <c r="GA118" s="34"/>
      <c r="GB118" s="34"/>
      <c r="GC118" s="34"/>
      <c r="GD118" s="34"/>
      <c r="GE118" s="34"/>
      <c r="GF118" s="34"/>
      <c r="GG118" s="34"/>
      <c r="GH118" s="34"/>
      <c r="GI118" s="34"/>
      <c r="GJ118" s="34"/>
      <c r="GK118" s="34"/>
      <c r="GL118" s="34"/>
      <c r="GM118" s="34"/>
      <c r="GN118" s="34"/>
      <c r="GO118" s="34"/>
      <c r="GP118" s="34"/>
      <c r="GQ118" s="34"/>
      <c r="GR118" s="34"/>
      <c r="GS118" s="34"/>
      <c r="GT118" s="34"/>
      <c r="GU118" s="34"/>
      <c r="GV118" s="34"/>
      <c r="GW118" s="34"/>
      <c r="GX118" s="34"/>
      <c r="GY118" s="34"/>
      <c r="GZ118" s="34"/>
      <c r="HA118" s="34"/>
      <c r="HB118" s="34"/>
      <c r="HC118" s="34"/>
      <c r="HD118" s="34"/>
      <c r="HE118" s="34"/>
      <c r="HF118" s="34"/>
      <c r="HG118" s="34"/>
      <c r="HH118" s="34"/>
      <c r="HI118" s="34"/>
      <c r="HJ118" s="34"/>
      <c r="HK118" s="34"/>
      <c r="HL118" s="34"/>
      <c r="HM118" s="34"/>
      <c r="HN118" s="34"/>
      <c r="HO118" s="34"/>
      <c r="HP118" s="34"/>
      <c r="HQ118" s="34"/>
      <c r="HR118" s="34"/>
      <c r="HS118" s="34"/>
      <c r="HT118" s="34"/>
      <c r="HU118" s="34"/>
      <c r="HV118" s="34"/>
      <c r="HW118" s="34"/>
      <c r="HX118" s="34"/>
      <c r="HY118" s="34"/>
      <c r="HZ118" s="34"/>
      <c r="IA118" s="34"/>
      <c r="IB118" s="34"/>
      <c r="IC118" s="34"/>
      <c r="ID118" s="34"/>
      <c r="IE118" s="34"/>
      <c r="IF118" s="34"/>
      <c r="IG118" s="34"/>
      <c r="IH118" s="34"/>
      <c r="II118" s="34"/>
      <c r="IJ118" s="34"/>
      <c r="IK118" s="34"/>
      <c r="IL118" s="34"/>
      <c r="IM118" s="34"/>
      <c r="IN118" s="34"/>
      <c r="IO118" s="34"/>
      <c r="IP118" s="34"/>
      <c r="IQ118" s="34"/>
      <c r="IR118" s="34"/>
      <c r="IS118" s="34"/>
    </row>
    <row r="119" spans="1:253" s="35" customFormat="1" ht="18.75" customHeight="1" x14ac:dyDescent="0.3">
      <c r="A119" s="30"/>
      <c r="B119" s="30"/>
      <c r="C119" s="31"/>
      <c r="D119" s="31"/>
      <c r="E119" s="32"/>
      <c r="F119" s="33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  <c r="CN119" s="34"/>
      <c r="CO119" s="34"/>
      <c r="CP119" s="34"/>
      <c r="CQ119" s="34"/>
      <c r="CR119" s="34"/>
      <c r="CS119" s="34"/>
      <c r="CT119" s="34"/>
      <c r="CU119" s="34"/>
      <c r="CV119" s="34"/>
      <c r="CW119" s="34"/>
      <c r="CX119" s="34"/>
      <c r="CY119" s="34"/>
      <c r="CZ119" s="34"/>
      <c r="DA119" s="34"/>
      <c r="DB119" s="34"/>
      <c r="DC119" s="34"/>
      <c r="DD119" s="34"/>
      <c r="DE119" s="34"/>
      <c r="DF119" s="34"/>
      <c r="DG119" s="34"/>
      <c r="DH119" s="34"/>
      <c r="DI119" s="34"/>
      <c r="DJ119" s="34"/>
      <c r="DK119" s="34"/>
      <c r="DL119" s="34"/>
      <c r="DM119" s="34"/>
      <c r="DN119" s="34"/>
      <c r="DO119" s="34"/>
      <c r="DP119" s="34"/>
      <c r="DQ119" s="34"/>
      <c r="DR119" s="34"/>
      <c r="DS119" s="34"/>
      <c r="DT119" s="34"/>
      <c r="DU119" s="34"/>
      <c r="DV119" s="34"/>
      <c r="DW119" s="34"/>
      <c r="DX119" s="34"/>
      <c r="DY119" s="34"/>
      <c r="DZ119" s="34"/>
      <c r="EA119" s="34"/>
      <c r="EB119" s="34"/>
      <c r="EC119" s="34"/>
      <c r="ED119" s="34"/>
      <c r="EE119" s="34"/>
      <c r="EF119" s="34"/>
      <c r="EG119" s="34"/>
      <c r="EH119" s="34"/>
      <c r="EI119" s="34"/>
      <c r="EJ119" s="34"/>
      <c r="EK119" s="34"/>
      <c r="EL119" s="34"/>
      <c r="EM119" s="34"/>
      <c r="EN119" s="34"/>
      <c r="EO119" s="34"/>
      <c r="EP119" s="34"/>
      <c r="EQ119" s="34"/>
      <c r="ER119" s="34"/>
      <c r="ES119" s="34"/>
      <c r="ET119" s="34"/>
      <c r="EU119" s="34"/>
      <c r="EV119" s="34"/>
      <c r="EW119" s="34"/>
      <c r="EX119" s="34"/>
      <c r="EY119" s="34"/>
      <c r="EZ119" s="34"/>
      <c r="FA119" s="34"/>
      <c r="FB119" s="34"/>
      <c r="FC119" s="34"/>
      <c r="FD119" s="34"/>
      <c r="FE119" s="34"/>
      <c r="FF119" s="34"/>
      <c r="FG119" s="34"/>
      <c r="FH119" s="34"/>
      <c r="FI119" s="34"/>
      <c r="FJ119" s="34"/>
      <c r="FK119" s="34"/>
      <c r="FL119" s="34"/>
      <c r="FM119" s="34"/>
      <c r="FN119" s="34"/>
      <c r="FO119" s="34"/>
      <c r="FP119" s="34"/>
      <c r="FQ119" s="34"/>
      <c r="FR119" s="34"/>
      <c r="FS119" s="34"/>
      <c r="FT119" s="34"/>
      <c r="FU119" s="34"/>
      <c r="FV119" s="34"/>
      <c r="FW119" s="34"/>
      <c r="FX119" s="34"/>
      <c r="FY119" s="34"/>
      <c r="FZ119" s="34"/>
      <c r="GA119" s="34"/>
      <c r="GB119" s="34"/>
      <c r="GC119" s="34"/>
      <c r="GD119" s="34"/>
      <c r="GE119" s="34"/>
      <c r="GF119" s="34"/>
      <c r="GG119" s="34"/>
      <c r="GH119" s="34"/>
      <c r="GI119" s="34"/>
      <c r="GJ119" s="34"/>
      <c r="GK119" s="34"/>
      <c r="GL119" s="34"/>
      <c r="GM119" s="34"/>
      <c r="GN119" s="34"/>
      <c r="GO119" s="34"/>
      <c r="GP119" s="34"/>
      <c r="GQ119" s="34"/>
      <c r="GR119" s="34"/>
      <c r="GS119" s="34"/>
      <c r="GT119" s="34"/>
      <c r="GU119" s="34"/>
      <c r="GV119" s="34"/>
      <c r="GW119" s="34"/>
      <c r="GX119" s="34"/>
      <c r="GY119" s="34"/>
      <c r="GZ119" s="34"/>
      <c r="HA119" s="34"/>
      <c r="HB119" s="34"/>
      <c r="HC119" s="34"/>
      <c r="HD119" s="34"/>
      <c r="HE119" s="34"/>
      <c r="HF119" s="34"/>
      <c r="HG119" s="34"/>
      <c r="HH119" s="34"/>
      <c r="HI119" s="34"/>
      <c r="HJ119" s="34"/>
      <c r="HK119" s="34"/>
      <c r="HL119" s="34"/>
      <c r="HM119" s="34"/>
      <c r="HN119" s="34"/>
      <c r="HO119" s="34"/>
      <c r="HP119" s="34"/>
      <c r="HQ119" s="34"/>
      <c r="HR119" s="34"/>
      <c r="HS119" s="34"/>
      <c r="HT119" s="34"/>
      <c r="HU119" s="34"/>
      <c r="HV119" s="34"/>
      <c r="HW119" s="34"/>
      <c r="HX119" s="34"/>
      <c r="HY119" s="34"/>
      <c r="HZ119" s="34"/>
      <c r="IA119" s="34"/>
      <c r="IB119" s="34"/>
      <c r="IC119" s="34"/>
      <c r="ID119" s="34"/>
      <c r="IE119" s="34"/>
      <c r="IF119" s="34"/>
      <c r="IG119" s="34"/>
      <c r="IH119" s="34"/>
      <c r="II119" s="34"/>
      <c r="IJ119" s="34"/>
      <c r="IK119" s="34"/>
      <c r="IL119" s="34"/>
      <c r="IM119" s="34"/>
      <c r="IN119" s="34"/>
      <c r="IO119" s="34"/>
      <c r="IP119" s="34"/>
      <c r="IQ119" s="34"/>
      <c r="IR119" s="34"/>
      <c r="IS119" s="34"/>
    </row>
    <row r="120" spans="1:253" s="35" customFormat="1" ht="18.75" customHeight="1" x14ac:dyDescent="0.3">
      <c r="A120" s="30"/>
      <c r="B120" s="30"/>
      <c r="C120" s="31"/>
      <c r="D120" s="31"/>
      <c r="E120" s="32"/>
      <c r="F120" s="33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  <c r="CP120" s="34"/>
      <c r="CQ120" s="34"/>
      <c r="CR120" s="34"/>
      <c r="CS120" s="34"/>
      <c r="CT120" s="34"/>
      <c r="CU120" s="34"/>
      <c r="CV120" s="34"/>
      <c r="CW120" s="34"/>
      <c r="CX120" s="34"/>
      <c r="CY120" s="34"/>
      <c r="CZ120" s="34"/>
      <c r="DA120" s="34"/>
      <c r="DB120" s="34"/>
      <c r="DC120" s="34"/>
      <c r="DD120" s="34"/>
      <c r="DE120" s="34"/>
      <c r="DF120" s="34"/>
      <c r="DG120" s="34"/>
      <c r="DH120" s="34"/>
      <c r="DI120" s="34"/>
      <c r="DJ120" s="34"/>
      <c r="DK120" s="34"/>
      <c r="DL120" s="34"/>
      <c r="DM120" s="34"/>
      <c r="DN120" s="34"/>
      <c r="DO120" s="34"/>
      <c r="DP120" s="34"/>
      <c r="DQ120" s="34"/>
      <c r="DR120" s="34"/>
      <c r="DS120" s="34"/>
      <c r="DT120" s="34"/>
      <c r="DU120" s="34"/>
      <c r="DV120" s="34"/>
      <c r="DW120" s="34"/>
      <c r="DX120" s="34"/>
      <c r="DY120" s="34"/>
      <c r="DZ120" s="34"/>
      <c r="EA120" s="34"/>
      <c r="EB120" s="34"/>
      <c r="EC120" s="34"/>
      <c r="ED120" s="34"/>
      <c r="EE120" s="34"/>
      <c r="EF120" s="34"/>
      <c r="EG120" s="34"/>
      <c r="EH120" s="34"/>
      <c r="EI120" s="34"/>
      <c r="EJ120" s="34"/>
      <c r="EK120" s="34"/>
      <c r="EL120" s="34"/>
      <c r="EM120" s="34"/>
      <c r="EN120" s="34"/>
      <c r="EO120" s="34"/>
      <c r="EP120" s="34"/>
      <c r="EQ120" s="34"/>
      <c r="ER120" s="34"/>
      <c r="ES120" s="34"/>
      <c r="ET120" s="34"/>
      <c r="EU120" s="34"/>
      <c r="EV120" s="34"/>
      <c r="EW120" s="34"/>
      <c r="EX120" s="34"/>
      <c r="EY120" s="34"/>
      <c r="EZ120" s="34"/>
      <c r="FA120" s="34"/>
      <c r="FB120" s="34"/>
      <c r="FC120" s="34"/>
      <c r="FD120" s="34"/>
      <c r="FE120" s="34"/>
      <c r="FF120" s="34"/>
      <c r="FG120" s="34"/>
      <c r="FH120" s="34"/>
      <c r="FI120" s="34"/>
      <c r="FJ120" s="34"/>
      <c r="FK120" s="34"/>
      <c r="FL120" s="34"/>
      <c r="FM120" s="34"/>
      <c r="FN120" s="34"/>
      <c r="FO120" s="34"/>
      <c r="FP120" s="34"/>
      <c r="FQ120" s="34"/>
      <c r="FR120" s="34"/>
      <c r="FS120" s="34"/>
      <c r="FT120" s="34"/>
      <c r="FU120" s="34"/>
      <c r="FV120" s="34"/>
      <c r="FW120" s="34"/>
      <c r="FX120" s="34"/>
      <c r="FY120" s="34"/>
      <c r="FZ120" s="34"/>
      <c r="GA120" s="34"/>
      <c r="GB120" s="34"/>
      <c r="GC120" s="34"/>
      <c r="GD120" s="34"/>
      <c r="GE120" s="34"/>
      <c r="GF120" s="34"/>
      <c r="GG120" s="34"/>
      <c r="GH120" s="34"/>
      <c r="GI120" s="34"/>
      <c r="GJ120" s="34"/>
      <c r="GK120" s="34"/>
      <c r="GL120" s="34"/>
      <c r="GM120" s="34"/>
      <c r="GN120" s="34"/>
      <c r="GO120" s="34"/>
      <c r="GP120" s="34"/>
      <c r="GQ120" s="34"/>
      <c r="GR120" s="34"/>
      <c r="GS120" s="34"/>
      <c r="GT120" s="34"/>
      <c r="GU120" s="34"/>
      <c r="GV120" s="34"/>
      <c r="GW120" s="34"/>
      <c r="GX120" s="34"/>
      <c r="GY120" s="34"/>
      <c r="GZ120" s="34"/>
      <c r="HA120" s="34"/>
      <c r="HB120" s="34"/>
      <c r="HC120" s="34"/>
      <c r="HD120" s="34"/>
      <c r="HE120" s="34"/>
      <c r="HF120" s="34"/>
      <c r="HG120" s="34"/>
      <c r="HH120" s="34"/>
      <c r="HI120" s="34"/>
      <c r="HJ120" s="34"/>
      <c r="HK120" s="34"/>
      <c r="HL120" s="34"/>
      <c r="HM120" s="34"/>
      <c r="HN120" s="34"/>
      <c r="HO120" s="34"/>
      <c r="HP120" s="34"/>
      <c r="HQ120" s="34"/>
      <c r="HR120" s="34"/>
      <c r="HS120" s="34"/>
      <c r="HT120" s="34"/>
      <c r="HU120" s="34"/>
      <c r="HV120" s="34"/>
      <c r="HW120" s="34"/>
      <c r="HX120" s="34"/>
      <c r="HY120" s="34"/>
      <c r="HZ120" s="34"/>
      <c r="IA120" s="34"/>
      <c r="IB120" s="34"/>
      <c r="IC120" s="34"/>
      <c r="ID120" s="34"/>
      <c r="IE120" s="34"/>
      <c r="IF120" s="34"/>
      <c r="IG120" s="34"/>
      <c r="IH120" s="34"/>
      <c r="II120" s="34"/>
      <c r="IJ120" s="34"/>
      <c r="IK120" s="34"/>
      <c r="IL120" s="34"/>
      <c r="IM120" s="34"/>
      <c r="IN120" s="34"/>
      <c r="IO120" s="34"/>
      <c r="IP120" s="34"/>
      <c r="IQ120" s="34"/>
      <c r="IR120" s="34"/>
      <c r="IS120" s="34"/>
    </row>
    <row r="121" spans="1:253" ht="18.75" customHeight="1" x14ac:dyDescent="0.3">
      <c r="A121" s="258"/>
      <c r="B121" s="255"/>
      <c r="C121" s="37"/>
      <c r="D121" s="37"/>
      <c r="E121" s="38"/>
      <c r="F121" s="39"/>
    </row>
    <row r="122" spans="1:253" s="41" customFormat="1" x14ac:dyDescent="0.3">
      <c r="A122" s="341" t="s">
        <v>23</v>
      </c>
      <c r="B122" s="341"/>
      <c r="C122" s="341"/>
      <c r="D122" s="341"/>
      <c r="E122" s="341"/>
      <c r="F122" s="341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  <c r="IN122" s="40"/>
      <c r="IO122" s="40"/>
      <c r="IP122" s="40"/>
      <c r="IQ122" s="40"/>
      <c r="IR122" s="40"/>
      <c r="IS122" s="40"/>
    </row>
    <row r="123" spans="1:253" ht="18.75" customHeight="1" x14ac:dyDescent="0.3">
      <c r="A123" s="258"/>
      <c r="B123" s="255"/>
      <c r="C123" s="50"/>
      <c r="D123" s="50"/>
      <c r="E123" s="70" t="s">
        <v>25</v>
      </c>
      <c r="F123" s="50"/>
    </row>
    <row r="124" spans="1:253" ht="15.75" customHeight="1" x14ac:dyDescent="0.3">
      <c r="A124" s="11"/>
      <c r="C124" s="50"/>
      <c r="D124" s="50"/>
      <c r="E124" s="70"/>
      <c r="F124" s="50"/>
    </row>
    <row r="125" spans="1:253" ht="15.75" customHeight="1" x14ac:dyDescent="0.3">
      <c r="A125" s="11"/>
      <c r="C125" s="50"/>
      <c r="D125" s="50"/>
      <c r="E125" s="70"/>
      <c r="F125" s="50"/>
    </row>
    <row r="126" spans="1:253" ht="15.75" customHeight="1" x14ac:dyDescent="0.3">
      <c r="A126" s="11"/>
      <c r="C126" s="50"/>
      <c r="D126" s="50"/>
      <c r="E126" s="70"/>
      <c r="F126" s="50"/>
    </row>
    <row r="127" spans="1:253" ht="15.75" customHeight="1" x14ac:dyDescent="0.3">
      <c r="A127" s="11"/>
      <c r="C127" s="50"/>
      <c r="D127" s="50"/>
      <c r="E127" s="70"/>
      <c r="F127" s="50"/>
    </row>
    <row r="128" spans="1:253" ht="15.75" customHeight="1" x14ac:dyDescent="0.3">
      <c r="A128" s="11"/>
      <c r="C128" s="50"/>
      <c r="D128" s="50"/>
      <c r="E128" s="70"/>
      <c r="F128" s="50"/>
    </row>
    <row r="129" spans="1:6" ht="15.75" customHeight="1" x14ac:dyDescent="0.3">
      <c r="A129" s="11"/>
      <c r="C129" s="50"/>
      <c r="D129" s="50"/>
      <c r="E129" s="70"/>
      <c r="F129" s="50"/>
    </row>
    <row r="130" spans="1:6" ht="15.75" customHeight="1" x14ac:dyDescent="0.3">
      <c r="A130" s="339"/>
      <c r="B130" s="339"/>
      <c r="C130" s="50"/>
      <c r="D130" s="50"/>
      <c r="E130" s="70"/>
      <c r="F130" s="50"/>
    </row>
    <row r="131" spans="1:6" ht="15.75" customHeight="1" x14ac:dyDescent="0.3">
      <c r="A131" s="255"/>
      <c r="B131" s="255" t="s">
        <v>24</v>
      </c>
      <c r="C131" s="50"/>
      <c r="D131" s="50"/>
      <c r="E131" s="70"/>
      <c r="F131" s="50"/>
    </row>
    <row r="132" spans="1:6" ht="16.5" customHeight="1" x14ac:dyDescent="0.3">
      <c r="A132" s="354"/>
      <c r="B132" s="354"/>
      <c r="C132" s="50"/>
      <c r="D132" s="50"/>
      <c r="E132" s="70"/>
      <c r="F132" s="50"/>
    </row>
    <row r="133" spans="1:6" x14ac:dyDescent="0.3">
      <c r="A133" s="337"/>
      <c r="B133" s="337"/>
      <c r="C133" s="344" t="s">
        <v>25</v>
      </c>
      <c r="D133" s="344"/>
      <c r="E133" s="344"/>
      <c r="F133" s="344"/>
    </row>
    <row r="134" spans="1:6" ht="21.75" customHeight="1" x14ac:dyDescent="0.3">
      <c r="A134" s="253"/>
      <c r="B134" s="253"/>
      <c r="C134" s="253"/>
      <c r="D134" s="257"/>
      <c r="E134" s="254"/>
      <c r="F134" s="254"/>
    </row>
    <row r="135" spans="1:6" ht="16.5" customHeight="1" x14ac:dyDescent="0.3">
      <c r="A135" s="335"/>
      <c r="B135" s="335"/>
      <c r="C135" s="258"/>
      <c r="D135" s="258"/>
      <c r="E135" s="336"/>
      <c r="F135" s="336"/>
    </row>
    <row r="136" spans="1:6" x14ac:dyDescent="0.3">
      <c r="A136" s="337"/>
      <c r="B136" s="337"/>
      <c r="C136" s="253"/>
      <c r="D136" s="257"/>
      <c r="E136" s="338"/>
      <c r="F136" s="338"/>
    </row>
    <row r="137" spans="1:6" ht="10.5" customHeight="1" x14ac:dyDescent="0.3">
      <c r="A137" s="337"/>
      <c r="B137" s="337"/>
      <c r="C137" s="253"/>
      <c r="D137" s="257"/>
      <c r="E137" s="338"/>
      <c r="F137" s="338"/>
    </row>
    <row r="138" spans="1:6" ht="29.25" customHeight="1" x14ac:dyDescent="0.3">
      <c r="A138" s="341"/>
      <c r="B138" s="341"/>
      <c r="C138" s="256"/>
      <c r="D138" s="258"/>
      <c r="E138" s="252"/>
      <c r="F138" s="252"/>
    </row>
    <row r="139" spans="1:6" ht="38.25" customHeight="1" x14ac:dyDescent="0.3">
      <c r="A139" s="342"/>
      <c r="B139" s="343"/>
      <c r="C139" s="256"/>
      <c r="D139" s="258"/>
      <c r="E139" s="336"/>
      <c r="F139" s="336"/>
    </row>
    <row r="140" spans="1:6" ht="10.5" customHeight="1" x14ac:dyDescent="0.3">
      <c r="A140" s="337"/>
      <c r="B140" s="337"/>
      <c r="C140" s="253"/>
      <c r="D140" s="257"/>
      <c r="E140" s="338"/>
      <c r="F140" s="338"/>
    </row>
    <row r="141" spans="1:6" ht="25.5" customHeight="1" x14ac:dyDescent="0.3">
      <c r="A141" s="253"/>
      <c r="B141" s="253"/>
      <c r="C141" s="253"/>
      <c r="D141" s="257"/>
      <c r="E141" s="254"/>
      <c r="F141" s="254"/>
    </row>
    <row r="142" spans="1:6" ht="16.5" customHeight="1" x14ac:dyDescent="0.3">
      <c r="A142" s="335"/>
      <c r="B142" s="335"/>
      <c r="C142" s="258"/>
      <c r="D142" s="258"/>
      <c r="E142" s="336"/>
      <c r="F142" s="336"/>
    </row>
    <row r="143" spans="1:6" x14ac:dyDescent="0.3">
      <c r="A143" s="337"/>
      <c r="B143" s="337"/>
      <c r="C143" s="253"/>
      <c r="D143" s="257"/>
      <c r="E143" s="338"/>
      <c r="F143" s="338"/>
    </row>
    <row r="144" spans="1:6" x14ac:dyDescent="0.3">
      <c r="A144" s="41"/>
      <c r="B144" s="41"/>
      <c r="C144" s="41"/>
    </row>
  </sheetData>
  <mergeCells count="36">
    <mergeCell ref="A10:F10"/>
    <mergeCell ref="E1:F1"/>
    <mergeCell ref="C3:F3"/>
    <mergeCell ref="C5:F5"/>
    <mergeCell ref="C7:G7"/>
    <mergeCell ref="C8:F9"/>
    <mergeCell ref="A132:B132"/>
    <mergeCell ref="B11:F11"/>
    <mergeCell ref="A12:A14"/>
    <mergeCell ref="B12:B14"/>
    <mergeCell ref="C12:C14"/>
    <mergeCell ref="D12:D14"/>
    <mergeCell ref="E12:E14"/>
    <mergeCell ref="F12:F14"/>
    <mergeCell ref="A115:B115"/>
    <mergeCell ref="A116:B116"/>
    <mergeCell ref="A117:B117"/>
    <mergeCell ref="A122:F122"/>
    <mergeCell ref="A130:B130"/>
    <mergeCell ref="A133:B133"/>
    <mergeCell ref="C133:F133"/>
    <mergeCell ref="A135:B135"/>
    <mergeCell ref="E135:F135"/>
    <mergeCell ref="A136:B136"/>
    <mergeCell ref="E136:F136"/>
    <mergeCell ref="A142:B142"/>
    <mergeCell ref="E142:F142"/>
    <mergeCell ref="A143:B143"/>
    <mergeCell ref="E143:F143"/>
    <mergeCell ref="A137:B137"/>
    <mergeCell ref="E137:F137"/>
    <mergeCell ref="A138:B138"/>
    <mergeCell ref="A139:B139"/>
    <mergeCell ref="E139:F139"/>
    <mergeCell ref="A140:B140"/>
    <mergeCell ref="E140:F140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73"/>
  <sheetViews>
    <sheetView topLeftCell="A109" workbookViewId="0">
      <selection activeCell="B110" sqref="B110:B111"/>
    </sheetView>
  </sheetViews>
  <sheetFormatPr defaultRowHeight="18.75" x14ac:dyDescent="0.3"/>
  <cols>
    <col min="1" max="1" width="4.85546875" style="193" bestFit="1" customWidth="1"/>
    <col min="2" max="2" width="72.7109375" style="61" customWidth="1"/>
    <col min="3" max="3" width="9" style="109" bestFit="1" customWidth="1"/>
    <col min="4" max="4" width="12.28515625" style="108" bestFit="1" customWidth="1"/>
    <col min="5" max="5" width="11.28515625" style="174" customWidth="1"/>
    <col min="6" max="6" width="17.140625" style="174" bestFit="1" customWidth="1"/>
    <col min="7" max="253" width="9.140625" style="60"/>
    <col min="254" max="16384" width="9.140625" style="61"/>
  </cols>
  <sheetData>
    <row r="1" spans="1:253" x14ac:dyDescent="0.3">
      <c r="E1" s="404" t="s">
        <v>5</v>
      </c>
      <c r="F1" s="404"/>
    </row>
    <row r="2" spans="1:253" x14ac:dyDescent="0.3">
      <c r="E2" s="241"/>
      <c r="F2" s="241"/>
    </row>
    <row r="3" spans="1:253" ht="23.25" customHeight="1" x14ac:dyDescent="0.3">
      <c r="A3" s="194"/>
      <c r="B3" s="112" t="s">
        <v>6</v>
      </c>
      <c r="C3" s="405" t="s">
        <v>35</v>
      </c>
      <c r="D3" s="405"/>
      <c r="E3" s="405"/>
      <c r="F3" s="405"/>
    </row>
    <row r="4" spans="1:253" ht="6.75" customHeight="1" x14ac:dyDescent="0.3">
      <c r="A4" s="194"/>
      <c r="B4" s="112"/>
      <c r="C4" s="242"/>
      <c r="D4" s="242"/>
      <c r="E4" s="114"/>
      <c r="F4" s="242"/>
    </row>
    <row r="5" spans="1:253" ht="21.75" customHeight="1" x14ac:dyDescent="0.3">
      <c r="A5" s="195"/>
      <c r="B5" s="115" t="s">
        <v>7</v>
      </c>
      <c r="C5" s="405" t="s">
        <v>35</v>
      </c>
      <c r="D5" s="405"/>
      <c r="E5" s="405"/>
      <c r="F5" s="405"/>
    </row>
    <row r="6" spans="1:253" ht="11.25" customHeight="1" x14ac:dyDescent="0.3">
      <c r="A6" s="195"/>
      <c r="B6" s="115"/>
      <c r="C6" s="242"/>
      <c r="D6" s="242"/>
      <c r="E6" s="114"/>
      <c r="F6" s="242"/>
    </row>
    <row r="7" spans="1:253" s="107" customFormat="1" ht="20.25" customHeight="1" x14ac:dyDescent="0.25">
      <c r="A7" s="194"/>
      <c r="B7" s="116" t="s">
        <v>8</v>
      </c>
      <c r="C7" s="395" t="s">
        <v>20</v>
      </c>
      <c r="D7" s="395"/>
      <c r="E7" s="395"/>
      <c r="F7" s="395"/>
      <c r="G7" s="395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  <c r="CS7" s="106"/>
      <c r="CT7" s="106"/>
      <c r="CU7" s="106"/>
      <c r="CV7" s="106"/>
      <c r="CW7" s="106"/>
      <c r="CX7" s="106"/>
      <c r="CY7" s="106"/>
      <c r="CZ7" s="106"/>
      <c r="DA7" s="106"/>
      <c r="DB7" s="106"/>
      <c r="DC7" s="106"/>
      <c r="DD7" s="106"/>
      <c r="DE7" s="106"/>
      <c r="DF7" s="106"/>
      <c r="DG7" s="106"/>
      <c r="DH7" s="106"/>
      <c r="DI7" s="106"/>
      <c r="DJ7" s="106"/>
      <c r="DK7" s="106"/>
      <c r="DL7" s="106"/>
      <c r="DM7" s="106"/>
      <c r="DN7" s="106"/>
      <c r="DO7" s="106"/>
      <c r="DP7" s="106"/>
      <c r="DQ7" s="106"/>
      <c r="DR7" s="106"/>
      <c r="DS7" s="106"/>
      <c r="DT7" s="106"/>
      <c r="DU7" s="106"/>
      <c r="DV7" s="106"/>
      <c r="DW7" s="106"/>
      <c r="DX7" s="106"/>
      <c r="DY7" s="106"/>
      <c r="DZ7" s="106"/>
      <c r="EA7" s="106"/>
      <c r="EB7" s="106"/>
      <c r="EC7" s="106"/>
      <c r="ED7" s="106"/>
      <c r="EE7" s="106"/>
      <c r="EF7" s="106"/>
      <c r="EG7" s="106"/>
      <c r="EH7" s="106"/>
      <c r="EI7" s="106"/>
      <c r="EJ7" s="106"/>
      <c r="EK7" s="106"/>
      <c r="EL7" s="106"/>
      <c r="EM7" s="106"/>
      <c r="EN7" s="106"/>
      <c r="EO7" s="106"/>
      <c r="EP7" s="106"/>
      <c r="EQ7" s="106"/>
      <c r="ER7" s="106"/>
      <c r="ES7" s="106"/>
      <c r="ET7" s="106"/>
      <c r="EU7" s="106"/>
      <c r="EV7" s="106"/>
      <c r="EW7" s="106"/>
      <c r="EX7" s="106"/>
      <c r="EY7" s="106"/>
      <c r="EZ7" s="106"/>
      <c r="FA7" s="106"/>
      <c r="FB7" s="106"/>
      <c r="FC7" s="106"/>
      <c r="FD7" s="106"/>
      <c r="FE7" s="106"/>
      <c r="FF7" s="106"/>
      <c r="FG7" s="106"/>
      <c r="FH7" s="106"/>
      <c r="FI7" s="106"/>
      <c r="FJ7" s="106"/>
      <c r="FK7" s="106"/>
      <c r="FL7" s="106"/>
      <c r="FM7" s="106"/>
      <c r="FN7" s="106"/>
      <c r="FO7" s="106"/>
      <c r="FP7" s="106"/>
      <c r="FQ7" s="106"/>
      <c r="FR7" s="106"/>
      <c r="FS7" s="106"/>
      <c r="FT7" s="106"/>
      <c r="FU7" s="106"/>
      <c r="FV7" s="106"/>
      <c r="FW7" s="106"/>
      <c r="FX7" s="106"/>
      <c r="FY7" s="106"/>
      <c r="FZ7" s="106"/>
      <c r="GA7" s="106"/>
      <c r="GB7" s="106"/>
      <c r="GC7" s="106"/>
      <c r="GD7" s="106"/>
      <c r="GE7" s="106"/>
      <c r="GF7" s="106"/>
      <c r="GG7" s="106"/>
      <c r="GH7" s="106"/>
      <c r="GI7" s="106"/>
      <c r="GJ7" s="106"/>
      <c r="GK7" s="106"/>
      <c r="GL7" s="106"/>
      <c r="GM7" s="106"/>
      <c r="GN7" s="106"/>
      <c r="GO7" s="106"/>
      <c r="GP7" s="106"/>
      <c r="GQ7" s="106"/>
      <c r="GR7" s="106"/>
      <c r="GS7" s="106"/>
      <c r="GT7" s="106"/>
      <c r="GU7" s="106"/>
      <c r="GV7" s="106"/>
      <c r="GW7" s="106"/>
      <c r="GX7" s="106"/>
      <c r="GY7" s="106"/>
      <c r="GZ7" s="106"/>
      <c r="HA7" s="106"/>
      <c r="HB7" s="106"/>
      <c r="HC7" s="106"/>
      <c r="HD7" s="106"/>
      <c r="HE7" s="106"/>
      <c r="HF7" s="106"/>
      <c r="HG7" s="106"/>
      <c r="HH7" s="106"/>
      <c r="HI7" s="106"/>
      <c r="HJ7" s="106"/>
      <c r="HK7" s="106"/>
      <c r="HL7" s="106"/>
      <c r="HM7" s="106"/>
      <c r="HN7" s="106"/>
      <c r="HO7" s="106"/>
      <c r="HP7" s="106"/>
      <c r="HQ7" s="106"/>
      <c r="HR7" s="106"/>
      <c r="HS7" s="106"/>
      <c r="HT7" s="106"/>
      <c r="HU7" s="106"/>
      <c r="HV7" s="106"/>
      <c r="HW7" s="106"/>
      <c r="HX7" s="106"/>
      <c r="HY7" s="106"/>
      <c r="HZ7" s="106"/>
      <c r="IA7" s="106"/>
      <c r="IB7" s="106"/>
      <c r="IC7" s="106"/>
      <c r="ID7" s="106"/>
      <c r="IE7" s="106"/>
      <c r="IF7" s="106"/>
      <c r="IG7" s="106"/>
      <c r="IH7" s="106"/>
      <c r="II7" s="106"/>
      <c r="IJ7" s="106"/>
      <c r="IK7" s="106"/>
      <c r="IL7" s="106"/>
      <c r="IM7" s="106"/>
      <c r="IN7" s="106"/>
      <c r="IO7" s="106"/>
      <c r="IP7" s="106"/>
      <c r="IQ7" s="106"/>
      <c r="IR7" s="106"/>
      <c r="IS7" s="106"/>
    </row>
    <row r="8" spans="1:253" ht="80.25" customHeight="1" x14ac:dyDescent="0.3">
      <c r="A8" s="195"/>
      <c r="B8" s="116" t="s">
        <v>9</v>
      </c>
      <c r="C8" s="416" t="s">
        <v>36</v>
      </c>
      <c r="D8" s="416"/>
      <c r="E8" s="416"/>
      <c r="F8" s="416"/>
      <c r="J8" s="170"/>
    </row>
    <row r="9" spans="1:253" ht="9" customHeight="1" x14ac:dyDescent="0.3">
      <c r="A9" s="195"/>
      <c r="B9" s="116"/>
      <c r="C9" s="416"/>
      <c r="D9" s="416"/>
      <c r="E9" s="416"/>
      <c r="F9" s="416"/>
      <c r="J9" s="170"/>
      <c r="N9" s="60" t="s">
        <v>31</v>
      </c>
    </row>
    <row r="10" spans="1:253" ht="18.75" customHeight="1" x14ac:dyDescent="0.3">
      <c r="A10" s="403" t="s">
        <v>202</v>
      </c>
      <c r="B10" s="403"/>
      <c r="C10" s="403"/>
      <c r="D10" s="403"/>
      <c r="E10" s="403"/>
      <c r="F10" s="403"/>
      <c r="J10" s="170"/>
    </row>
    <row r="11" spans="1:253" ht="24.75" customHeight="1" thickBot="1" x14ac:dyDescent="0.35">
      <c r="A11" s="196"/>
      <c r="B11" s="403" t="s">
        <v>10</v>
      </c>
      <c r="C11" s="403"/>
      <c r="D11" s="403"/>
      <c r="E11" s="403"/>
      <c r="F11" s="403"/>
      <c r="J11" s="170"/>
    </row>
    <row r="12" spans="1:253" ht="16.5" customHeight="1" x14ac:dyDescent="0.3">
      <c r="A12" s="411" t="s">
        <v>11</v>
      </c>
      <c r="B12" s="376" t="s">
        <v>0</v>
      </c>
      <c r="C12" s="379" t="s">
        <v>12</v>
      </c>
      <c r="D12" s="376" t="s">
        <v>13</v>
      </c>
      <c r="E12" s="382" t="s">
        <v>14</v>
      </c>
      <c r="F12" s="385" t="s">
        <v>15</v>
      </c>
    </row>
    <row r="13" spans="1:253" ht="21.75" customHeight="1" x14ac:dyDescent="0.3">
      <c r="A13" s="412"/>
      <c r="B13" s="377"/>
      <c r="C13" s="380"/>
      <c r="D13" s="377"/>
      <c r="E13" s="383"/>
      <c r="F13" s="386"/>
    </row>
    <row r="14" spans="1:253" ht="18.75" customHeight="1" thickBot="1" x14ac:dyDescent="0.35">
      <c r="A14" s="413"/>
      <c r="B14" s="378"/>
      <c r="C14" s="381"/>
      <c r="D14" s="378"/>
      <c r="E14" s="384"/>
      <c r="F14" s="387"/>
    </row>
    <row r="15" spans="1:253" x14ac:dyDescent="0.3">
      <c r="A15" s="286"/>
      <c r="B15" s="283">
        <v>2</v>
      </c>
      <c r="C15" s="284">
        <v>3</v>
      </c>
      <c r="D15" s="283">
        <v>4</v>
      </c>
      <c r="E15" s="272">
        <v>5</v>
      </c>
      <c r="F15" s="273">
        <v>6</v>
      </c>
    </row>
    <row r="16" spans="1:253" x14ac:dyDescent="0.3">
      <c r="A16" s="198"/>
      <c r="B16" s="204"/>
      <c r="C16" s="159"/>
      <c r="D16" s="58"/>
      <c r="E16" s="67"/>
      <c r="F16" s="175"/>
    </row>
    <row r="17" spans="1:253" ht="36.75" customHeight="1" x14ac:dyDescent="0.3">
      <c r="A17" s="197">
        <v>1</v>
      </c>
      <c r="B17" s="120" t="s">
        <v>75</v>
      </c>
      <c r="C17" s="120"/>
      <c r="D17" s="119"/>
      <c r="E17" s="123"/>
      <c r="F17" s="122"/>
      <c r="I17" s="60" t="s">
        <v>31</v>
      </c>
    </row>
    <row r="18" spans="1:253" x14ac:dyDescent="0.3">
      <c r="A18" s="198">
        <v>1</v>
      </c>
      <c r="B18" s="64" t="s">
        <v>215</v>
      </c>
      <c r="C18" s="57" t="s">
        <v>22</v>
      </c>
      <c r="D18" s="65">
        <v>607</v>
      </c>
      <c r="E18" s="73">
        <v>0</v>
      </c>
      <c r="F18" s="74">
        <f t="shared" ref="F18:F37" si="0">D18*E18</f>
        <v>0</v>
      </c>
    </row>
    <row r="19" spans="1:253" x14ac:dyDescent="0.3">
      <c r="A19" s="198">
        <v>2</v>
      </c>
      <c r="B19" s="56" t="s">
        <v>159</v>
      </c>
      <c r="C19" s="57" t="s">
        <v>2</v>
      </c>
      <c r="D19" s="65">
        <v>0</v>
      </c>
      <c r="E19" s="83">
        <v>38</v>
      </c>
      <c r="F19" s="74">
        <f t="shared" si="0"/>
        <v>0</v>
      </c>
    </row>
    <row r="20" spans="1:253" x14ac:dyDescent="0.3">
      <c r="A20" s="198">
        <v>3</v>
      </c>
      <c r="B20" s="56" t="s">
        <v>114</v>
      </c>
      <c r="C20" s="57" t="s">
        <v>3</v>
      </c>
      <c r="D20" s="65">
        <v>75.400000000000006</v>
      </c>
      <c r="E20" s="83">
        <v>1160</v>
      </c>
      <c r="F20" s="74">
        <f t="shared" si="0"/>
        <v>87464</v>
      </c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  <c r="DH20" s="61"/>
      <c r="DI20" s="61"/>
      <c r="DJ20" s="61"/>
      <c r="DK20" s="61"/>
      <c r="DL20" s="61"/>
      <c r="DM20" s="61"/>
      <c r="DN20" s="61"/>
      <c r="DO20" s="61"/>
      <c r="DP20" s="61"/>
      <c r="DQ20" s="61"/>
      <c r="DR20" s="61"/>
      <c r="DS20" s="61"/>
      <c r="DT20" s="61"/>
      <c r="DU20" s="61"/>
      <c r="DV20" s="61"/>
      <c r="DW20" s="61"/>
      <c r="DX20" s="61"/>
      <c r="DY20" s="61"/>
      <c r="DZ20" s="61"/>
      <c r="EA20" s="61"/>
      <c r="EB20" s="61"/>
      <c r="EC20" s="61"/>
      <c r="ED20" s="61"/>
      <c r="EE20" s="61"/>
      <c r="EF20" s="61"/>
      <c r="EG20" s="61"/>
      <c r="EH20" s="61"/>
      <c r="EI20" s="61"/>
      <c r="EJ20" s="61"/>
      <c r="EK20" s="61"/>
      <c r="EL20" s="61"/>
      <c r="EM20" s="61"/>
      <c r="EN20" s="61"/>
      <c r="EO20" s="61"/>
      <c r="EP20" s="61"/>
      <c r="EQ20" s="61"/>
      <c r="ER20" s="61"/>
      <c r="ES20" s="61"/>
      <c r="ET20" s="61"/>
      <c r="EU20" s="61"/>
      <c r="EV20" s="61"/>
      <c r="EW20" s="61"/>
      <c r="EX20" s="61"/>
      <c r="EY20" s="61"/>
      <c r="EZ20" s="61"/>
      <c r="FA20" s="61"/>
      <c r="FB20" s="61"/>
      <c r="FC20" s="61"/>
      <c r="FD20" s="61"/>
      <c r="FE20" s="61"/>
      <c r="FF20" s="61"/>
      <c r="FG20" s="61"/>
      <c r="FH20" s="61"/>
      <c r="FI20" s="61"/>
      <c r="FJ20" s="61"/>
      <c r="FK20" s="61"/>
      <c r="FL20" s="61"/>
      <c r="FM20" s="61"/>
      <c r="FN20" s="61"/>
      <c r="FO20" s="61"/>
      <c r="FP20" s="61"/>
      <c r="FQ20" s="61"/>
      <c r="FR20" s="61"/>
      <c r="FS20" s="61"/>
      <c r="FT20" s="61"/>
      <c r="FU20" s="61"/>
      <c r="FV20" s="61"/>
      <c r="FW20" s="61"/>
      <c r="FX20" s="61"/>
      <c r="FY20" s="61"/>
      <c r="FZ20" s="61"/>
      <c r="GA20" s="61"/>
      <c r="GB20" s="61"/>
      <c r="GC20" s="61"/>
      <c r="GD20" s="61"/>
      <c r="GE20" s="61"/>
      <c r="GF20" s="61"/>
      <c r="GG20" s="61"/>
      <c r="GH20" s="61"/>
      <c r="GI20" s="61"/>
      <c r="GJ20" s="61"/>
      <c r="GK20" s="61"/>
      <c r="GL20" s="61"/>
      <c r="GM20" s="61"/>
      <c r="GN20" s="61"/>
      <c r="GO20" s="61"/>
      <c r="GP20" s="61"/>
      <c r="GQ20" s="61"/>
      <c r="GR20" s="61"/>
      <c r="GS20" s="61"/>
      <c r="GT20" s="61"/>
      <c r="GU20" s="61"/>
      <c r="GV20" s="61"/>
      <c r="GW20" s="61"/>
      <c r="GX20" s="61"/>
      <c r="GY20" s="61"/>
      <c r="GZ20" s="61"/>
      <c r="HA20" s="61"/>
      <c r="HB20" s="61"/>
      <c r="HC20" s="61"/>
      <c r="HD20" s="61"/>
      <c r="HE20" s="61"/>
      <c r="HF20" s="61"/>
      <c r="HG20" s="61"/>
      <c r="HH20" s="61"/>
      <c r="HI20" s="61"/>
      <c r="HJ20" s="61"/>
      <c r="HK20" s="61"/>
      <c r="HL20" s="61"/>
      <c r="HM20" s="61"/>
      <c r="HN20" s="61"/>
      <c r="HO20" s="61"/>
      <c r="HP20" s="61"/>
      <c r="HQ20" s="61"/>
      <c r="HR20" s="61"/>
      <c r="HS20" s="61"/>
      <c r="HT20" s="61"/>
      <c r="HU20" s="61"/>
      <c r="HV20" s="61"/>
      <c r="HW20" s="61"/>
      <c r="HX20" s="61"/>
      <c r="HY20" s="61"/>
      <c r="HZ20" s="61"/>
      <c r="IA20" s="61"/>
      <c r="IB20" s="61"/>
      <c r="IC20" s="61"/>
      <c r="ID20" s="61"/>
      <c r="IE20" s="61"/>
      <c r="IF20" s="61"/>
      <c r="IG20" s="61"/>
      <c r="IH20" s="61"/>
      <c r="II20" s="61"/>
      <c r="IJ20" s="61"/>
      <c r="IK20" s="61"/>
      <c r="IL20" s="61"/>
      <c r="IM20" s="61"/>
      <c r="IN20" s="61"/>
      <c r="IO20" s="61"/>
      <c r="IP20" s="61"/>
      <c r="IQ20" s="61"/>
      <c r="IR20" s="61"/>
      <c r="IS20" s="61"/>
    </row>
    <row r="21" spans="1:253" x14ac:dyDescent="0.3">
      <c r="A21" s="198">
        <v>4</v>
      </c>
      <c r="B21" s="56" t="s">
        <v>136</v>
      </c>
      <c r="C21" s="57" t="s">
        <v>2</v>
      </c>
      <c r="D21" s="65">
        <v>1250</v>
      </c>
      <c r="E21" s="244">
        <v>2.5000000000000001E-2</v>
      </c>
      <c r="F21" s="74">
        <f t="shared" si="0"/>
        <v>31.25</v>
      </c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  <c r="DO21" s="61"/>
      <c r="DP21" s="61"/>
      <c r="DQ21" s="61"/>
      <c r="DR21" s="61"/>
      <c r="DS21" s="61"/>
      <c r="DT21" s="61"/>
      <c r="DU21" s="61"/>
      <c r="DV21" s="61"/>
      <c r="DW21" s="61"/>
      <c r="DX21" s="61"/>
      <c r="DY21" s="61"/>
      <c r="DZ21" s="61"/>
      <c r="EA21" s="61"/>
      <c r="EB21" s="61"/>
      <c r="EC21" s="61"/>
      <c r="ED21" s="61"/>
      <c r="EE21" s="61"/>
      <c r="EF21" s="61"/>
      <c r="EG21" s="61"/>
      <c r="EH21" s="61"/>
      <c r="EI21" s="61"/>
      <c r="EJ21" s="61"/>
      <c r="EK21" s="61"/>
      <c r="EL21" s="61"/>
      <c r="EM21" s="61"/>
      <c r="EN21" s="61"/>
      <c r="EO21" s="61"/>
      <c r="EP21" s="61"/>
      <c r="EQ21" s="61"/>
      <c r="ER21" s="61"/>
      <c r="ES21" s="61"/>
      <c r="ET21" s="61"/>
      <c r="EU21" s="61"/>
      <c r="EV21" s="61"/>
      <c r="EW21" s="61"/>
      <c r="EX21" s="61"/>
      <c r="EY21" s="61"/>
      <c r="EZ21" s="61"/>
      <c r="FA21" s="61"/>
      <c r="FB21" s="61"/>
      <c r="FC21" s="61"/>
      <c r="FD21" s="61"/>
      <c r="FE21" s="61"/>
      <c r="FF21" s="61"/>
      <c r="FG21" s="61"/>
      <c r="FH21" s="61"/>
      <c r="FI21" s="61"/>
      <c r="FJ21" s="61"/>
      <c r="FK21" s="61"/>
      <c r="FL21" s="61"/>
      <c r="FM21" s="61"/>
      <c r="FN21" s="61"/>
      <c r="FO21" s="61"/>
      <c r="FP21" s="61"/>
      <c r="FQ21" s="61"/>
      <c r="FR21" s="61"/>
      <c r="FS21" s="61"/>
      <c r="FT21" s="61"/>
      <c r="FU21" s="61"/>
      <c r="FV21" s="61"/>
      <c r="FW21" s="61"/>
      <c r="FX21" s="61"/>
      <c r="FY21" s="61"/>
      <c r="FZ21" s="61"/>
      <c r="GA21" s="61"/>
      <c r="GB21" s="61"/>
      <c r="GC21" s="61"/>
      <c r="GD21" s="61"/>
      <c r="GE21" s="61"/>
      <c r="GF21" s="61"/>
      <c r="GG21" s="61"/>
      <c r="GH21" s="61"/>
      <c r="GI21" s="61"/>
      <c r="GJ21" s="61"/>
      <c r="GK21" s="61"/>
      <c r="GL21" s="61"/>
      <c r="GM21" s="61"/>
      <c r="GN21" s="61"/>
      <c r="GO21" s="61"/>
      <c r="GP21" s="61"/>
      <c r="GQ21" s="61"/>
      <c r="GR21" s="61"/>
      <c r="GS21" s="61"/>
      <c r="GT21" s="61"/>
      <c r="GU21" s="61"/>
      <c r="GV21" s="61"/>
      <c r="GW21" s="61"/>
      <c r="GX21" s="61"/>
      <c r="GY21" s="61"/>
      <c r="GZ21" s="61"/>
      <c r="HA21" s="61"/>
      <c r="HB21" s="61"/>
      <c r="HC21" s="61"/>
      <c r="HD21" s="61"/>
      <c r="HE21" s="61"/>
      <c r="HF21" s="61"/>
      <c r="HG21" s="61"/>
      <c r="HH21" s="61"/>
      <c r="HI21" s="61"/>
      <c r="HJ21" s="61"/>
      <c r="HK21" s="61"/>
      <c r="HL21" s="61"/>
      <c r="HM21" s="61"/>
      <c r="HN21" s="61"/>
      <c r="HO21" s="61"/>
      <c r="HP21" s="61"/>
      <c r="HQ21" s="61"/>
      <c r="HR21" s="61"/>
      <c r="HS21" s="61"/>
      <c r="HT21" s="61"/>
      <c r="HU21" s="61"/>
      <c r="HV21" s="61"/>
      <c r="HW21" s="61"/>
      <c r="HX21" s="61"/>
      <c r="HY21" s="61"/>
      <c r="HZ21" s="61"/>
      <c r="IA21" s="61"/>
      <c r="IB21" s="61"/>
      <c r="IC21" s="61"/>
      <c r="ID21" s="61"/>
      <c r="IE21" s="61"/>
      <c r="IF21" s="61"/>
      <c r="IG21" s="61"/>
      <c r="IH21" s="61"/>
      <c r="II21" s="61"/>
      <c r="IJ21" s="61"/>
      <c r="IK21" s="61"/>
      <c r="IL21" s="61"/>
      <c r="IM21" s="61"/>
      <c r="IN21" s="61"/>
      <c r="IO21" s="61"/>
      <c r="IP21" s="61"/>
      <c r="IQ21" s="61"/>
      <c r="IR21" s="61"/>
      <c r="IS21" s="61"/>
    </row>
    <row r="22" spans="1:253" x14ac:dyDescent="0.3">
      <c r="A22" s="198">
        <v>5</v>
      </c>
      <c r="B22" s="56" t="s">
        <v>137</v>
      </c>
      <c r="C22" s="57" t="s">
        <v>2</v>
      </c>
      <c r="D22" s="65">
        <v>1250</v>
      </c>
      <c r="E22" s="244">
        <v>3.5000000000000003E-2</v>
      </c>
      <c r="F22" s="74">
        <f t="shared" si="0"/>
        <v>43.750000000000007</v>
      </c>
      <c r="J22" s="61"/>
      <c r="K22" s="61"/>
      <c r="L22" s="61" t="s">
        <v>31</v>
      </c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  <c r="DI22" s="61"/>
      <c r="DJ22" s="61"/>
      <c r="DK22" s="61"/>
      <c r="DL22" s="61"/>
      <c r="DM22" s="61"/>
      <c r="DN22" s="61"/>
      <c r="DO22" s="61"/>
      <c r="DP22" s="61"/>
      <c r="DQ22" s="61"/>
      <c r="DR22" s="61"/>
      <c r="DS22" s="61"/>
      <c r="DT22" s="61"/>
      <c r="DU22" s="61"/>
      <c r="DV22" s="61"/>
      <c r="DW22" s="61"/>
      <c r="DX22" s="61"/>
      <c r="DY22" s="61"/>
      <c r="DZ22" s="61"/>
      <c r="EA22" s="61"/>
      <c r="EB22" s="61"/>
      <c r="EC22" s="61"/>
      <c r="ED22" s="61"/>
      <c r="EE22" s="61"/>
      <c r="EF22" s="61"/>
      <c r="EG22" s="61"/>
      <c r="EH22" s="61"/>
      <c r="EI22" s="61"/>
      <c r="EJ22" s="61"/>
      <c r="EK22" s="61"/>
      <c r="EL22" s="61"/>
      <c r="EM22" s="61"/>
      <c r="EN22" s="61"/>
      <c r="EO22" s="61"/>
      <c r="EP22" s="61"/>
      <c r="EQ22" s="61"/>
      <c r="ER22" s="61"/>
      <c r="ES22" s="61"/>
      <c r="ET22" s="61"/>
      <c r="EU22" s="61"/>
      <c r="EV22" s="61"/>
      <c r="EW22" s="61"/>
      <c r="EX22" s="61"/>
      <c r="EY22" s="61"/>
      <c r="EZ22" s="61"/>
      <c r="FA22" s="61"/>
      <c r="FB22" s="61"/>
      <c r="FC22" s="61"/>
      <c r="FD22" s="61"/>
      <c r="FE22" s="61"/>
      <c r="FF22" s="61"/>
      <c r="FG22" s="61"/>
      <c r="FH22" s="61"/>
      <c r="FI22" s="61"/>
      <c r="FJ22" s="61"/>
      <c r="FK22" s="61"/>
      <c r="FL22" s="61"/>
      <c r="FM22" s="61"/>
      <c r="FN22" s="61"/>
      <c r="FO22" s="61"/>
      <c r="FP22" s="61"/>
      <c r="FQ22" s="61"/>
      <c r="FR22" s="61"/>
      <c r="FS22" s="61"/>
      <c r="FT22" s="61"/>
      <c r="FU22" s="61"/>
      <c r="FV22" s="61"/>
      <c r="FW22" s="61"/>
      <c r="FX22" s="61"/>
      <c r="FY22" s="61"/>
      <c r="FZ22" s="61"/>
      <c r="GA22" s="61"/>
      <c r="GB22" s="61"/>
      <c r="GC22" s="61"/>
      <c r="GD22" s="61"/>
      <c r="GE22" s="61"/>
      <c r="GF22" s="61"/>
      <c r="GG22" s="61"/>
      <c r="GH22" s="61"/>
      <c r="GI22" s="61"/>
      <c r="GJ22" s="61"/>
      <c r="GK22" s="61"/>
      <c r="GL22" s="61"/>
      <c r="GM22" s="61"/>
      <c r="GN22" s="61"/>
      <c r="GO22" s="61"/>
      <c r="GP22" s="61"/>
      <c r="GQ22" s="61"/>
      <c r="GR22" s="61"/>
      <c r="GS22" s="61"/>
      <c r="GT22" s="61"/>
      <c r="GU22" s="61"/>
      <c r="GV22" s="61"/>
      <c r="GW22" s="61"/>
      <c r="GX22" s="61"/>
      <c r="GY22" s="61"/>
      <c r="GZ22" s="61"/>
      <c r="HA22" s="61"/>
      <c r="HB22" s="61"/>
      <c r="HC22" s="61"/>
      <c r="HD22" s="61"/>
      <c r="HE22" s="61"/>
      <c r="HF22" s="61"/>
      <c r="HG22" s="61"/>
      <c r="HH22" s="61"/>
      <c r="HI22" s="61"/>
      <c r="HJ22" s="61"/>
      <c r="HK22" s="61"/>
      <c r="HL22" s="61"/>
      <c r="HM22" s="61"/>
      <c r="HN22" s="61"/>
      <c r="HO22" s="61"/>
      <c r="HP22" s="61"/>
      <c r="HQ22" s="61"/>
      <c r="HR22" s="61"/>
      <c r="HS22" s="61"/>
      <c r="HT22" s="61"/>
      <c r="HU22" s="61"/>
      <c r="HV22" s="61"/>
      <c r="HW22" s="61"/>
      <c r="HX22" s="61"/>
      <c r="HY22" s="61"/>
      <c r="HZ22" s="61"/>
      <c r="IA22" s="61"/>
      <c r="IB22" s="61"/>
      <c r="IC22" s="61"/>
      <c r="ID22" s="61"/>
      <c r="IE22" s="61"/>
      <c r="IF22" s="61"/>
      <c r="IG22" s="61"/>
      <c r="IH22" s="61"/>
      <c r="II22" s="61"/>
      <c r="IJ22" s="61"/>
      <c r="IK22" s="61"/>
      <c r="IL22" s="61"/>
      <c r="IM22" s="61"/>
      <c r="IN22" s="61"/>
      <c r="IO22" s="61"/>
      <c r="IP22" s="61"/>
      <c r="IQ22" s="61"/>
      <c r="IR22" s="61"/>
      <c r="IS22" s="61"/>
    </row>
    <row r="23" spans="1:253" x14ac:dyDescent="0.3">
      <c r="A23" s="198">
        <v>6</v>
      </c>
      <c r="B23" s="56" t="s">
        <v>216</v>
      </c>
      <c r="C23" s="57" t="s">
        <v>16</v>
      </c>
      <c r="D23" s="65">
        <v>304</v>
      </c>
      <c r="E23" s="83">
        <v>83.05</v>
      </c>
      <c r="F23" s="74">
        <f t="shared" si="0"/>
        <v>25247.200000000001</v>
      </c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  <c r="DO23" s="61"/>
      <c r="DP23" s="61"/>
      <c r="DQ23" s="61"/>
      <c r="DR23" s="61"/>
      <c r="DS23" s="61"/>
      <c r="DT23" s="61"/>
      <c r="DU23" s="61"/>
      <c r="DV23" s="61"/>
      <c r="DW23" s="61"/>
      <c r="DX23" s="61"/>
      <c r="DY23" s="61"/>
      <c r="DZ23" s="61"/>
      <c r="EA23" s="61"/>
      <c r="EB23" s="61"/>
      <c r="EC23" s="61"/>
      <c r="ED23" s="61"/>
      <c r="EE23" s="61"/>
      <c r="EF23" s="61"/>
      <c r="EG23" s="61"/>
      <c r="EH23" s="61"/>
      <c r="EI23" s="61"/>
      <c r="EJ23" s="61"/>
      <c r="EK23" s="61"/>
      <c r="EL23" s="61"/>
      <c r="EM23" s="61"/>
      <c r="EN23" s="61"/>
      <c r="EO23" s="61"/>
      <c r="EP23" s="61"/>
      <c r="EQ23" s="61"/>
      <c r="ER23" s="61"/>
      <c r="ES23" s="61"/>
      <c r="ET23" s="61"/>
      <c r="EU23" s="61"/>
      <c r="EV23" s="61"/>
      <c r="EW23" s="61"/>
      <c r="EX23" s="61"/>
      <c r="EY23" s="61"/>
      <c r="EZ23" s="61"/>
      <c r="FA23" s="61"/>
      <c r="FB23" s="61"/>
      <c r="FC23" s="61"/>
      <c r="FD23" s="61"/>
      <c r="FE23" s="61"/>
      <c r="FF23" s="61"/>
      <c r="FG23" s="61"/>
      <c r="FH23" s="61"/>
      <c r="FI23" s="61"/>
      <c r="FJ23" s="61"/>
      <c r="FK23" s="61"/>
      <c r="FL23" s="61"/>
      <c r="FM23" s="61"/>
      <c r="FN23" s="61"/>
      <c r="FO23" s="61"/>
      <c r="FP23" s="61"/>
      <c r="FQ23" s="61"/>
      <c r="FR23" s="61"/>
      <c r="FS23" s="61"/>
      <c r="FT23" s="61"/>
      <c r="FU23" s="61"/>
      <c r="FV23" s="61"/>
      <c r="FW23" s="61"/>
      <c r="FX23" s="61"/>
      <c r="FY23" s="61"/>
      <c r="FZ23" s="61"/>
      <c r="GA23" s="61"/>
      <c r="GB23" s="61"/>
      <c r="GC23" s="61"/>
      <c r="GD23" s="61"/>
      <c r="GE23" s="61"/>
      <c r="GF23" s="61"/>
      <c r="GG23" s="61"/>
      <c r="GH23" s="61"/>
      <c r="GI23" s="61"/>
      <c r="GJ23" s="61"/>
      <c r="GK23" s="61"/>
      <c r="GL23" s="61"/>
      <c r="GM23" s="61"/>
      <c r="GN23" s="61"/>
      <c r="GO23" s="61"/>
      <c r="GP23" s="61"/>
      <c r="GQ23" s="61"/>
      <c r="GR23" s="61"/>
      <c r="GS23" s="61"/>
      <c r="GT23" s="61"/>
      <c r="GU23" s="61"/>
      <c r="GV23" s="61"/>
      <c r="GW23" s="61"/>
      <c r="GX23" s="61"/>
      <c r="GY23" s="61"/>
      <c r="GZ23" s="61"/>
      <c r="HA23" s="61"/>
      <c r="HB23" s="61"/>
      <c r="HC23" s="61"/>
      <c r="HD23" s="61"/>
      <c r="HE23" s="61"/>
      <c r="HF23" s="61"/>
      <c r="HG23" s="61"/>
      <c r="HH23" s="61"/>
      <c r="HI23" s="61"/>
      <c r="HJ23" s="61"/>
      <c r="HK23" s="61"/>
      <c r="HL23" s="61"/>
      <c r="HM23" s="61"/>
      <c r="HN23" s="61"/>
      <c r="HO23" s="61"/>
      <c r="HP23" s="61"/>
      <c r="HQ23" s="61"/>
      <c r="HR23" s="61"/>
      <c r="HS23" s="61"/>
      <c r="HT23" s="61"/>
      <c r="HU23" s="61"/>
      <c r="HV23" s="61"/>
      <c r="HW23" s="61"/>
      <c r="HX23" s="61"/>
      <c r="HY23" s="61"/>
      <c r="HZ23" s="61"/>
      <c r="IA23" s="61"/>
      <c r="IB23" s="61"/>
      <c r="IC23" s="61"/>
      <c r="ID23" s="61"/>
      <c r="IE23" s="61"/>
      <c r="IF23" s="61"/>
      <c r="IG23" s="61"/>
      <c r="IH23" s="61"/>
      <c r="II23" s="61"/>
      <c r="IJ23" s="61"/>
      <c r="IK23" s="61"/>
      <c r="IL23" s="61"/>
      <c r="IM23" s="61"/>
      <c r="IN23" s="61"/>
      <c r="IO23" s="61"/>
      <c r="IP23" s="61"/>
      <c r="IQ23" s="61"/>
      <c r="IR23" s="61"/>
      <c r="IS23" s="61"/>
    </row>
    <row r="24" spans="1:253" x14ac:dyDescent="0.3">
      <c r="A24" s="198">
        <v>7</v>
      </c>
      <c r="B24" s="56" t="s">
        <v>217</v>
      </c>
      <c r="C24" s="57" t="s">
        <v>16</v>
      </c>
      <c r="D24" s="65">
        <v>2.97</v>
      </c>
      <c r="E24" s="83">
        <v>849</v>
      </c>
      <c r="F24" s="74">
        <f t="shared" si="0"/>
        <v>2521.5300000000002</v>
      </c>
      <c r="J24" s="60" t="s">
        <v>31</v>
      </c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  <c r="DI24" s="61"/>
      <c r="DJ24" s="61"/>
      <c r="DK24" s="61"/>
      <c r="DL24" s="61"/>
      <c r="DM24" s="61"/>
      <c r="DN24" s="61"/>
      <c r="DO24" s="61"/>
      <c r="DP24" s="61"/>
      <c r="DQ24" s="61"/>
      <c r="DR24" s="61"/>
      <c r="DS24" s="61"/>
      <c r="DT24" s="61"/>
      <c r="DU24" s="61"/>
      <c r="DV24" s="61"/>
      <c r="DW24" s="61"/>
      <c r="DX24" s="61"/>
      <c r="DY24" s="61"/>
      <c r="DZ24" s="61"/>
      <c r="EA24" s="61"/>
      <c r="EB24" s="61"/>
      <c r="EC24" s="61"/>
      <c r="ED24" s="61"/>
      <c r="EE24" s="61"/>
      <c r="EF24" s="61"/>
      <c r="EG24" s="61"/>
      <c r="EH24" s="61"/>
      <c r="EI24" s="61"/>
      <c r="EJ24" s="61"/>
      <c r="EK24" s="61"/>
      <c r="EL24" s="61"/>
      <c r="EM24" s="61"/>
      <c r="EN24" s="61"/>
      <c r="EO24" s="61"/>
      <c r="EP24" s="61"/>
      <c r="EQ24" s="61"/>
      <c r="ER24" s="61"/>
      <c r="ES24" s="61"/>
      <c r="ET24" s="61"/>
      <c r="EU24" s="61"/>
      <c r="EV24" s="61"/>
      <c r="EW24" s="61"/>
      <c r="EX24" s="61"/>
      <c r="EY24" s="61"/>
      <c r="EZ24" s="61"/>
      <c r="FA24" s="61"/>
      <c r="FB24" s="61"/>
      <c r="FC24" s="61"/>
      <c r="FD24" s="61"/>
      <c r="FE24" s="61"/>
      <c r="FF24" s="61"/>
      <c r="FG24" s="61"/>
      <c r="FH24" s="61"/>
      <c r="FI24" s="61"/>
      <c r="FJ24" s="61"/>
      <c r="FK24" s="61"/>
      <c r="FL24" s="61"/>
      <c r="FM24" s="61"/>
      <c r="FN24" s="61"/>
      <c r="FO24" s="61"/>
      <c r="FP24" s="61"/>
      <c r="FQ24" s="61"/>
      <c r="FR24" s="61"/>
      <c r="FS24" s="61"/>
      <c r="FT24" s="61"/>
      <c r="FU24" s="61"/>
      <c r="FV24" s="61"/>
      <c r="FW24" s="61"/>
      <c r="FX24" s="61"/>
      <c r="FY24" s="61"/>
      <c r="FZ24" s="61"/>
      <c r="GA24" s="61"/>
      <c r="GB24" s="61"/>
      <c r="GC24" s="61"/>
      <c r="GD24" s="61"/>
      <c r="GE24" s="61"/>
      <c r="GF24" s="61"/>
      <c r="GG24" s="61"/>
      <c r="GH24" s="61"/>
      <c r="GI24" s="61"/>
      <c r="GJ24" s="61"/>
      <c r="GK24" s="61"/>
      <c r="GL24" s="61"/>
      <c r="GM24" s="61"/>
      <c r="GN24" s="61"/>
      <c r="GO24" s="61"/>
      <c r="GP24" s="61"/>
      <c r="GQ24" s="61"/>
      <c r="GR24" s="61"/>
      <c r="GS24" s="61"/>
      <c r="GT24" s="61"/>
      <c r="GU24" s="61"/>
      <c r="GV24" s="61"/>
      <c r="GW24" s="61"/>
      <c r="GX24" s="61"/>
      <c r="GY24" s="61"/>
      <c r="GZ24" s="61"/>
      <c r="HA24" s="61"/>
      <c r="HB24" s="61"/>
      <c r="HC24" s="61"/>
      <c r="HD24" s="61"/>
      <c r="HE24" s="61"/>
      <c r="HF24" s="61"/>
      <c r="HG24" s="61"/>
      <c r="HH24" s="61"/>
      <c r="HI24" s="61"/>
      <c r="HJ24" s="61"/>
      <c r="HK24" s="61"/>
      <c r="HL24" s="61"/>
      <c r="HM24" s="61"/>
      <c r="HN24" s="61"/>
      <c r="HO24" s="61"/>
      <c r="HP24" s="61"/>
      <c r="HQ24" s="61"/>
      <c r="HR24" s="61"/>
      <c r="HS24" s="61"/>
      <c r="HT24" s="61"/>
      <c r="HU24" s="61"/>
      <c r="HV24" s="61"/>
      <c r="HW24" s="61"/>
      <c r="HX24" s="61"/>
      <c r="HY24" s="61"/>
      <c r="HZ24" s="61"/>
      <c r="IA24" s="61"/>
      <c r="IB24" s="61"/>
      <c r="IC24" s="61"/>
      <c r="ID24" s="61"/>
      <c r="IE24" s="61"/>
      <c r="IF24" s="61"/>
      <c r="IG24" s="61"/>
      <c r="IH24" s="61"/>
      <c r="II24" s="61"/>
      <c r="IJ24" s="61"/>
      <c r="IK24" s="61"/>
      <c r="IL24" s="61"/>
      <c r="IM24" s="61"/>
      <c r="IN24" s="61"/>
      <c r="IO24" s="61"/>
      <c r="IP24" s="61"/>
      <c r="IQ24" s="61"/>
      <c r="IR24" s="61"/>
      <c r="IS24" s="61"/>
    </row>
    <row r="25" spans="1:253" x14ac:dyDescent="0.3">
      <c r="A25" s="198">
        <v>8</v>
      </c>
      <c r="B25" s="56" t="s">
        <v>211</v>
      </c>
      <c r="C25" s="57" t="s">
        <v>2</v>
      </c>
      <c r="D25" s="65">
        <v>8</v>
      </c>
      <c r="E25" s="83">
        <v>7.65</v>
      </c>
      <c r="F25" s="74">
        <f t="shared" si="0"/>
        <v>61.2</v>
      </c>
      <c r="J25" s="61"/>
      <c r="K25" s="61"/>
      <c r="L25" s="61" t="s">
        <v>31</v>
      </c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  <c r="DO25" s="61"/>
      <c r="DP25" s="61"/>
      <c r="DQ25" s="61"/>
      <c r="DR25" s="61"/>
      <c r="DS25" s="61"/>
      <c r="DT25" s="61"/>
      <c r="DU25" s="61"/>
      <c r="DV25" s="61"/>
      <c r="DW25" s="61"/>
      <c r="DX25" s="61"/>
      <c r="DY25" s="61"/>
      <c r="DZ25" s="61"/>
      <c r="EA25" s="61"/>
      <c r="EB25" s="61"/>
      <c r="EC25" s="61"/>
      <c r="ED25" s="61"/>
      <c r="EE25" s="61"/>
      <c r="EF25" s="61"/>
      <c r="EG25" s="61"/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  <c r="GH25" s="61"/>
      <c r="GI25" s="61"/>
      <c r="GJ25" s="61"/>
      <c r="GK25" s="61"/>
      <c r="GL25" s="61"/>
      <c r="GM25" s="61"/>
      <c r="GN25" s="61"/>
      <c r="GO25" s="61"/>
      <c r="GP25" s="61"/>
      <c r="GQ25" s="61"/>
      <c r="GR25" s="61"/>
      <c r="GS25" s="61"/>
      <c r="GT25" s="61"/>
      <c r="GU25" s="61"/>
      <c r="GV25" s="61"/>
      <c r="GW25" s="61"/>
      <c r="GX25" s="61"/>
      <c r="GY25" s="61"/>
      <c r="GZ25" s="61"/>
      <c r="HA25" s="61"/>
      <c r="HB25" s="61"/>
      <c r="HC25" s="61"/>
      <c r="HD25" s="61"/>
      <c r="HE25" s="61"/>
      <c r="HF25" s="61"/>
      <c r="HG25" s="61"/>
      <c r="HH25" s="61"/>
      <c r="HI25" s="61"/>
      <c r="HJ25" s="61"/>
      <c r="HK25" s="61"/>
      <c r="HL25" s="61"/>
      <c r="HM25" s="61"/>
      <c r="HN25" s="61"/>
      <c r="HO25" s="61"/>
      <c r="HP25" s="61"/>
      <c r="HQ25" s="61"/>
      <c r="HR25" s="61"/>
      <c r="HS25" s="61"/>
      <c r="HT25" s="61"/>
      <c r="HU25" s="61"/>
      <c r="HV25" s="61"/>
      <c r="HW25" s="61"/>
      <c r="HX25" s="61"/>
      <c r="HY25" s="61"/>
      <c r="HZ25" s="61"/>
      <c r="IA25" s="61"/>
      <c r="IB25" s="61"/>
      <c r="IC25" s="61"/>
      <c r="ID25" s="61"/>
      <c r="IE25" s="61"/>
      <c r="IF25" s="61"/>
      <c r="IG25" s="61"/>
      <c r="IH25" s="61"/>
      <c r="II25" s="61"/>
      <c r="IJ25" s="61"/>
      <c r="IK25" s="61"/>
      <c r="IL25" s="61"/>
      <c r="IM25" s="61"/>
      <c r="IN25" s="61"/>
      <c r="IO25" s="61"/>
      <c r="IP25" s="61"/>
      <c r="IQ25" s="61"/>
      <c r="IR25" s="61"/>
      <c r="IS25" s="61"/>
    </row>
    <row r="26" spans="1:253" x14ac:dyDescent="0.3">
      <c r="A26" s="198">
        <v>9</v>
      </c>
      <c r="B26" s="56" t="s">
        <v>212</v>
      </c>
      <c r="C26" s="57" t="s">
        <v>2</v>
      </c>
      <c r="D26" s="65">
        <v>10</v>
      </c>
      <c r="E26" s="83">
        <v>11.87</v>
      </c>
      <c r="F26" s="74">
        <f t="shared" si="0"/>
        <v>118.69999999999999</v>
      </c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  <c r="DI26" s="61"/>
      <c r="DJ26" s="61"/>
      <c r="DK26" s="61"/>
      <c r="DL26" s="61"/>
      <c r="DM26" s="61"/>
      <c r="DN26" s="61"/>
      <c r="DO26" s="61"/>
      <c r="DP26" s="61"/>
      <c r="DQ26" s="61"/>
      <c r="DR26" s="61"/>
      <c r="DS26" s="61"/>
      <c r="DT26" s="61"/>
      <c r="DU26" s="61"/>
      <c r="DV26" s="61"/>
      <c r="DW26" s="61"/>
      <c r="DX26" s="61"/>
      <c r="DY26" s="61"/>
      <c r="DZ26" s="61"/>
      <c r="EA26" s="61"/>
      <c r="EB26" s="61"/>
      <c r="EC26" s="61"/>
      <c r="ED26" s="61"/>
      <c r="EE26" s="61"/>
      <c r="EF26" s="61"/>
      <c r="EG26" s="61"/>
      <c r="EH26" s="61"/>
      <c r="EI26" s="61"/>
      <c r="EJ26" s="61"/>
      <c r="EK26" s="61"/>
      <c r="EL26" s="61"/>
      <c r="EM26" s="61"/>
      <c r="EN26" s="61"/>
      <c r="EO26" s="61"/>
      <c r="EP26" s="61"/>
      <c r="EQ26" s="61"/>
      <c r="ER26" s="61"/>
      <c r="ES26" s="61"/>
      <c r="ET26" s="61"/>
      <c r="EU26" s="61"/>
      <c r="EV26" s="61"/>
      <c r="EW26" s="61"/>
      <c r="EX26" s="61"/>
      <c r="EY26" s="61"/>
      <c r="EZ26" s="61"/>
      <c r="FA26" s="61"/>
      <c r="FB26" s="61"/>
      <c r="FC26" s="61"/>
      <c r="FD26" s="61"/>
      <c r="FE26" s="61"/>
      <c r="FF26" s="61"/>
      <c r="FG26" s="61"/>
      <c r="FH26" s="61"/>
      <c r="FI26" s="61"/>
      <c r="FJ26" s="61"/>
      <c r="FK26" s="61"/>
      <c r="FL26" s="61"/>
      <c r="FM26" s="61"/>
      <c r="FN26" s="61"/>
      <c r="FO26" s="61"/>
      <c r="FP26" s="61"/>
      <c r="FQ26" s="61"/>
      <c r="FR26" s="61"/>
      <c r="FS26" s="61"/>
      <c r="FT26" s="61"/>
      <c r="FU26" s="61"/>
      <c r="FV26" s="61"/>
      <c r="FW26" s="61"/>
      <c r="FX26" s="61"/>
      <c r="FY26" s="61"/>
      <c r="FZ26" s="61"/>
      <c r="GA26" s="61"/>
      <c r="GB26" s="61"/>
      <c r="GC26" s="61"/>
      <c r="GD26" s="61"/>
      <c r="GE26" s="61"/>
      <c r="GF26" s="61"/>
      <c r="GG26" s="61"/>
      <c r="GH26" s="61"/>
      <c r="GI26" s="61"/>
      <c r="GJ26" s="61"/>
      <c r="GK26" s="61"/>
      <c r="GL26" s="61"/>
      <c r="GM26" s="61"/>
      <c r="GN26" s="61"/>
      <c r="GO26" s="61"/>
      <c r="GP26" s="61"/>
      <c r="GQ26" s="61"/>
      <c r="GR26" s="61"/>
      <c r="GS26" s="61"/>
      <c r="GT26" s="61"/>
      <c r="GU26" s="61"/>
      <c r="GV26" s="61"/>
      <c r="GW26" s="61"/>
      <c r="GX26" s="61"/>
      <c r="GY26" s="61"/>
      <c r="GZ26" s="61"/>
      <c r="HA26" s="61"/>
      <c r="HB26" s="61"/>
      <c r="HC26" s="61"/>
      <c r="HD26" s="61"/>
      <c r="HE26" s="61"/>
      <c r="HF26" s="61"/>
      <c r="HG26" s="61"/>
      <c r="HH26" s="61"/>
      <c r="HI26" s="61"/>
      <c r="HJ26" s="61"/>
      <c r="HK26" s="61"/>
      <c r="HL26" s="61"/>
      <c r="HM26" s="61"/>
      <c r="HN26" s="61"/>
      <c r="HO26" s="61"/>
      <c r="HP26" s="61"/>
      <c r="HQ26" s="61"/>
      <c r="HR26" s="61"/>
      <c r="HS26" s="61"/>
      <c r="HT26" s="61"/>
      <c r="HU26" s="61"/>
      <c r="HV26" s="61"/>
      <c r="HW26" s="61"/>
      <c r="HX26" s="61"/>
      <c r="HY26" s="61"/>
      <c r="HZ26" s="61"/>
      <c r="IA26" s="61"/>
      <c r="IB26" s="61"/>
      <c r="IC26" s="61"/>
      <c r="ID26" s="61"/>
      <c r="IE26" s="61"/>
      <c r="IF26" s="61"/>
      <c r="IG26" s="61"/>
      <c r="IH26" s="61"/>
      <c r="II26" s="61"/>
      <c r="IJ26" s="61"/>
      <c r="IK26" s="61"/>
      <c r="IL26" s="61"/>
      <c r="IM26" s="61"/>
      <c r="IN26" s="61"/>
      <c r="IO26" s="61"/>
      <c r="IP26" s="61"/>
      <c r="IQ26" s="61"/>
      <c r="IR26" s="61"/>
      <c r="IS26" s="61"/>
    </row>
    <row r="27" spans="1:253" x14ac:dyDescent="0.3">
      <c r="A27" s="198">
        <v>10</v>
      </c>
      <c r="B27" s="56" t="s">
        <v>213</v>
      </c>
      <c r="C27" s="57" t="s">
        <v>2</v>
      </c>
      <c r="D27" s="65">
        <v>12</v>
      </c>
      <c r="E27" s="83">
        <v>18.22</v>
      </c>
      <c r="F27" s="74">
        <f t="shared" si="0"/>
        <v>218.64</v>
      </c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  <c r="DO27" s="61"/>
      <c r="DP27" s="61"/>
      <c r="DQ27" s="61"/>
      <c r="DR27" s="61"/>
      <c r="DS27" s="61"/>
      <c r="DT27" s="61"/>
      <c r="DU27" s="61"/>
      <c r="DV27" s="61"/>
      <c r="DW27" s="61"/>
      <c r="DX27" s="61"/>
      <c r="DY27" s="61"/>
      <c r="DZ27" s="61"/>
      <c r="EA27" s="61"/>
      <c r="EB27" s="61"/>
      <c r="EC27" s="61"/>
      <c r="ED27" s="61"/>
      <c r="EE27" s="61"/>
      <c r="EF27" s="61"/>
      <c r="EG27" s="61"/>
      <c r="EH27" s="61"/>
      <c r="EI27" s="61"/>
      <c r="EJ27" s="61"/>
      <c r="EK27" s="61"/>
      <c r="EL27" s="61"/>
      <c r="EM27" s="61"/>
      <c r="EN27" s="61"/>
      <c r="EO27" s="61"/>
      <c r="EP27" s="61"/>
      <c r="EQ27" s="61"/>
      <c r="ER27" s="61"/>
      <c r="ES27" s="61"/>
      <c r="ET27" s="61"/>
      <c r="EU27" s="61"/>
      <c r="EV27" s="61"/>
      <c r="EW27" s="61"/>
      <c r="EX27" s="61"/>
      <c r="EY27" s="61"/>
      <c r="EZ27" s="61"/>
      <c r="FA27" s="61"/>
      <c r="FB27" s="61"/>
      <c r="FC27" s="61"/>
      <c r="FD27" s="61"/>
      <c r="FE27" s="61"/>
      <c r="FF27" s="61"/>
      <c r="FG27" s="61"/>
      <c r="FH27" s="61"/>
      <c r="FI27" s="61"/>
      <c r="FJ27" s="61"/>
      <c r="FK27" s="61"/>
      <c r="FL27" s="61"/>
      <c r="FM27" s="61"/>
      <c r="FN27" s="61"/>
      <c r="FO27" s="61"/>
      <c r="FP27" s="61"/>
      <c r="FQ27" s="61"/>
      <c r="FR27" s="61"/>
      <c r="FS27" s="61"/>
      <c r="FT27" s="61"/>
      <c r="FU27" s="61"/>
      <c r="FV27" s="61"/>
      <c r="FW27" s="61"/>
      <c r="FX27" s="61"/>
      <c r="FY27" s="61"/>
      <c r="FZ27" s="61"/>
      <c r="GA27" s="61"/>
      <c r="GB27" s="61"/>
      <c r="GC27" s="61"/>
      <c r="GD27" s="61"/>
      <c r="GE27" s="61"/>
      <c r="GF27" s="61"/>
      <c r="GG27" s="61"/>
      <c r="GH27" s="61"/>
      <c r="GI27" s="61"/>
      <c r="GJ27" s="61"/>
      <c r="GK27" s="61"/>
      <c r="GL27" s="61"/>
      <c r="GM27" s="61"/>
      <c r="GN27" s="61"/>
      <c r="GO27" s="61"/>
      <c r="GP27" s="61"/>
      <c r="GQ27" s="61"/>
      <c r="GR27" s="61"/>
      <c r="GS27" s="61"/>
      <c r="GT27" s="61"/>
      <c r="GU27" s="61"/>
      <c r="GV27" s="61"/>
      <c r="GW27" s="61"/>
      <c r="GX27" s="61"/>
      <c r="GY27" s="61"/>
      <c r="GZ27" s="61"/>
      <c r="HA27" s="61"/>
      <c r="HB27" s="61"/>
      <c r="HC27" s="61"/>
      <c r="HD27" s="61"/>
      <c r="HE27" s="61"/>
      <c r="HF27" s="61"/>
      <c r="HG27" s="61"/>
      <c r="HH27" s="61"/>
      <c r="HI27" s="61"/>
      <c r="HJ27" s="61"/>
      <c r="HK27" s="61"/>
      <c r="HL27" s="61"/>
      <c r="HM27" s="61"/>
      <c r="HN27" s="61"/>
      <c r="HO27" s="61"/>
      <c r="HP27" s="61"/>
      <c r="HQ27" s="61"/>
      <c r="HR27" s="61"/>
      <c r="HS27" s="61"/>
      <c r="HT27" s="61"/>
      <c r="HU27" s="61"/>
      <c r="HV27" s="61"/>
      <c r="HW27" s="61"/>
      <c r="HX27" s="61"/>
      <c r="HY27" s="61"/>
      <c r="HZ27" s="61"/>
      <c r="IA27" s="61"/>
      <c r="IB27" s="61"/>
      <c r="IC27" s="61"/>
      <c r="ID27" s="61"/>
      <c r="IE27" s="61"/>
      <c r="IF27" s="61"/>
      <c r="IG27" s="61"/>
      <c r="IH27" s="61"/>
      <c r="II27" s="61"/>
      <c r="IJ27" s="61"/>
      <c r="IK27" s="61"/>
      <c r="IL27" s="61"/>
      <c r="IM27" s="61"/>
      <c r="IN27" s="61"/>
      <c r="IO27" s="61"/>
      <c r="IP27" s="61"/>
      <c r="IQ27" s="61"/>
      <c r="IR27" s="61"/>
      <c r="IS27" s="61"/>
    </row>
    <row r="28" spans="1:253" x14ac:dyDescent="0.3">
      <c r="A28" s="198">
        <v>11</v>
      </c>
      <c r="B28" s="56" t="s">
        <v>144</v>
      </c>
      <c r="C28" s="57" t="s">
        <v>2</v>
      </c>
      <c r="D28" s="65">
        <v>900</v>
      </c>
      <c r="E28" s="83">
        <v>0.3</v>
      </c>
      <c r="F28" s="74">
        <f t="shared" si="0"/>
        <v>270</v>
      </c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  <c r="DI28" s="61"/>
      <c r="DJ28" s="61"/>
      <c r="DK28" s="61"/>
      <c r="DL28" s="61"/>
      <c r="DM28" s="61"/>
      <c r="DN28" s="61"/>
      <c r="DO28" s="61"/>
      <c r="DP28" s="61"/>
      <c r="DQ28" s="61"/>
      <c r="DR28" s="61"/>
      <c r="DS28" s="61"/>
      <c r="DT28" s="61"/>
      <c r="DU28" s="61"/>
      <c r="DV28" s="61"/>
      <c r="DW28" s="61"/>
      <c r="DX28" s="61"/>
      <c r="DY28" s="61"/>
      <c r="DZ28" s="61"/>
      <c r="EA28" s="61"/>
      <c r="EB28" s="61"/>
      <c r="EC28" s="61"/>
      <c r="ED28" s="61"/>
      <c r="EE28" s="61"/>
      <c r="EF28" s="61"/>
      <c r="EG28" s="61"/>
      <c r="EH28" s="61"/>
      <c r="EI28" s="61"/>
      <c r="EJ28" s="61"/>
      <c r="EK28" s="61"/>
      <c r="EL28" s="61"/>
      <c r="EM28" s="61"/>
      <c r="EN28" s="61"/>
      <c r="EO28" s="61"/>
      <c r="EP28" s="61"/>
      <c r="EQ28" s="61"/>
      <c r="ER28" s="61"/>
      <c r="ES28" s="61"/>
      <c r="ET28" s="61"/>
      <c r="EU28" s="61"/>
      <c r="EV28" s="61"/>
      <c r="EW28" s="61"/>
      <c r="EX28" s="61"/>
      <c r="EY28" s="61"/>
      <c r="EZ28" s="61"/>
      <c r="FA28" s="61"/>
      <c r="FB28" s="61"/>
      <c r="FC28" s="61"/>
      <c r="FD28" s="61"/>
      <c r="FE28" s="61"/>
      <c r="FF28" s="61"/>
      <c r="FG28" s="61"/>
      <c r="FH28" s="61"/>
      <c r="FI28" s="61"/>
      <c r="FJ28" s="61"/>
      <c r="FK28" s="61"/>
      <c r="FL28" s="61"/>
      <c r="FM28" s="61"/>
      <c r="FN28" s="61"/>
      <c r="FO28" s="61"/>
      <c r="FP28" s="61"/>
      <c r="FQ28" s="61"/>
      <c r="FR28" s="61"/>
      <c r="FS28" s="61"/>
      <c r="FT28" s="61"/>
      <c r="FU28" s="61"/>
      <c r="FV28" s="61"/>
      <c r="FW28" s="61"/>
      <c r="FX28" s="61"/>
      <c r="FY28" s="61"/>
      <c r="FZ28" s="61"/>
      <c r="GA28" s="61"/>
      <c r="GB28" s="61"/>
      <c r="GC28" s="61"/>
      <c r="GD28" s="61"/>
      <c r="GE28" s="61"/>
      <c r="GF28" s="61"/>
      <c r="GG28" s="61"/>
      <c r="GH28" s="61"/>
      <c r="GI28" s="61"/>
      <c r="GJ28" s="61"/>
      <c r="GK28" s="61"/>
      <c r="GL28" s="61"/>
      <c r="GM28" s="61"/>
      <c r="GN28" s="61"/>
      <c r="GO28" s="61"/>
      <c r="GP28" s="61"/>
      <c r="GQ28" s="61"/>
      <c r="GR28" s="61"/>
      <c r="GS28" s="61"/>
      <c r="GT28" s="61"/>
      <c r="GU28" s="61"/>
      <c r="GV28" s="61"/>
      <c r="GW28" s="61"/>
      <c r="GX28" s="61"/>
      <c r="GY28" s="61"/>
      <c r="GZ28" s="61"/>
      <c r="HA28" s="61"/>
      <c r="HB28" s="61"/>
      <c r="HC28" s="61"/>
      <c r="HD28" s="61"/>
      <c r="HE28" s="61"/>
      <c r="HF28" s="61"/>
      <c r="HG28" s="61"/>
      <c r="HH28" s="61"/>
      <c r="HI28" s="61"/>
      <c r="HJ28" s="61"/>
      <c r="HK28" s="61"/>
      <c r="HL28" s="61"/>
      <c r="HM28" s="61"/>
      <c r="HN28" s="61"/>
      <c r="HO28" s="61"/>
      <c r="HP28" s="61"/>
      <c r="HQ28" s="61"/>
      <c r="HR28" s="61"/>
      <c r="HS28" s="61"/>
      <c r="HT28" s="61"/>
      <c r="HU28" s="61"/>
      <c r="HV28" s="61"/>
      <c r="HW28" s="61"/>
      <c r="HX28" s="61"/>
      <c r="HY28" s="61"/>
      <c r="HZ28" s="61"/>
      <c r="IA28" s="61"/>
      <c r="IB28" s="61"/>
      <c r="IC28" s="61"/>
      <c r="ID28" s="61"/>
      <c r="IE28" s="61"/>
      <c r="IF28" s="61"/>
      <c r="IG28" s="61"/>
      <c r="IH28" s="61"/>
      <c r="II28" s="61"/>
      <c r="IJ28" s="61"/>
      <c r="IK28" s="61"/>
      <c r="IL28" s="61"/>
      <c r="IM28" s="61"/>
      <c r="IN28" s="61"/>
      <c r="IO28" s="61"/>
      <c r="IP28" s="61"/>
      <c r="IQ28" s="61"/>
      <c r="IR28" s="61"/>
      <c r="IS28" s="61"/>
    </row>
    <row r="29" spans="1:253" x14ac:dyDescent="0.3">
      <c r="A29" s="198">
        <v>12</v>
      </c>
      <c r="B29" s="56" t="s">
        <v>145</v>
      </c>
      <c r="C29" s="57" t="s">
        <v>2</v>
      </c>
      <c r="D29" s="65">
        <v>50</v>
      </c>
      <c r="E29" s="83">
        <v>1.1000000000000001</v>
      </c>
      <c r="F29" s="74">
        <f t="shared" si="0"/>
        <v>55.000000000000007</v>
      </c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  <c r="DO29" s="61"/>
      <c r="DP29" s="61"/>
      <c r="DQ29" s="61"/>
      <c r="DR29" s="61"/>
      <c r="DS29" s="61"/>
      <c r="DT29" s="61"/>
      <c r="DU29" s="61"/>
      <c r="DV29" s="61"/>
      <c r="DW29" s="61"/>
      <c r="DX29" s="61"/>
      <c r="DY29" s="61"/>
      <c r="DZ29" s="61"/>
      <c r="EA29" s="61"/>
      <c r="EB29" s="61"/>
      <c r="EC29" s="61"/>
      <c r="ED29" s="61"/>
      <c r="EE29" s="61"/>
      <c r="EF29" s="61"/>
      <c r="EG29" s="61"/>
      <c r="EH29" s="61"/>
      <c r="EI29" s="61"/>
      <c r="EJ29" s="61"/>
      <c r="EK29" s="61"/>
      <c r="EL29" s="61"/>
      <c r="EM29" s="61"/>
      <c r="EN29" s="61"/>
      <c r="EO29" s="61"/>
      <c r="EP29" s="61"/>
      <c r="EQ29" s="61"/>
      <c r="ER29" s="61"/>
      <c r="ES29" s="61"/>
      <c r="ET29" s="61"/>
      <c r="EU29" s="61"/>
      <c r="EV29" s="61"/>
      <c r="EW29" s="61"/>
      <c r="EX29" s="61"/>
      <c r="EY29" s="61"/>
      <c r="EZ29" s="61"/>
      <c r="FA29" s="61"/>
      <c r="FB29" s="61"/>
      <c r="FC29" s="61"/>
      <c r="FD29" s="61"/>
      <c r="FE29" s="61"/>
      <c r="FF29" s="61"/>
      <c r="FG29" s="61"/>
      <c r="FH29" s="61"/>
      <c r="FI29" s="61"/>
      <c r="FJ29" s="61"/>
      <c r="FK29" s="61"/>
      <c r="FL29" s="61"/>
      <c r="FM29" s="61"/>
      <c r="FN29" s="61"/>
      <c r="FO29" s="61"/>
      <c r="FP29" s="61"/>
      <c r="FQ29" s="61"/>
      <c r="FR29" s="61"/>
      <c r="FS29" s="61"/>
      <c r="FT29" s="61"/>
      <c r="FU29" s="61"/>
      <c r="FV29" s="61"/>
      <c r="FW29" s="61"/>
      <c r="FX29" s="61"/>
      <c r="FY29" s="61"/>
      <c r="FZ29" s="61"/>
      <c r="GA29" s="61"/>
      <c r="GB29" s="61"/>
      <c r="GC29" s="61"/>
      <c r="GD29" s="61"/>
      <c r="GE29" s="61"/>
      <c r="GF29" s="61"/>
      <c r="GG29" s="61"/>
      <c r="GH29" s="61"/>
      <c r="GI29" s="61"/>
      <c r="GJ29" s="61"/>
      <c r="GK29" s="61"/>
      <c r="GL29" s="61"/>
      <c r="GM29" s="61"/>
      <c r="GN29" s="61"/>
      <c r="GO29" s="61"/>
      <c r="GP29" s="61"/>
      <c r="GQ29" s="61"/>
      <c r="GR29" s="61"/>
      <c r="GS29" s="61"/>
      <c r="GT29" s="61"/>
      <c r="GU29" s="61"/>
      <c r="GV29" s="61"/>
      <c r="GW29" s="61"/>
      <c r="GX29" s="61"/>
      <c r="GY29" s="61"/>
      <c r="GZ29" s="61"/>
      <c r="HA29" s="61"/>
      <c r="HB29" s="61"/>
      <c r="HC29" s="61"/>
      <c r="HD29" s="61"/>
      <c r="HE29" s="61"/>
      <c r="HF29" s="61"/>
      <c r="HG29" s="61"/>
      <c r="HH29" s="61"/>
      <c r="HI29" s="61"/>
      <c r="HJ29" s="61"/>
      <c r="HK29" s="61"/>
      <c r="HL29" s="61"/>
      <c r="HM29" s="61"/>
      <c r="HN29" s="61"/>
      <c r="HO29" s="61"/>
      <c r="HP29" s="61"/>
      <c r="HQ29" s="61"/>
      <c r="HR29" s="61"/>
      <c r="HS29" s="61"/>
      <c r="HT29" s="61"/>
      <c r="HU29" s="61"/>
      <c r="HV29" s="61"/>
      <c r="HW29" s="61"/>
      <c r="HX29" s="61"/>
      <c r="HY29" s="61"/>
      <c r="HZ29" s="61"/>
      <c r="IA29" s="61"/>
      <c r="IB29" s="61"/>
      <c r="IC29" s="61"/>
      <c r="ID29" s="61"/>
      <c r="IE29" s="61"/>
      <c r="IF29" s="61"/>
      <c r="IG29" s="61"/>
      <c r="IH29" s="61"/>
      <c r="II29" s="61"/>
      <c r="IJ29" s="61"/>
      <c r="IK29" s="61"/>
      <c r="IL29" s="61"/>
      <c r="IM29" s="61"/>
      <c r="IN29" s="61"/>
      <c r="IO29" s="61"/>
      <c r="IP29" s="61"/>
      <c r="IQ29" s="61"/>
      <c r="IR29" s="61"/>
      <c r="IS29" s="61"/>
    </row>
    <row r="30" spans="1:253" x14ac:dyDescent="0.3">
      <c r="A30" s="198">
        <v>13</v>
      </c>
      <c r="B30" s="56" t="s">
        <v>146</v>
      </c>
      <c r="C30" s="57" t="s">
        <v>2</v>
      </c>
      <c r="D30" s="65">
        <v>37</v>
      </c>
      <c r="E30" s="83">
        <v>2.4</v>
      </c>
      <c r="F30" s="74">
        <f t="shared" si="0"/>
        <v>88.8</v>
      </c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  <c r="DI30" s="61"/>
      <c r="DJ30" s="61"/>
      <c r="DK30" s="61"/>
      <c r="DL30" s="61"/>
      <c r="DM30" s="61"/>
      <c r="DN30" s="61"/>
      <c r="DO30" s="61"/>
      <c r="DP30" s="61"/>
      <c r="DQ30" s="61"/>
      <c r="DR30" s="61"/>
      <c r="DS30" s="61"/>
      <c r="DT30" s="61"/>
      <c r="DU30" s="61"/>
      <c r="DV30" s="61"/>
      <c r="DW30" s="61"/>
      <c r="DX30" s="61"/>
      <c r="DY30" s="61"/>
      <c r="DZ30" s="61"/>
      <c r="EA30" s="61"/>
      <c r="EB30" s="61"/>
      <c r="EC30" s="61"/>
      <c r="ED30" s="61"/>
      <c r="EE30" s="61"/>
      <c r="EF30" s="61"/>
      <c r="EG30" s="61"/>
      <c r="EH30" s="61"/>
      <c r="EI30" s="61"/>
      <c r="EJ30" s="61"/>
      <c r="EK30" s="61"/>
      <c r="EL30" s="61"/>
      <c r="EM30" s="61"/>
      <c r="EN30" s="61"/>
      <c r="EO30" s="61"/>
      <c r="EP30" s="61"/>
      <c r="EQ30" s="61"/>
      <c r="ER30" s="61"/>
      <c r="ES30" s="61"/>
      <c r="ET30" s="61"/>
      <c r="EU30" s="61"/>
      <c r="EV30" s="61"/>
      <c r="EW30" s="61"/>
      <c r="EX30" s="61"/>
      <c r="EY30" s="61"/>
      <c r="EZ30" s="61"/>
      <c r="FA30" s="61"/>
      <c r="FB30" s="61"/>
      <c r="FC30" s="61"/>
      <c r="FD30" s="61"/>
      <c r="FE30" s="61"/>
      <c r="FF30" s="61"/>
      <c r="FG30" s="61"/>
      <c r="FH30" s="61"/>
      <c r="FI30" s="61"/>
      <c r="FJ30" s="61"/>
      <c r="FK30" s="61"/>
      <c r="FL30" s="61"/>
      <c r="FM30" s="61"/>
      <c r="FN30" s="61"/>
      <c r="FO30" s="61"/>
      <c r="FP30" s="61"/>
      <c r="FQ30" s="61"/>
      <c r="FR30" s="61"/>
      <c r="FS30" s="61"/>
      <c r="FT30" s="61"/>
      <c r="FU30" s="61"/>
      <c r="FV30" s="61"/>
      <c r="FW30" s="61"/>
      <c r="FX30" s="61"/>
      <c r="FY30" s="61"/>
      <c r="FZ30" s="61"/>
      <c r="GA30" s="61"/>
      <c r="GB30" s="61"/>
      <c r="GC30" s="61"/>
      <c r="GD30" s="61"/>
      <c r="GE30" s="61"/>
      <c r="GF30" s="61"/>
      <c r="GG30" s="61"/>
      <c r="GH30" s="61"/>
      <c r="GI30" s="61"/>
      <c r="GJ30" s="61"/>
      <c r="GK30" s="61"/>
      <c r="GL30" s="61"/>
      <c r="GM30" s="61"/>
      <c r="GN30" s="61"/>
      <c r="GO30" s="61"/>
      <c r="GP30" s="61"/>
      <c r="GQ30" s="61"/>
      <c r="GR30" s="61"/>
      <c r="GS30" s="61"/>
      <c r="GT30" s="61"/>
      <c r="GU30" s="61"/>
      <c r="GV30" s="61"/>
      <c r="GW30" s="61"/>
      <c r="GX30" s="61"/>
      <c r="GY30" s="61"/>
      <c r="GZ30" s="61"/>
      <c r="HA30" s="61"/>
      <c r="HB30" s="61"/>
      <c r="HC30" s="61"/>
      <c r="HD30" s="61"/>
      <c r="HE30" s="61"/>
      <c r="HF30" s="61"/>
      <c r="HG30" s="61"/>
      <c r="HH30" s="61"/>
      <c r="HI30" s="61"/>
      <c r="HJ30" s="61"/>
      <c r="HK30" s="61"/>
      <c r="HL30" s="61"/>
      <c r="HM30" s="61"/>
      <c r="HN30" s="61"/>
      <c r="HO30" s="61"/>
      <c r="HP30" s="61"/>
      <c r="HQ30" s="61"/>
      <c r="HR30" s="61"/>
      <c r="HS30" s="61"/>
      <c r="HT30" s="61"/>
      <c r="HU30" s="61"/>
      <c r="HV30" s="61"/>
      <c r="HW30" s="61"/>
      <c r="HX30" s="61"/>
      <c r="HY30" s="61"/>
      <c r="HZ30" s="61"/>
      <c r="IA30" s="61"/>
      <c r="IB30" s="61"/>
      <c r="IC30" s="61"/>
      <c r="ID30" s="61"/>
      <c r="IE30" s="61"/>
      <c r="IF30" s="61"/>
      <c r="IG30" s="61"/>
      <c r="IH30" s="61"/>
      <c r="II30" s="61"/>
      <c r="IJ30" s="61"/>
      <c r="IK30" s="61"/>
      <c r="IL30" s="61"/>
      <c r="IM30" s="61"/>
      <c r="IN30" s="61"/>
      <c r="IO30" s="61"/>
      <c r="IP30" s="61"/>
      <c r="IQ30" s="61"/>
      <c r="IR30" s="61"/>
      <c r="IS30" s="61"/>
    </row>
    <row r="31" spans="1:253" x14ac:dyDescent="0.3">
      <c r="A31" s="198">
        <v>14</v>
      </c>
      <c r="B31" s="56" t="s">
        <v>147</v>
      </c>
      <c r="C31" s="57" t="s">
        <v>26</v>
      </c>
      <c r="D31" s="65">
        <v>200</v>
      </c>
      <c r="E31" s="83">
        <v>1.9</v>
      </c>
      <c r="F31" s="74">
        <f t="shared" si="0"/>
        <v>380</v>
      </c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  <c r="DO31" s="61"/>
      <c r="DP31" s="61"/>
      <c r="DQ31" s="61"/>
      <c r="DR31" s="61"/>
      <c r="DS31" s="61"/>
      <c r="DT31" s="61"/>
      <c r="DU31" s="61"/>
      <c r="DV31" s="61"/>
      <c r="DW31" s="61"/>
      <c r="DX31" s="61"/>
      <c r="DY31" s="61"/>
      <c r="DZ31" s="61"/>
      <c r="EA31" s="61"/>
      <c r="EB31" s="61"/>
      <c r="EC31" s="61"/>
      <c r="ED31" s="61"/>
      <c r="EE31" s="61"/>
      <c r="EF31" s="61"/>
      <c r="EG31" s="61"/>
      <c r="EH31" s="61"/>
      <c r="EI31" s="61"/>
      <c r="EJ31" s="61"/>
      <c r="EK31" s="61"/>
      <c r="EL31" s="61"/>
      <c r="EM31" s="61"/>
      <c r="EN31" s="61"/>
      <c r="EO31" s="61"/>
      <c r="EP31" s="61"/>
      <c r="EQ31" s="61"/>
      <c r="ER31" s="61"/>
      <c r="ES31" s="61"/>
      <c r="ET31" s="61"/>
      <c r="EU31" s="61"/>
      <c r="EV31" s="61"/>
      <c r="EW31" s="61"/>
      <c r="EX31" s="61"/>
      <c r="EY31" s="61"/>
      <c r="EZ31" s="61"/>
      <c r="FA31" s="61"/>
      <c r="FB31" s="61"/>
      <c r="FC31" s="61"/>
      <c r="FD31" s="61"/>
      <c r="FE31" s="61"/>
      <c r="FF31" s="61"/>
      <c r="FG31" s="61"/>
      <c r="FH31" s="61"/>
      <c r="FI31" s="61"/>
      <c r="FJ31" s="61"/>
      <c r="FK31" s="61"/>
      <c r="FL31" s="61"/>
      <c r="FM31" s="61"/>
      <c r="FN31" s="61"/>
      <c r="FO31" s="61"/>
      <c r="FP31" s="61"/>
      <c r="FQ31" s="61"/>
      <c r="FR31" s="61"/>
      <c r="FS31" s="61"/>
      <c r="FT31" s="61"/>
      <c r="FU31" s="61"/>
      <c r="FV31" s="61"/>
      <c r="FW31" s="61"/>
      <c r="FX31" s="61"/>
      <c r="FY31" s="61"/>
      <c r="FZ31" s="61"/>
      <c r="GA31" s="61"/>
      <c r="GB31" s="61"/>
      <c r="GC31" s="61"/>
      <c r="GD31" s="61"/>
      <c r="GE31" s="61"/>
      <c r="GF31" s="61"/>
      <c r="GG31" s="61"/>
      <c r="GH31" s="61"/>
      <c r="GI31" s="61"/>
      <c r="GJ31" s="61"/>
      <c r="GK31" s="61"/>
      <c r="GL31" s="61"/>
      <c r="GM31" s="61"/>
      <c r="GN31" s="61"/>
      <c r="GO31" s="61"/>
      <c r="GP31" s="61"/>
      <c r="GQ31" s="61"/>
      <c r="GR31" s="61"/>
      <c r="GS31" s="61"/>
      <c r="GT31" s="61"/>
      <c r="GU31" s="61"/>
      <c r="GV31" s="61"/>
      <c r="GW31" s="61"/>
      <c r="GX31" s="61"/>
      <c r="GY31" s="61"/>
      <c r="GZ31" s="61"/>
      <c r="HA31" s="61"/>
      <c r="HB31" s="61"/>
      <c r="HC31" s="61"/>
      <c r="HD31" s="61"/>
      <c r="HE31" s="61"/>
      <c r="HF31" s="61"/>
      <c r="HG31" s="61"/>
      <c r="HH31" s="61"/>
      <c r="HI31" s="61"/>
      <c r="HJ31" s="61"/>
      <c r="HK31" s="61"/>
      <c r="HL31" s="61"/>
      <c r="HM31" s="61"/>
      <c r="HN31" s="61"/>
      <c r="HO31" s="61"/>
      <c r="HP31" s="61"/>
      <c r="HQ31" s="61"/>
      <c r="HR31" s="61"/>
      <c r="HS31" s="61"/>
      <c r="HT31" s="61"/>
      <c r="HU31" s="61"/>
      <c r="HV31" s="61"/>
      <c r="HW31" s="61"/>
      <c r="HX31" s="61"/>
      <c r="HY31" s="61"/>
      <c r="HZ31" s="61"/>
      <c r="IA31" s="61"/>
      <c r="IB31" s="61"/>
      <c r="IC31" s="61"/>
      <c r="ID31" s="61"/>
      <c r="IE31" s="61"/>
      <c r="IF31" s="61"/>
      <c r="IG31" s="61"/>
      <c r="IH31" s="61"/>
      <c r="II31" s="61"/>
      <c r="IJ31" s="61"/>
      <c r="IK31" s="61"/>
      <c r="IL31" s="61"/>
      <c r="IM31" s="61"/>
      <c r="IN31" s="61"/>
      <c r="IO31" s="61"/>
      <c r="IP31" s="61"/>
      <c r="IQ31" s="61"/>
      <c r="IR31" s="61"/>
      <c r="IS31" s="61"/>
    </row>
    <row r="32" spans="1:253" x14ac:dyDescent="0.3">
      <c r="A32" s="198">
        <v>15</v>
      </c>
      <c r="B32" s="56" t="s">
        <v>165</v>
      </c>
      <c r="C32" s="57" t="s">
        <v>26</v>
      </c>
      <c r="D32" s="65">
        <v>6.25</v>
      </c>
      <c r="E32" s="83">
        <v>4.8</v>
      </c>
      <c r="F32" s="74">
        <f t="shared" si="0"/>
        <v>30</v>
      </c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  <c r="DI32" s="61"/>
      <c r="DJ32" s="61"/>
      <c r="DK32" s="61"/>
      <c r="DL32" s="61"/>
      <c r="DM32" s="61"/>
      <c r="DN32" s="61"/>
      <c r="DO32" s="61"/>
      <c r="DP32" s="61"/>
      <c r="DQ32" s="61"/>
      <c r="DR32" s="61"/>
      <c r="DS32" s="61"/>
      <c r="DT32" s="61"/>
      <c r="DU32" s="61"/>
      <c r="DV32" s="61"/>
      <c r="DW32" s="61"/>
      <c r="DX32" s="61"/>
      <c r="DY32" s="61"/>
      <c r="DZ32" s="61"/>
      <c r="EA32" s="61"/>
      <c r="EB32" s="61"/>
      <c r="EC32" s="61"/>
      <c r="ED32" s="61"/>
      <c r="EE32" s="61"/>
      <c r="EF32" s="61"/>
      <c r="EG32" s="61"/>
      <c r="EH32" s="61"/>
      <c r="EI32" s="61"/>
      <c r="EJ32" s="61"/>
      <c r="EK32" s="61"/>
      <c r="EL32" s="61"/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  <c r="GH32" s="61"/>
      <c r="GI32" s="61"/>
      <c r="GJ32" s="61"/>
      <c r="GK32" s="61"/>
      <c r="GL32" s="61"/>
      <c r="GM32" s="61"/>
      <c r="GN32" s="61"/>
      <c r="GO32" s="61"/>
      <c r="GP32" s="61"/>
      <c r="GQ32" s="61"/>
      <c r="GR32" s="61"/>
      <c r="GS32" s="61"/>
      <c r="GT32" s="61"/>
      <c r="GU32" s="61"/>
      <c r="GV32" s="61"/>
      <c r="GW32" s="61"/>
      <c r="GX32" s="61"/>
      <c r="GY32" s="61"/>
      <c r="GZ32" s="61"/>
      <c r="HA32" s="61"/>
      <c r="HB32" s="61"/>
      <c r="HC32" s="61"/>
      <c r="HD32" s="61"/>
      <c r="HE32" s="61"/>
      <c r="HF32" s="61"/>
      <c r="HG32" s="61"/>
      <c r="HH32" s="61"/>
      <c r="HI32" s="61"/>
      <c r="HJ32" s="61"/>
      <c r="HK32" s="61"/>
      <c r="HL32" s="61"/>
      <c r="HM32" s="61"/>
      <c r="HN32" s="61"/>
      <c r="HO32" s="61"/>
      <c r="HP32" s="61"/>
      <c r="HQ32" s="61"/>
      <c r="HR32" s="61"/>
      <c r="HS32" s="61"/>
      <c r="HT32" s="61"/>
      <c r="HU32" s="61"/>
      <c r="HV32" s="61"/>
      <c r="HW32" s="61"/>
      <c r="HX32" s="61"/>
      <c r="HY32" s="61"/>
      <c r="HZ32" s="61"/>
      <c r="IA32" s="61"/>
      <c r="IB32" s="61"/>
      <c r="IC32" s="61"/>
      <c r="ID32" s="61"/>
      <c r="IE32" s="61"/>
      <c r="IF32" s="61"/>
      <c r="IG32" s="61"/>
      <c r="IH32" s="61"/>
      <c r="II32" s="61"/>
      <c r="IJ32" s="61"/>
      <c r="IK32" s="61"/>
      <c r="IL32" s="61"/>
      <c r="IM32" s="61"/>
      <c r="IN32" s="61"/>
      <c r="IO32" s="61"/>
      <c r="IP32" s="61"/>
      <c r="IQ32" s="61"/>
      <c r="IR32" s="61"/>
      <c r="IS32" s="61"/>
    </row>
    <row r="33" spans="1:253" x14ac:dyDescent="0.3">
      <c r="A33" s="198">
        <v>16</v>
      </c>
      <c r="B33" s="56" t="s">
        <v>166</v>
      </c>
      <c r="C33" s="57" t="s">
        <v>26</v>
      </c>
      <c r="D33" s="65">
        <v>18.75</v>
      </c>
      <c r="E33" s="83">
        <v>4.8</v>
      </c>
      <c r="F33" s="74">
        <f t="shared" si="0"/>
        <v>90</v>
      </c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  <c r="DO33" s="61"/>
      <c r="DP33" s="61"/>
      <c r="DQ33" s="61"/>
      <c r="DR33" s="61"/>
      <c r="DS33" s="61"/>
      <c r="DT33" s="61"/>
      <c r="DU33" s="61"/>
      <c r="DV33" s="61"/>
      <c r="DW33" s="61"/>
      <c r="DX33" s="61"/>
      <c r="DY33" s="61"/>
      <c r="DZ33" s="61"/>
      <c r="EA33" s="61"/>
      <c r="EB33" s="61"/>
      <c r="EC33" s="61"/>
      <c r="ED33" s="61"/>
      <c r="EE33" s="61"/>
      <c r="EF33" s="61"/>
      <c r="EG33" s="61"/>
      <c r="EH33" s="61"/>
      <c r="EI33" s="61"/>
      <c r="EJ33" s="61"/>
      <c r="EK33" s="61"/>
      <c r="EL33" s="61"/>
      <c r="EM33" s="61"/>
      <c r="EN33" s="61"/>
      <c r="EO33" s="61"/>
      <c r="EP33" s="61"/>
      <c r="EQ33" s="61"/>
      <c r="ER33" s="61"/>
      <c r="ES33" s="61"/>
      <c r="ET33" s="61"/>
      <c r="EU33" s="61"/>
      <c r="EV33" s="61"/>
      <c r="EW33" s="61"/>
      <c r="EX33" s="61"/>
      <c r="EY33" s="61"/>
      <c r="EZ33" s="61"/>
      <c r="FA33" s="61"/>
      <c r="FB33" s="61"/>
      <c r="FC33" s="61"/>
      <c r="FD33" s="61"/>
      <c r="FE33" s="61"/>
      <c r="FF33" s="61"/>
      <c r="FG33" s="61"/>
      <c r="FH33" s="61"/>
      <c r="FI33" s="61"/>
      <c r="FJ33" s="61"/>
      <c r="FK33" s="61"/>
      <c r="FL33" s="61"/>
      <c r="FM33" s="61"/>
      <c r="FN33" s="61"/>
      <c r="FO33" s="61"/>
      <c r="FP33" s="61"/>
      <c r="FQ33" s="61"/>
      <c r="FR33" s="61"/>
      <c r="FS33" s="61"/>
      <c r="FT33" s="61"/>
      <c r="FU33" s="61"/>
      <c r="FV33" s="61"/>
      <c r="FW33" s="61"/>
      <c r="FX33" s="61"/>
      <c r="FY33" s="61"/>
      <c r="FZ33" s="61"/>
      <c r="GA33" s="61"/>
      <c r="GB33" s="61"/>
      <c r="GC33" s="61"/>
      <c r="GD33" s="61"/>
      <c r="GE33" s="61"/>
      <c r="GF33" s="61"/>
      <c r="GG33" s="61"/>
      <c r="GH33" s="61"/>
      <c r="GI33" s="61"/>
      <c r="GJ33" s="61"/>
      <c r="GK33" s="61"/>
      <c r="GL33" s="61"/>
      <c r="GM33" s="61"/>
      <c r="GN33" s="61"/>
      <c r="GO33" s="61"/>
      <c r="GP33" s="61"/>
      <c r="GQ33" s="61"/>
      <c r="GR33" s="61"/>
      <c r="GS33" s="61"/>
      <c r="GT33" s="61"/>
      <c r="GU33" s="61"/>
      <c r="GV33" s="61"/>
      <c r="GW33" s="61"/>
      <c r="GX33" s="61"/>
      <c r="GY33" s="61"/>
      <c r="GZ33" s="61"/>
      <c r="HA33" s="61"/>
      <c r="HB33" s="61"/>
      <c r="HC33" s="61"/>
      <c r="HD33" s="61"/>
      <c r="HE33" s="61"/>
      <c r="HF33" s="61"/>
      <c r="HG33" s="61"/>
      <c r="HH33" s="61"/>
      <c r="HI33" s="61"/>
      <c r="HJ33" s="61"/>
      <c r="HK33" s="61"/>
      <c r="HL33" s="61"/>
      <c r="HM33" s="61"/>
      <c r="HN33" s="61"/>
      <c r="HO33" s="61"/>
      <c r="HP33" s="61"/>
      <c r="HQ33" s="61"/>
      <c r="HR33" s="61"/>
      <c r="HS33" s="61"/>
      <c r="HT33" s="61"/>
      <c r="HU33" s="61"/>
      <c r="HV33" s="61"/>
      <c r="HW33" s="61"/>
      <c r="HX33" s="61"/>
      <c r="HY33" s="61"/>
      <c r="HZ33" s="61"/>
      <c r="IA33" s="61"/>
      <c r="IB33" s="61"/>
      <c r="IC33" s="61"/>
      <c r="ID33" s="61"/>
      <c r="IE33" s="61"/>
      <c r="IF33" s="61"/>
      <c r="IG33" s="61"/>
      <c r="IH33" s="61"/>
      <c r="II33" s="61"/>
      <c r="IJ33" s="61"/>
      <c r="IK33" s="61"/>
      <c r="IL33" s="61"/>
      <c r="IM33" s="61"/>
      <c r="IN33" s="61"/>
      <c r="IO33" s="61"/>
      <c r="IP33" s="61"/>
      <c r="IQ33" s="61"/>
      <c r="IR33" s="61"/>
      <c r="IS33" s="61"/>
    </row>
    <row r="34" spans="1:253" x14ac:dyDescent="0.3">
      <c r="A34" s="198">
        <v>17</v>
      </c>
      <c r="B34" s="56" t="s">
        <v>148</v>
      </c>
      <c r="C34" s="57" t="s">
        <v>26</v>
      </c>
      <c r="D34" s="65">
        <v>175</v>
      </c>
      <c r="E34" s="83">
        <v>1.85</v>
      </c>
      <c r="F34" s="74">
        <f t="shared" si="0"/>
        <v>323.75</v>
      </c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  <c r="DO34" s="61"/>
      <c r="DP34" s="61"/>
      <c r="DQ34" s="61"/>
      <c r="DR34" s="61"/>
      <c r="DS34" s="61"/>
      <c r="DT34" s="61"/>
      <c r="DU34" s="61"/>
      <c r="DV34" s="61"/>
      <c r="DW34" s="61"/>
      <c r="DX34" s="61"/>
      <c r="DY34" s="61"/>
      <c r="DZ34" s="61"/>
      <c r="EA34" s="61"/>
      <c r="EB34" s="61"/>
      <c r="EC34" s="61"/>
      <c r="ED34" s="61"/>
      <c r="EE34" s="61"/>
      <c r="EF34" s="61"/>
      <c r="EG34" s="61"/>
      <c r="EH34" s="61"/>
      <c r="EI34" s="61"/>
      <c r="EJ34" s="61"/>
      <c r="EK34" s="61"/>
      <c r="EL34" s="61"/>
      <c r="EM34" s="61"/>
      <c r="EN34" s="61"/>
      <c r="EO34" s="61"/>
      <c r="EP34" s="61"/>
      <c r="EQ34" s="61"/>
      <c r="ER34" s="61"/>
      <c r="ES34" s="61"/>
      <c r="ET34" s="61"/>
      <c r="EU34" s="61"/>
      <c r="EV34" s="61"/>
      <c r="EW34" s="61"/>
      <c r="EX34" s="61"/>
      <c r="EY34" s="61"/>
      <c r="EZ34" s="61"/>
      <c r="FA34" s="61"/>
      <c r="FB34" s="61"/>
      <c r="FC34" s="61"/>
      <c r="FD34" s="61"/>
      <c r="FE34" s="61"/>
      <c r="FF34" s="61"/>
      <c r="FG34" s="61"/>
      <c r="FH34" s="61"/>
      <c r="FI34" s="61"/>
      <c r="FJ34" s="61"/>
      <c r="FK34" s="61"/>
      <c r="FL34" s="61"/>
      <c r="FM34" s="61"/>
      <c r="FN34" s="61"/>
      <c r="FO34" s="61"/>
      <c r="FP34" s="61"/>
      <c r="FQ34" s="61"/>
      <c r="FR34" s="61"/>
      <c r="FS34" s="61"/>
      <c r="FT34" s="61"/>
      <c r="FU34" s="61"/>
      <c r="FV34" s="61"/>
      <c r="FW34" s="61"/>
      <c r="FX34" s="61"/>
      <c r="FY34" s="61"/>
      <c r="FZ34" s="61"/>
      <c r="GA34" s="61"/>
      <c r="GB34" s="61"/>
      <c r="GC34" s="61"/>
      <c r="GD34" s="61"/>
      <c r="GE34" s="61"/>
      <c r="GF34" s="61"/>
      <c r="GG34" s="61"/>
      <c r="GH34" s="61"/>
      <c r="GI34" s="61"/>
      <c r="GJ34" s="61"/>
      <c r="GK34" s="61"/>
      <c r="GL34" s="61"/>
      <c r="GM34" s="61"/>
      <c r="GN34" s="61"/>
      <c r="GO34" s="61"/>
      <c r="GP34" s="61"/>
      <c r="GQ34" s="61"/>
      <c r="GR34" s="61"/>
      <c r="GS34" s="61"/>
      <c r="GT34" s="61"/>
      <c r="GU34" s="61"/>
      <c r="GV34" s="61"/>
      <c r="GW34" s="61"/>
      <c r="GX34" s="61"/>
      <c r="GY34" s="61"/>
      <c r="GZ34" s="61"/>
      <c r="HA34" s="61"/>
      <c r="HB34" s="61"/>
      <c r="HC34" s="61"/>
      <c r="HD34" s="61"/>
      <c r="HE34" s="61"/>
      <c r="HF34" s="61"/>
      <c r="HG34" s="61"/>
      <c r="HH34" s="61"/>
      <c r="HI34" s="61"/>
      <c r="HJ34" s="61"/>
      <c r="HK34" s="61"/>
      <c r="HL34" s="61"/>
      <c r="HM34" s="61"/>
      <c r="HN34" s="61"/>
      <c r="HO34" s="61"/>
      <c r="HP34" s="61"/>
      <c r="HQ34" s="61"/>
      <c r="HR34" s="61"/>
      <c r="HS34" s="61"/>
      <c r="HT34" s="61"/>
      <c r="HU34" s="61"/>
      <c r="HV34" s="61"/>
      <c r="HW34" s="61"/>
      <c r="HX34" s="61"/>
      <c r="HY34" s="61"/>
      <c r="HZ34" s="61"/>
      <c r="IA34" s="61"/>
      <c r="IB34" s="61"/>
      <c r="IC34" s="61"/>
      <c r="ID34" s="61"/>
      <c r="IE34" s="61"/>
      <c r="IF34" s="61"/>
      <c r="IG34" s="61"/>
      <c r="IH34" s="61"/>
      <c r="II34" s="61"/>
      <c r="IJ34" s="61"/>
      <c r="IK34" s="61"/>
      <c r="IL34" s="61"/>
      <c r="IM34" s="61"/>
      <c r="IN34" s="61"/>
      <c r="IO34" s="61"/>
      <c r="IP34" s="61"/>
      <c r="IQ34" s="61"/>
      <c r="IR34" s="61"/>
      <c r="IS34" s="61"/>
    </row>
    <row r="35" spans="1:253" x14ac:dyDescent="0.3">
      <c r="A35" s="198">
        <v>18</v>
      </c>
      <c r="B35" s="56" t="s">
        <v>149</v>
      </c>
      <c r="C35" s="57" t="s">
        <v>26</v>
      </c>
      <c r="D35" s="65">
        <v>85</v>
      </c>
      <c r="E35" s="83">
        <v>1.85</v>
      </c>
      <c r="F35" s="74">
        <f t="shared" si="0"/>
        <v>157.25</v>
      </c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  <c r="DO35" s="61"/>
      <c r="DP35" s="61"/>
      <c r="DQ35" s="61"/>
      <c r="DR35" s="61"/>
      <c r="DS35" s="61"/>
      <c r="DT35" s="61"/>
      <c r="DU35" s="61"/>
      <c r="DV35" s="61"/>
      <c r="DW35" s="61"/>
      <c r="DX35" s="61"/>
      <c r="DY35" s="61"/>
      <c r="DZ35" s="61"/>
      <c r="EA35" s="61"/>
      <c r="EB35" s="61"/>
      <c r="EC35" s="61"/>
      <c r="ED35" s="61"/>
      <c r="EE35" s="61"/>
      <c r="EF35" s="61"/>
      <c r="EG35" s="61"/>
      <c r="EH35" s="61"/>
      <c r="EI35" s="61"/>
      <c r="EJ35" s="61"/>
      <c r="EK35" s="61"/>
      <c r="EL35" s="61"/>
      <c r="EM35" s="61"/>
      <c r="EN35" s="61"/>
      <c r="EO35" s="61"/>
      <c r="EP35" s="61"/>
      <c r="EQ35" s="61"/>
      <c r="ER35" s="61"/>
      <c r="ES35" s="61"/>
      <c r="ET35" s="61"/>
      <c r="EU35" s="61"/>
      <c r="EV35" s="61"/>
      <c r="EW35" s="61"/>
      <c r="EX35" s="61"/>
      <c r="EY35" s="61"/>
      <c r="EZ35" s="61"/>
      <c r="FA35" s="61"/>
      <c r="FB35" s="61"/>
      <c r="FC35" s="61"/>
      <c r="FD35" s="61"/>
      <c r="FE35" s="61"/>
      <c r="FF35" s="61"/>
      <c r="FG35" s="61"/>
      <c r="FH35" s="61"/>
      <c r="FI35" s="61"/>
      <c r="FJ35" s="61"/>
      <c r="FK35" s="61"/>
      <c r="FL35" s="61"/>
      <c r="FM35" s="61"/>
      <c r="FN35" s="61"/>
      <c r="FO35" s="61"/>
      <c r="FP35" s="61"/>
      <c r="FQ35" s="61"/>
      <c r="FR35" s="61"/>
      <c r="FS35" s="61"/>
      <c r="FT35" s="61"/>
      <c r="FU35" s="61"/>
      <c r="FV35" s="61"/>
      <c r="FW35" s="61"/>
      <c r="FX35" s="61"/>
      <c r="FY35" s="61"/>
      <c r="FZ35" s="61"/>
      <c r="GA35" s="61"/>
      <c r="GB35" s="61"/>
      <c r="GC35" s="61"/>
      <c r="GD35" s="61"/>
      <c r="GE35" s="61"/>
      <c r="GF35" s="61"/>
      <c r="GG35" s="61"/>
      <c r="GH35" s="61"/>
      <c r="GI35" s="61"/>
      <c r="GJ35" s="61"/>
      <c r="GK35" s="61"/>
      <c r="GL35" s="61"/>
      <c r="GM35" s="61"/>
      <c r="GN35" s="61"/>
      <c r="GO35" s="61"/>
      <c r="GP35" s="61"/>
      <c r="GQ35" s="61"/>
      <c r="GR35" s="61"/>
      <c r="GS35" s="61"/>
      <c r="GT35" s="61"/>
      <c r="GU35" s="61"/>
      <c r="GV35" s="61"/>
      <c r="GW35" s="61"/>
      <c r="GX35" s="61"/>
      <c r="GY35" s="61"/>
      <c r="GZ35" s="61"/>
      <c r="HA35" s="61"/>
      <c r="HB35" s="61"/>
      <c r="HC35" s="61"/>
      <c r="HD35" s="61"/>
      <c r="HE35" s="61"/>
      <c r="HF35" s="61"/>
      <c r="HG35" s="61"/>
      <c r="HH35" s="61"/>
      <c r="HI35" s="61"/>
      <c r="HJ35" s="61"/>
      <c r="HK35" s="61"/>
      <c r="HL35" s="61"/>
      <c r="HM35" s="61"/>
      <c r="HN35" s="61"/>
      <c r="HO35" s="61"/>
      <c r="HP35" s="61"/>
      <c r="HQ35" s="61"/>
      <c r="HR35" s="61"/>
      <c r="HS35" s="61"/>
      <c r="HT35" s="61"/>
      <c r="HU35" s="61"/>
      <c r="HV35" s="61"/>
      <c r="HW35" s="61"/>
      <c r="HX35" s="61"/>
      <c r="HY35" s="61"/>
      <c r="HZ35" s="61"/>
      <c r="IA35" s="61"/>
      <c r="IB35" s="61"/>
      <c r="IC35" s="61"/>
      <c r="ID35" s="61"/>
      <c r="IE35" s="61"/>
      <c r="IF35" s="61"/>
      <c r="IG35" s="61"/>
      <c r="IH35" s="61"/>
      <c r="II35" s="61"/>
      <c r="IJ35" s="61"/>
      <c r="IK35" s="61"/>
      <c r="IL35" s="61"/>
      <c r="IM35" s="61"/>
      <c r="IN35" s="61"/>
      <c r="IO35" s="61"/>
      <c r="IP35" s="61"/>
      <c r="IQ35" s="61"/>
      <c r="IR35" s="61"/>
      <c r="IS35" s="61"/>
    </row>
    <row r="36" spans="1:253" x14ac:dyDescent="0.3">
      <c r="A36" s="198">
        <v>19</v>
      </c>
      <c r="B36" s="56" t="s">
        <v>218</v>
      </c>
      <c r="C36" s="57" t="s">
        <v>2</v>
      </c>
      <c r="D36" s="65">
        <v>2</v>
      </c>
      <c r="E36" s="83">
        <v>1</v>
      </c>
      <c r="F36" s="74">
        <f t="shared" si="0"/>
        <v>2</v>
      </c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  <c r="CC36" s="61"/>
      <c r="CD36" s="61"/>
      <c r="CE36" s="61"/>
      <c r="CF36" s="61"/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  <c r="DI36" s="61"/>
      <c r="DJ36" s="61"/>
      <c r="DK36" s="61"/>
      <c r="DL36" s="61"/>
      <c r="DM36" s="61"/>
      <c r="DN36" s="61"/>
      <c r="DO36" s="61"/>
      <c r="DP36" s="61"/>
      <c r="DQ36" s="61"/>
      <c r="DR36" s="61"/>
      <c r="DS36" s="61"/>
      <c r="DT36" s="61"/>
      <c r="DU36" s="61"/>
      <c r="DV36" s="61"/>
      <c r="DW36" s="61"/>
      <c r="DX36" s="61"/>
      <c r="DY36" s="61"/>
      <c r="DZ36" s="61"/>
      <c r="EA36" s="61"/>
      <c r="EB36" s="61"/>
      <c r="EC36" s="61"/>
      <c r="ED36" s="61"/>
      <c r="EE36" s="61"/>
      <c r="EF36" s="61"/>
      <c r="EG36" s="61"/>
      <c r="EH36" s="61"/>
      <c r="EI36" s="61"/>
      <c r="EJ36" s="61"/>
      <c r="EK36" s="61"/>
      <c r="EL36" s="61"/>
      <c r="EM36" s="61"/>
      <c r="EN36" s="61"/>
      <c r="EO36" s="61"/>
      <c r="EP36" s="61"/>
      <c r="EQ36" s="61"/>
      <c r="ER36" s="61"/>
      <c r="ES36" s="61"/>
      <c r="ET36" s="61"/>
      <c r="EU36" s="61"/>
      <c r="EV36" s="61"/>
      <c r="EW36" s="61"/>
      <c r="EX36" s="61"/>
      <c r="EY36" s="61"/>
      <c r="EZ36" s="61"/>
      <c r="FA36" s="61"/>
      <c r="FB36" s="61"/>
      <c r="FC36" s="61"/>
      <c r="FD36" s="61"/>
      <c r="FE36" s="61"/>
      <c r="FF36" s="61"/>
      <c r="FG36" s="61"/>
      <c r="FH36" s="61"/>
      <c r="FI36" s="61"/>
      <c r="FJ36" s="61"/>
      <c r="FK36" s="61"/>
      <c r="FL36" s="61"/>
      <c r="FM36" s="61"/>
      <c r="FN36" s="61"/>
      <c r="FO36" s="61"/>
      <c r="FP36" s="61"/>
      <c r="FQ36" s="61"/>
      <c r="FR36" s="61"/>
      <c r="FS36" s="61"/>
      <c r="FT36" s="61"/>
      <c r="FU36" s="61"/>
      <c r="FV36" s="61"/>
      <c r="FW36" s="61"/>
      <c r="FX36" s="61"/>
      <c r="FY36" s="61"/>
      <c r="FZ36" s="61"/>
      <c r="GA36" s="61"/>
      <c r="GB36" s="61"/>
      <c r="GC36" s="61"/>
      <c r="GD36" s="61"/>
      <c r="GE36" s="61"/>
      <c r="GF36" s="61"/>
      <c r="GG36" s="61"/>
      <c r="GH36" s="61"/>
      <c r="GI36" s="61"/>
      <c r="GJ36" s="61"/>
      <c r="GK36" s="61"/>
      <c r="GL36" s="61"/>
      <c r="GM36" s="61"/>
      <c r="GN36" s="61"/>
      <c r="GO36" s="61"/>
      <c r="GP36" s="61"/>
      <c r="GQ36" s="61"/>
      <c r="GR36" s="61"/>
      <c r="GS36" s="61"/>
      <c r="GT36" s="61"/>
      <c r="GU36" s="61"/>
      <c r="GV36" s="61"/>
      <c r="GW36" s="61"/>
      <c r="GX36" s="61"/>
      <c r="GY36" s="61"/>
      <c r="GZ36" s="61"/>
      <c r="HA36" s="61"/>
      <c r="HB36" s="61"/>
      <c r="HC36" s="61"/>
      <c r="HD36" s="61"/>
      <c r="HE36" s="61"/>
      <c r="HF36" s="61"/>
      <c r="HG36" s="61"/>
      <c r="HH36" s="61"/>
      <c r="HI36" s="61"/>
      <c r="HJ36" s="61"/>
      <c r="HK36" s="61"/>
      <c r="HL36" s="61"/>
      <c r="HM36" s="61"/>
      <c r="HN36" s="61"/>
      <c r="HO36" s="61"/>
      <c r="HP36" s="61"/>
      <c r="HQ36" s="61"/>
      <c r="HR36" s="61"/>
      <c r="HS36" s="61"/>
      <c r="HT36" s="61"/>
      <c r="HU36" s="61"/>
      <c r="HV36" s="61"/>
      <c r="HW36" s="61"/>
      <c r="HX36" s="61"/>
      <c r="HY36" s="61"/>
      <c r="HZ36" s="61"/>
      <c r="IA36" s="61"/>
      <c r="IB36" s="61"/>
      <c r="IC36" s="61"/>
      <c r="ID36" s="61"/>
      <c r="IE36" s="61"/>
      <c r="IF36" s="61"/>
      <c r="IG36" s="61"/>
      <c r="IH36" s="61"/>
      <c r="II36" s="61"/>
      <c r="IJ36" s="61"/>
      <c r="IK36" s="61"/>
      <c r="IL36" s="61"/>
      <c r="IM36" s="61"/>
      <c r="IN36" s="61"/>
      <c r="IO36" s="61"/>
      <c r="IP36" s="61"/>
      <c r="IQ36" s="61"/>
      <c r="IR36" s="61"/>
      <c r="IS36" s="61"/>
    </row>
    <row r="37" spans="1:253" x14ac:dyDescent="0.3">
      <c r="A37" s="198">
        <v>20</v>
      </c>
      <c r="B37" s="56" t="s">
        <v>154</v>
      </c>
      <c r="C37" s="57" t="s">
        <v>2</v>
      </c>
      <c r="D37" s="65">
        <v>3</v>
      </c>
      <c r="E37" s="83">
        <v>0.9</v>
      </c>
      <c r="F37" s="74">
        <f t="shared" si="0"/>
        <v>2.7</v>
      </c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  <c r="DI37" s="61"/>
      <c r="DJ37" s="61"/>
      <c r="DK37" s="61"/>
      <c r="DL37" s="61"/>
      <c r="DM37" s="61"/>
      <c r="DN37" s="61"/>
      <c r="DO37" s="61"/>
      <c r="DP37" s="61"/>
      <c r="DQ37" s="61"/>
      <c r="DR37" s="61"/>
      <c r="DS37" s="61"/>
      <c r="DT37" s="61"/>
      <c r="DU37" s="61"/>
      <c r="DV37" s="61"/>
      <c r="DW37" s="61"/>
      <c r="DX37" s="61"/>
      <c r="DY37" s="61"/>
      <c r="DZ37" s="61"/>
      <c r="EA37" s="61"/>
      <c r="EB37" s="61"/>
      <c r="EC37" s="61"/>
      <c r="ED37" s="61"/>
      <c r="EE37" s="61"/>
      <c r="EF37" s="61"/>
      <c r="EG37" s="61"/>
      <c r="EH37" s="61"/>
      <c r="EI37" s="61"/>
      <c r="EJ37" s="61"/>
      <c r="EK37" s="61"/>
      <c r="EL37" s="61"/>
      <c r="EM37" s="61"/>
      <c r="EN37" s="61"/>
      <c r="EO37" s="61"/>
      <c r="EP37" s="61"/>
      <c r="EQ37" s="61"/>
      <c r="ER37" s="61"/>
      <c r="ES37" s="61"/>
      <c r="ET37" s="61"/>
      <c r="EU37" s="61"/>
      <c r="EV37" s="61"/>
      <c r="EW37" s="61"/>
      <c r="EX37" s="61"/>
      <c r="EY37" s="61"/>
      <c r="EZ37" s="61"/>
      <c r="FA37" s="61"/>
      <c r="FB37" s="61"/>
      <c r="FC37" s="61"/>
      <c r="FD37" s="61"/>
      <c r="FE37" s="61"/>
      <c r="FF37" s="61"/>
      <c r="FG37" s="61"/>
      <c r="FH37" s="61"/>
      <c r="FI37" s="61"/>
      <c r="FJ37" s="61"/>
      <c r="FK37" s="61"/>
      <c r="FL37" s="61"/>
      <c r="FM37" s="61"/>
      <c r="FN37" s="61"/>
      <c r="FO37" s="61"/>
      <c r="FP37" s="61"/>
      <c r="FQ37" s="61"/>
      <c r="FR37" s="61"/>
      <c r="FS37" s="61"/>
      <c r="FT37" s="61"/>
      <c r="FU37" s="61"/>
      <c r="FV37" s="61"/>
      <c r="FW37" s="61"/>
      <c r="FX37" s="61"/>
      <c r="FY37" s="61"/>
      <c r="FZ37" s="61"/>
      <c r="GA37" s="61"/>
      <c r="GB37" s="61"/>
      <c r="GC37" s="61"/>
      <c r="GD37" s="61"/>
      <c r="GE37" s="61"/>
      <c r="GF37" s="61"/>
      <c r="GG37" s="61"/>
      <c r="GH37" s="61"/>
      <c r="GI37" s="61"/>
      <c r="GJ37" s="61"/>
      <c r="GK37" s="61"/>
      <c r="GL37" s="61"/>
      <c r="GM37" s="61"/>
      <c r="GN37" s="61"/>
      <c r="GO37" s="61"/>
      <c r="GP37" s="61"/>
      <c r="GQ37" s="61"/>
      <c r="GR37" s="61"/>
      <c r="GS37" s="61"/>
      <c r="GT37" s="61"/>
      <c r="GU37" s="61"/>
      <c r="GV37" s="61"/>
      <c r="GW37" s="61"/>
      <c r="GX37" s="61"/>
      <c r="GY37" s="61"/>
      <c r="GZ37" s="61"/>
      <c r="HA37" s="61"/>
      <c r="HB37" s="61"/>
      <c r="HC37" s="61"/>
      <c r="HD37" s="61"/>
      <c r="HE37" s="61"/>
      <c r="HF37" s="61"/>
      <c r="HG37" s="61"/>
      <c r="HH37" s="61"/>
      <c r="HI37" s="61"/>
      <c r="HJ37" s="61"/>
      <c r="HK37" s="61"/>
      <c r="HL37" s="61"/>
      <c r="HM37" s="61"/>
      <c r="HN37" s="61"/>
      <c r="HO37" s="61"/>
      <c r="HP37" s="61"/>
      <c r="HQ37" s="61"/>
      <c r="HR37" s="61"/>
      <c r="HS37" s="61"/>
      <c r="HT37" s="61"/>
      <c r="HU37" s="61"/>
      <c r="HV37" s="61"/>
      <c r="HW37" s="61"/>
      <c r="HX37" s="61"/>
      <c r="HY37" s="61"/>
      <c r="HZ37" s="61"/>
      <c r="IA37" s="61"/>
      <c r="IB37" s="61"/>
      <c r="IC37" s="61"/>
      <c r="ID37" s="61"/>
      <c r="IE37" s="61"/>
      <c r="IF37" s="61"/>
      <c r="IG37" s="61"/>
      <c r="IH37" s="61"/>
      <c r="II37" s="61"/>
      <c r="IJ37" s="61"/>
      <c r="IK37" s="61"/>
      <c r="IL37" s="61"/>
      <c r="IM37" s="61"/>
      <c r="IN37" s="61"/>
      <c r="IO37" s="61"/>
      <c r="IP37" s="61"/>
      <c r="IQ37" s="61"/>
      <c r="IR37" s="61"/>
      <c r="IS37" s="61"/>
    </row>
    <row r="38" spans="1:253" x14ac:dyDescent="0.3">
      <c r="A38" s="198">
        <v>21</v>
      </c>
      <c r="B38" s="204"/>
      <c r="C38" s="57"/>
      <c r="D38" s="65"/>
      <c r="E38" s="83"/>
      <c r="F38" s="74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1"/>
      <c r="DK38" s="61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1"/>
      <c r="DW38" s="61"/>
      <c r="DX38" s="61"/>
      <c r="DY38" s="61"/>
      <c r="DZ38" s="61"/>
      <c r="EA38" s="61"/>
      <c r="EB38" s="61"/>
      <c r="EC38" s="61"/>
      <c r="ED38" s="61"/>
      <c r="EE38" s="61"/>
      <c r="EF38" s="61"/>
      <c r="EG38" s="61"/>
      <c r="EH38" s="61"/>
      <c r="EI38" s="61"/>
      <c r="EJ38" s="61"/>
      <c r="EK38" s="61"/>
      <c r="EL38" s="61"/>
      <c r="EM38" s="61"/>
      <c r="EN38" s="61"/>
      <c r="EO38" s="61"/>
      <c r="EP38" s="61"/>
      <c r="EQ38" s="61"/>
      <c r="ER38" s="61"/>
      <c r="ES38" s="61"/>
      <c r="ET38" s="61"/>
      <c r="EU38" s="61"/>
      <c r="EV38" s="61"/>
      <c r="EW38" s="61"/>
      <c r="EX38" s="61"/>
      <c r="EY38" s="61"/>
      <c r="EZ38" s="61"/>
      <c r="FA38" s="61"/>
      <c r="FB38" s="61"/>
      <c r="FC38" s="61"/>
      <c r="FD38" s="61"/>
      <c r="FE38" s="61"/>
      <c r="FF38" s="61"/>
      <c r="FG38" s="61"/>
      <c r="FH38" s="61"/>
      <c r="FI38" s="61"/>
      <c r="FJ38" s="61"/>
      <c r="FK38" s="61"/>
      <c r="FL38" s="61"/>
      <c r="FM38" s="61"/>
      <c r="FN38" s="61"/>
      <c r="FO38" s="61"/>
      <c r="FP38" s="61"/>
      <c r="FQ38" s="61"/>
      <c r="FR38" s="61"/>
      <c r="FS38" s="61"/>
      <c r="FT38" s="61"/>
      <c r="FU38" s="61"/>
      <c r="FV38" s="61"/>
      <c r="FW38" s="61"/>
      <c r="FX38" s="61"/>
      <c r="FY38" s="61"/>
      <c r="FZ38" s="61"/>
      <c r="GA38" s="61"/>
      <c r="GB38" s="61"/>
      <c r="GC38" s="61"/>
      <c r="GD38" s="61"/>
      <c r="GE38" s="61"/>
      <c r="GF38" s="61"/>
      <c r="GG38" s="61"/>
      <c r="GH38" s="61"/>
      <c r="GI38" s="61"/>
      <c r="GJ38" s="61"/>
      <c r="GK38" s="61"/>
      <c r="GL38" s="61"/>
      <c r="GM38" s="61"/>
      <c r="GN38" s="61"/>
      <c r="GO38" s="61"/>
      <c r="GP38" s="61"/>
      <c r="GQ38" s="61"/>
      <c r="GR38" s="61"/>
      <c r="GS38" s="61"/>
      <c r="GT38" s="61"/>
      <c r="GU38" s="61"/>
      <c r="GV38" s="61"/>
      <c r="GW38" s="61"/>
      <c r="GX38" s="61"/>
      <c r="GY38" s="61"/>
      <c r="GZ38" s="61"/>
      <c r="HA38" s="61"/>
      <c r="HB38" s="61"/>
      <c r="HC38" s="61"/>
      <c r="HD38" s="61"/>
      <c r="HE38" s="61"/>
      <c r="HF38" s="61"/>
      <c r="HG38" s="61"/>
      <c r="HH38" s="61"/>
      <c r="HI38" s="61"/>
      <c r="HJ38" s="61"/>
      <c r="HK38" s="61"/>
      <c r="HL38" s="61"/>
      <c r="HM38" s="61"/>
      <c r="HN38" s="61"/>
      <c r="HO38" s="61"/>
      <c r="HP38" s="61"/>
      <c r="HQ38" s="61"/>
      <c r="HR38" s="61"/>
      <c r="HS38" s="61"/>
      <c r="HT38" s="61"/>
      <c r="HU38" s="61"/>
      <c r="HV38" s="61"/>
      <c r="HW38" s="61"/>
      <c r="HX38" s="61"/>
      <c r="HY38" s="61"/>
      <c r="HZ38" s="61"/>
      <c r="IA38" s="61"/>
      <c r="IB38" s="61"/>
      <c r="IC38" s="61"/>
      <c r="ID38" s="61"/>
      <c r="IE38" s="61"/>
      <c r="IF38" s="61"/>
      <c r="IG38" s="61"/>
      <c r="IH38" s="61"/>
      <c r="II38" s="61"/>
      <c r="IJ38" s="61"/>
      <c r="IK38" s="61"/>
      <c r="IL38" s="61"/>
      <c r="IM38" s="61"/>
      <c r="IN38" s="61"/>
      <c r="IO38" s="61"/>
      <c r="IP38" s="61"/>
      <c r="IQ38" s="61"/>
      <c r="IR38" s="61"/>
      <c r="IS38" s="61"/>
    </row>
    <row r="39" spans="1:253" ht="36.75" customHeight="1" x14ac:dyDescent="0.3">
      <c r="A39" s="197">
        <v>2</v>
      </c>
      <c r="B39" s="120" t="s">
        <v>63</v>
      </c>
      <c r="C39" s="120"/>
      <c r="D39" s="119"/>
      <c r="E39" s="123"/>
      <c r="F39" s="122"/>
      <c r="I39" s="60" t="s">
        <v>31</v>
      </c>
    </row>
    <row r="40" spans="1:253" x14ac:dyDescent="0.3">
      <c r="A40" s="198">
        <v>1</v>
      </c>
      <c r="B40" s="64" t="s">
        <v>80</v>
      </c>
      <c r="C40" s="57" t="s">
        <v>22</v>
      </c>
      <c r="D40" s="65">
        <v>640</v>
      </c>
      <c r="E40" s="73">
        <v>0</v>
      </c>
      <c r="F40" s="74">
        <f t="shared" ref="F40:F59" si="1">D40*E40</f>
        <v>0</v>
      </c>
    </row>
    <row r="41" spans="1:253" x14ac:dyDescent="0.3">
      <c r="A41" s="198">
        <v>2</v>
      </c>
      <c r="B41" s="56" t="s">
        <v>159</v>
      </c>
      <c r="C41" s="57" t="s">
        <v>2</v>
      </c>
      <c r="D41" s="65">
        <v>7</v>
      </c>
      <c r="E41" s="83">
        <v>38</v>
      </c>
      <c r="F41" s="74">
        <f t="shared" si="1"/>
        <v>266</v>
      </c>
      <c r="J41" s="60" t="s">
        <v>31</v>
      </c>
    </row>
    <row r="42" spans="1:253" x14ac:dyDescent="0.3">
      <c r="A42" s="198">
        <v>3</v>
      </c>
      <c r="B42" s="56" t="s">
        <v>114</v>
      </c>
      <c r="C42" s="57" t="s">
        <v>3</v>
      </c>
      <c r="D42" s="65">
        <v>65.599999999999994</v>
      </c>
      <c r="E42" s="83">
        <v>1160</v>
      </c>
      <c r="F42" s="74">
        <f t="shared" si="1"/>
        <v>76096</v>
      </c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  <c r="DO42" s="61"/>
      <c r="DP42" s="61"/>
      <c r="DQ42" s="61"/>
      <c r="DR42" s="61"/>
      <c r="DS42" s="61"/>
      <c r="DT42" s="61"/>
      <c r="DU42" s="61"/>
      <c r="DV42" s="61"/>
      <c r="DW42" s="61"/>
      <c r="DX42" s="61"/>
      <c r="DY42" s="61"/>
      <c r="DZ42" s="61"/>
      <c r="EA42" s="61"/>
      <c r="EB42" s="61"/>
      <c r="EC42" s="61"/>
      <c r="ED42" s="61"/>
      <c r="EE42" s="61"/>
      <c r="EF42" s="61"/>
      <c r="EG42" s="61"/>
      <c r="EH42" s="61"/>
      <c r="EI42" s="61"/>
      <c r="EJ42" s="61"/>
      <c r="EK42" s="61"/>
      <c r="EL42" s="61"/>
      <c r="EM42" s="61"/>
      <c r="EN42" s="61"/>
      <c r="EO42" s="61"/>
      <c r="EP42" s="61"/>
      <c r="EQ42" s="61"/>
      <c r="ER42" s="61"/>
      <c r="ES42" s="61"/>
      <c r="ET42" s="61"/>
      <c r="EU42" s="61"/>
      <c r="EV42" s="61"/>
      <c r="EW42" s="61"/>
      <c r="EX42" s="61"/>
      <c r="EY42" s="61"/>
      <c r="EZ42" s="61"/>
      <c r="FA42" s="61"/>
      <c r="FB42" s="61"/>
      <c r="FC42" s="61"/>
      <c r="FD42" s="61"/>
      <c r="FE42" s="61"/>
      <c r="FF42" s="61"/>
      <c r="FG42" s="61"/>
      <c r="FH42" s="61"/>
      <c r="FI42" s="61"/>
      <c r="FJ42" s="61"/>
      <c r="FK42" s="61"/>
      <c r="FL42" s="61"/>
      <c r="FM42" s="61"/>
      <c r="FN42" s="61"/>
      <c r="FO42" s="61"/>
      <c r="FP42" s="61"/>
      <c r="FQ42" s="61"/>
      <c r="FR42" s="61"/>
      <c r="FS42" s="61"/>
      <c r="FT42" s="61"/>
      <c r="FU42" s="61"/>
      <c r="FV42" s="61"/>
      <c r="FW42" s="61"/>
      <c r="FX42" s="61"/>
      <c r="FY42" s="61"/>
      <c r="FZ42" s="61"/>
      <c r="GA42" s="61"/>
      <c r="GB42" s="61"/>
      <c r="GC42" s="61"/>
      <c r="GD42" s="61"/>
      <c r="GE42" s="61"/>
      <c r="GF42" s="61"/>
      <c r="GG42" s="61"/>
      <c r="GH42" s="61"/>
      <c r="GI42" s="61"/>
      <c r="GJ42" s="61"/>
      <c r="GK42" s="61"/>
      <c r="GL42" s="61"/>
      <c r="GM42" s="61"/>
      <c r="GN42" s="61"/>
      <c r="GO42" s="61"/>
      <c r="GP42" s="61"/>
      <c r="GQ42" s="61"/>
      <c r="GR42" s="61"/>
      <c r="GS42" s="61"/>
      <c r="GT42" s="61"/>
      <c r="GU42" s="61"/>
      <c r="GV42" s="61"/>
      <c r="GW42" s="61"/>
      <c r="GX42" s="61"/>
      <c r="GY42" s="61"/>
      <c r="GZ42" s="61"/>
      <c r="HA42" s="61"/>
      <c r="HB42" s="61"/>
      <c r="HC42" s="61"/>
      <c r="HD42" s="61"/>
      <c r="HE42" s="61"/>
      <c r="HF42" s="61"/>
      <c r="HG42" s="61"/>
      <c r="HH42" s="61"/>
      <c r="HI42" s="61"/>
      <c r="HJ42" s="61"/>
      <c r="HK42" s="61"/>
      <c r="HL42" s="61"/>
      <c r="HM42" s="61"/>
      <c r="HN42" s="61"/>
      <c r="HO42" s="61"/>
      <c r="HP42" s="61"/>
      <c r="HQ42" s="61"/>
      <c r="HR42" s="61"/>
      <c r="HS42" s="61"/>
      <c r="HT42" s="61"/>
      <c r="HU42" s="61"/>
      <c r="HV42" s="61"/>
      <c r="HW42" s="61"/>
      <c r="HX42" s="61"/>
      <c r="HY42" s="61"/>
      <c r="HZ42" s="61"/>
      <c r="IA42" s="61"/>
      <c r="IB42" s="61"/>
      <c r="IC42" s="61"/>
      <c r="ID42" s="61"/>
      <c r="IE42" s="61"/>
      <c r="IF42" s="61"/>
      <c r="IG42" s="61"/>
      <c r="IH42" s="61"/>
      <c r="II42" s="61"/>
      <c r="IJ42" s="61"/>
      <c r="IK42" s="61"/>
      <c r="IL42" s="61"/>
      <c r="IM42" s="61"/>
      <c r="IN42" s="61"/>
      <c r="IO42" s="61"/>
      <c r="IP42" s="61"/>
      <c r="IQ42" s="61"/>
      <c r="IR42" s="61"/>
      <c r="IS42" s="61"/>
    </row>
    <row r="43" spans="1:253" x14ac:dyDescent="0.3">
      <c r="A43" s="198">
        <v>4</v>
      </c>
      <c r="B43" s="56" t="s">
        <v>136</v>
      </c>
      <c r="C43" s="57" t="s">
        <v>2</v>
      </c>
      <c r="D43" s="65">
        <v>1250</v>
      </c>
      <c r="E43" s="244">
        <v>2.5000000000000001E-2</v>
      </c>
      <c r="F43" s="74">
        <f t="shared" si="1"/>
        <v>31.25</v>
      </c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  <c r="DO43" s="61"/>
      <c r="DP43" s="61"/>
      <c r="DQ43" s="61"/>
      <c r="DR43" s="61"/>
      <c r="DS43" s="61"/>
      <c r="DT43" s="61"/>
      <c r="DU43" s="61"/>
      <c r="DV43" s="61"/>
      <c r="DW43" s="61"/>
      <c r="DX43" s="61"/>
      <c r="DY43" s="61"/>
      <c r="DZ43" s="61"/>
      <c r="EA43" s="61"/>
      <c r="EB43" s="61"/>
      <c r="EC43" s="61"/>
      <c r="ED43" s="61"/>
      <c r="EE43" s="61"/>
      <c r="EF43" s="61"/>
      <c r="EG43" s="61"/>
      <c r="EH43" s="61"/>
      <c r="EI43" s="61"/>
      <c r="EJ43" s="61"/>
      <c r="EK43" s="61"/>
      <c r="EL43" s="61"/>
      <c r="EM43" s="61"/>
      <c r="EN43" s="61"/>
      <c r="EO43" s="61"/>
      <c r="EP43" s="61"/>
      <c r="EQ43" s="61"/>
      <c r="ER43" s="61"/>
      <c r="ES43" s="61"/>
      <c r="ET43" s="61"/>
      <c r="EU43" s="61"/>
      <c r="EV43" s="61"/>
      <c r="EW43" s="61"/>
      <c r="EX43" s="61"/>
      <c r="EY43" s="61"/>
      <c r="EZ43" s="61"/>
      <c r="FA43" s="61"/>
      <c r="FB43" s="61"/>
      <c r="FC43" s="61"/>
      <c r="FD43" s="61"/>
      <c r="FE43" s="61"/>
      <c r="FF43" s="61"/>
      <c r="FG43" s="61"/>
      <c r="FH43" s="61"/>
      <c r="FI43" s="61"/>
      <c r="FJ43" s="61"/>
      <c r="FK43" s="61"/>
      <c r="FL43" s="61"/>
      <c r="FM43" s="61"/>
      <c r="FN43" s="61"/>
      <c r="FO43" s="61"/>
      <c r="FP43" s="61"/>
      <c r="FQ43" s="61"/>
      <c r="FR43" s="61"/>
      <c r="FS43" s="61"/>
      <c r="FT43" s="61"/>
      <c r="FU43" s="61"/>
      <c r="FV43" s="61"/>
      <c r="FW43" s="61"/>
      <c r="FX43" s="61"/>
      <c r="FY43" s="61"/>
      <c r="FZ43" s="61"/>
      <c r="GA43" s="61"/>
      <c r="GB43" s="61"/>
      <c r="GC43" s="61"/>
      <c r="GD43" s="61"/>
      <c r="GE43" s="61"/>
      <c r="GF43" s="61"/>
      <c r="GG43" s="61"/>
      <c r="GH43" s="61"/>
      <c r="GI43" s="61"/>
      <c r="GJ43" s="61"/>
      <c r="GK43" s="61"/>
      <c r="GL43" s="61"/>
      <c r="GM43" s="61"/>
      <c r="GN43" s="61"/>
      <c r="GO43" s="61"/>
      <c r="GP43" s="61"/>
      <c r="GQ43" s="61"/>
      <c r="GR43" s="61"/>
      <c r="GS43" s="61"/>
      <c r="GT43" s="61"/>
      <c r="GU43" s="61"/>
      <c r="GV43" s="61"/>
      <c r="GW43" s="61"/>
      <c r="GX43" s="61"/>
      <c r="GY43" s="61"/>
      <c r="GZ43" s="61"/>
      <c r="HA43" s="61"/>
      <c r="HB43" s="61"/>
      <c r="HC43" s="61"/>
      <c r="HD43" s="61"/>
      <c r="HE43" s="61"/>
      <c r="HF43" s="61"/>
      <c r="HG43" s="61"/>
      <c r="HH43" s="61"/>
      <c r="HI43" s="61"/>
      <c r="HJ43" s="61"/>
      <c r="HK43" s="61"/>
      <c r="HL43" s="61"/>
      <c r="HM43" s="61"/>
      <c r="HN43" s="61"/>
      <c r="HO43" s="61"/>
      <c r="HP43" s="61"/>
      <c r="HQ43" s="61"/>
      <c r="HR43" s="61"/>
      <c r="HS43" s="61"/>
      <c r="HT43" s="61"/>
      <c r="HU43" s="61"/>
      <c r="HV43" s="61"/>
      <c r="HW43" s="61"/>
      <c r="HX43" s="61"/>
      <c r="HY43" s="61"/>
      <c r="HZ43" s="61"/>
      <c r="IA43" s="61"/>
      <c r="IB43" s="61"/>
      <c r="IC43" s="61"/>
      <c r="ID43" s="61"/>
      <c r="IE43" s="61"/>
      <c r="IF43" s="61"/>
      <c r="IG43" s="61"/>
      <c r="IH43" s="61"/>
      <c r="II43" s="61"/>
      <c r="IJ43" s="61"/>
      <c r="IK43" s="61"/>
      <c r="IL43" s="61"/>
      <c r="IM43" s="61"/>
      <c r="IN43" s="61"/>
      <c r="IO43" s="61"/>
      <c r="IP43" s="61"/>
      <c r="IQ43" s="61"/>
      <c r="IR43" s="61"/>
      <c r="IS43" s="61"/>
    </row>
    <row r="44" spans="1:253" x14ac:dyDescent="0.3">
      <c r="A44" s="198">
        <v>5</v>
      </c>
      <c r="B44" s="56" t="s">
        <v>137</v>
      </c>
      <c r="C44" s="57" t="s">
        <v>2</v>
      </c>
      <c r="D44" s="65">
        <v>1250</v>
      </c>
      <c r="E44" s="244">
        <v>3.5000000000000003E-2</v>
      </c>
      <c r="F44" s="74">
        <f t="shared" si="1"/>
        <v>43.750000000000007</v>
      </c>
      <c r="J44" s="61"/>
      <c r="K44" s="61"/>
      <c r="L44" s="61" t="s">
        <v>31</v>
      </c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  <c r="DO44" s="61"/>
      <c r="DP44" s="61"/>
      <c r="DQ44" s="61"/>
      <c r="DR44" s="61"/>
      <c r="DS44" s="61"/>
      <c r="DT44" s="61"/>
      <c r="DU44" s="61"/>
      <c r="DV44" s="61"/>
      <c r="DW44" s="61"/>
      <c r="DX44" s="61"/>
      <c r="DY44" s="61"/>
      <c r="DZ44" s="61"/>
      <c r="EA44" s="61"/>
      <c r="EB44" s="61"/>
      <c r="EC44" s="61"/>
      <c r="ED44" s="61"/>
      <c r="EE44" s="61"/>
      <c r="EF44" s="61"/>
      <c r="EG44" s="61"/>
      <c r="EH44" s="61"/>
      <c r="EI44" s="61"/>
      <c r="EJ44" s="61"/>
      <c r="EK44" s="61"/>
      <c r="EL44" s="61"/>
      <c r="EM44" s="61"/>
      <c r="EN44" s="61"/>
      <c r="EO44" s="61"/>
      <c r="EP44" s="61"/>
      <c r="EQ44" s="61"/>
      <c r="ER44" s="61"/>
      <c r="ES44" s="61"/>
      <c r="ET44" s="61"/>
      <c r="EU44" s="61"/>
      <c r="EV44" s="61"/>
      <c r="EW44" s="61"/>
      <c r="EX44" s="61"/>
      <c r="EY44" s="61"/>
      <c r="EZ44" s="61"/>
      <c r="FA44" s="61"/>
      <c r="FB44" s="61"/>
      <c r="FC44" s="61"/>
      <c r="FD44" s="61"/>
      <c r="FE44" s="61"/>
      <c r="FF44" s="61"/>
      <c r="FG44" s="61"/>
      <c r="FH44" s="61"/>
      <c r="FI44" s="61"/>
      <c r="FJ44" s="61"/>
      <c r="FK44" s="61"/>
      <c r="FL44" s="61"/>
      <c r="FM44" s="61"/>
      <c r="FN44" s="61"/>
      <c r="FO44" s="61"/>
      <c r="FP44" s="61"/>
      <c r="FQ44" s="61"/>
      <c r="FR44" s="61"/>
      <c r="FS44" s="61"/>
      <c r="FT44" s="61"/>
      <c r="FU44" s="61"/>
      <c r="FV44" s="61"/>
      <c r="FW44" s="61"/>
      <c r="FX44" s="61"/>
      <c r="FY44" s="61"/>
      <c r="FZ44" s="61"/>
      <c r="GA44" s="61"/>
      <c r="GB44" s="61"/>
      <c r="GC44" s="61"/>
      <c r="GD44" s="61"/>
      <c r="GE44" s="61"/>
      <c r="GF44" s="61"/>
      <c r="GG44" s="61"/>
      <c r="GH44" s="61"/>
      <c r="GI44" s="61"/>
      <c r="GJ44" s="61"/>
      <c r="GK44" s="61"/>
      <c r="GL44" s="61"/>
      <c r="GM44" s="61"/>
      <c r="GN44" s="61"/>
      <c r="GO44" s="61"/>
      <c r="GP44" s="61"/>
      <c r="GQ44" s="61"/>
      <c r="GR44" s="61"/>
      <c r="GS44" s="61"/>
      <c r="GT44" s="61"/>
      <c r="GU44" s="61"/>
      <c r="GV44" s="61"/>
      <c r="GW44" s="61"/>
      <c r="GX44" s="61"/>
      <c r="GY44" s="61"/>
      <c r="GZ44" s="61"/>
      <c r="HA44" s="61"/>
      <c r="HB44" s="61"/>
      <c r="HC44" s="61"/>
      <c r="HD44" s="61"/>
      <c r="HE44" s="61"/>
      <c r="HF44" s="61"/>
      <c r="HG44" s="61"/>
      <c r="HH44" s="61"/>
      <c r="HI44" s="61"/>
      <c r="HJ44" s="61"/>
      <c r="HK44" s="61"/>
      <c r="HL44" s="61"/>
      <c r="HM44" s="61"/>
      <c r="HN44" s="61"/>
      <c r="HO44" s="61"/>
      <c r="HP44" s="61"/>
      <c r="HQ44" s="61"/>
      <c r="HR44" s="61"/>
      <c r="HS44" s="61"/>
      <c r="HT44" s="61"/>
      <c r="HU44" s="61"/>
      <c r="HV44" s="61"/>
      <c r="HW44" s="61"/>
      <c r="HX44" s="61"/>
      <c r="HY44" s="61"/>
      <c r="HZ44" s="61"/>
      <c r="IA44" s="61"/>
      <c r="IB44" s="61"/>
      <c r="IC44" s="61"/>
      <c r="ID44" s="61"/>
      <c r="IE44" s="61"/>
      <c r="IF44" s="61"/>
      <c r="IG44" s="61"/>
      <c r="IH44" s="61"/>
      <c r="II44" s="61"/>
      <c r="IJ44" s="61"/>
      <c r="IK44" s="61"/>
      <c r="IL44" s="61"/>
      <c r="IM44" s="61"/>
      <c r="IN44" s="61"/>
      <c r="IO44" s="61"/>
      <c r="IP44" s="61"/>
      <c r="IQ44" s="61"/>
      <c r="IR44" s="61"/>
      <c r="IS44" s="61"/>
    </row>
    <row r="45" spans="1:253" x14ac:dyDescent="0.3">
      <c r="A45" s="198">
        <v>6</v>
      </c>
      <c r="B45" s="56" t="s">
        <v>216</v>
      </c>
      <c r="C45" s="57" t="s">
        <v>16</v>
      </c>
      <c r="D45" s="65">
        <v>247</v>
      </c>
      <c r="E45" s="83">
        <v>83.05</v>
      </c>
      <c r="F45" s="74">
        <f t="shared" si="1"/>
        <v>20513.349999999999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1"/>
      <c r="CA45" s="61"/>
      <c r="CB45" s="61"/>
      <c r="CC45" s="61"/>
      <c r="CD45" s="61"/>
      <c r="CE45" s="61"/>
      <c r="CF45" s="61"/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  <c r="DO45" s="61"/>
      <c r="DP45" s="61"/>
      <c r="DQ45" s="61"/>
      <c r="DR45" s="61"/>
      <c r="DS45" s="61"/>
      <c r="DT45" s="61"/>
      <c r="DU45" s="61"/>
      <c r="DV45" s="61"/>
      <c r="DW45" s="61"/>
      <c r="DX45" s="61"/>
      <c r="DY45" s="61"/>
      <c r="DZ45" s="61"/>
      <c r="EA45" s="61"/>
      <c r="EB45" s="61"/>
      <c r="EC45" s="61"/>
      <c r="ED45" s="61"/>
      <c r="EE45" s="61"/>
      <c r="EF45" s="61"/>
      <c r="EG45" s="61"/>
      <c r="EH45" s="61"/>
      <c r="EI45" s="61"/>
      <c r="EJ45" s="61"/>
      <c r="EK45" s="61"/>
      <c r="EL45" s="61"/>
      <c r="EM45" s="61"/>
      <c r="EN45" s="61"/>
      <c r="EO45" s="61"/>
      <c r="EP45" s="61"/>
      <c r="EQ45" s="61"/>
      <c r="ER45" s="61"/>
      <c r="ES45" s="61"/>
      <c r="ET45" s="61"/>
      <c r="EU45" s="61"/>
      <c r="EV45" s="61"/>
      <c r="EW45" s="61"/>
      <c r="EX45" s="61"/>
      <c r="EY45" s="61"/>
      <c r="EZ45" s="61"/>
      <c r="FA45" s="61"/>
      <c r="FB45" s="61"/>
      <c r="FC45" s="61"/>
      <c r="FD45" s="61"/>
      <c r="FE45" s="61"/>
      <c r="FF45" s="61"/>
      <c r="FG45" s="61"/>
      <c r="FH45" s="61"/>
      <c r="FI45" s="61"/>
      <c r="FJ45" s="61"/>
      <c r="FK45" s="61"/>
      <c r="FL45" s="61"/>
      <c r="FM45" s="61"/>
      <c r="FN45" s="61"/>
      <c r="FO45" s="61"/>
      <c r="FP45" s="61"/>
      <c r="FQ45" s="61"/>
      <c r="FR45" s="61"/>
      <c r="FS45" s="61"/>
      <c r="FT45" s="61"/>
      <c r="FU45" s="61"/>
      <c r="FV45" s="61"/>
      <c r="FW45" s="61"/>
      <c r="FX45" s="61"/>
      <c r="FY45" s="61"/>
      <c r="FZ45" s="61"/>
      <c r="GA45" s="61"/>
      <c r="GB45" s="61"/>
      <c r="GC45" s="61"/>
      <c r="GD45" s="61"/>
      <c r="GE45" s="61"/>
      <c r="GF45" s="61"/>
      <c r="GG45" s="61"/>
      <c r="GH45" s="61"/>
      <c r="GI45" s="61"/>
      <c r="GJ45" s="61"/>
      <c r="GK45" s="61"/>
      <c r="GL45" s="61"/>
      <c r="GM45" s="61"/>
      <c r="GN45" s="61"/>
      <c r="GO45" s="61"/>
      <c r="GP45" s="61"/>
      <c r="GQ45" s="61"/>
      <c r="GR45" s="61"/>
      <c r="GS45" s="61"/>
      <c r="GT45" s="61"/>
      <c r="GU45" s="61"/>
      <c r="GV45" s="61"/>
      <c r="GW45" s="61"/>
      <c r="GX45" s="61"/>
      <c r="GY45" s="61"/>
      <c r="GZ45" s="61"/>
      <c r="HA45" s="61"/>
      <c r="HB45" s="61"/>
      <c r="HC45" s="61"/>
      <c r="HD45" s="61"/>
      <c r="HE45" s="61"/>
      <c r="HF45" s="61"/>
      <c r="HG45" s="61"/>
      <c r="HH45" s="61"/>
      <c r="HI45" s="61"/>
      <c r="HJ45" s="61"/>
      <c r="HK45" s="61"/>
      <c r="HL45" s="61"/>
      <c r="HM45" s="61"/>
      <c r="HN45" s="61"/>
      <c r="HO45" s="61"/>
      <c r="HP45" s="61"/>
      <c r="HQ45" s="61"/>
      <c r="HR45" s="61"/>
      <c r="HS45" s="61"/>
      <c r="HT45" s="61"/>
      <c r="HU45" s="61"/>
      <c r="HV45" s="61"/>
      <c r="HW45" s="61"/>
      <c r="HX45" s="61"/>
      <c r="HY45" s="61"/>
      <c r="HZ45" s="61"/>
      <c r="IA45" s="61"/>
      <c r="IB45" s="61"/>
      <c r="IC45" s="61"/>
      <c r="ID45" s="61"/>
      <c r="IE45" s="61"/>
      <c r="IF45" s="61"/>
      <c r="IG45" s="61"/>
      <c r="IH45" s="61"/>
      <c r="II45" s="61"/>
      <c r="IJ45" s="61"/>
      <c r="IK45" s="61"/>
      <c r="IL45" s="61"/>
      <c r="IM45" s="61"/>
      <c r="IN45" s="61"/>
      <c r="IO45" s="61"/>
      <c r="IP45" s="61"/>
      <c r="IQ45" s="61"/>
      <c r="IR45" s="61"/>
      <c r="IS45" s="61"/>
    </row>
    <row r="46" spans="1:253" x14ac:dyDescent="0.3">
      <c r="A46" s="198">
        <v>7</v>
      </c>
      <c r="B46" s="56" t="s">
        <v>217</v>
      </c>
      <c r="C46" s="57" t="s">
        <v>16</v>
      </c>
      <c r="D46" s="65">
        <v>2.97</v>
      </c>
      <c r="E46" s="83">
        <v>849</v>
      </c>
      <c r="F46" s="74">
        <f t="shared" si="1"/>
        <v>2521.5300000000002</v>
      </c>
      <c r="J46" s="60" t="s">
        <v>31</v>
      </c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  <c r="CC46" s="61"/>
      <c r="CD46" s="61"/>
      <c r="CE46" s="61"/>
      <c r="CF46" s="61"/>
      <c r="CG46" s="61"/>
      <c r="CH46" s="61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  <c r="DO46" s="61"/>
      <c r="DP46" s="61"/>
      <c r="DQ46" s="61"/>
      <c r="DR46" s="61"/>
      <c r="DS46" s="61"/>
      <c r="DT46" s="61"/>
      <c r="DU46" s="61"/>
      <c r="DV46" s="61"/>
      <c r="DW46" s="61"/>
      <c r="DX46" s="61"/>
      <c r="DY46" s="61"/>
      <c r="DZ46" s="61"/>
      <c r="EA46" s="61"/>
      <c r="EB46" s="61"/>
      <c r="EC46" s="61"/>
      <c r="ED46" s="61"/>
      <c r="EE46" s="61"/>
      <c r="EF46" s="61"/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  <c r="GH46" s="61"/>
      <c r="GI46" s="61"/>
      <c r="GJ46" s="61"/>
      <c r="GK46" s="61"/>
      <c r="GL46" s="61"/>
      <c r="GM46" s="61"/>
      <c r="GN46" s="61"/>
      <c r="GO46" s="61"/>
      <c r="GP46" s="61"/>
      <c r="GQ46" s="61"/>
      <c r="GR46" s="61"/>
      <c r="GS46" s="61"/>
      <c r="GT46" s="61"/>
      <c r="GU46" s="61"/>
      <c r="GV46" s="61"/>
      <c r="GW46" s="61"/>
      <c r="GX46" s="61"/>
      <c r="GY46" s="61"/>
      <c r="GZ46" s="61"/>
      <c r="HA46" s="61"/>
      <c r="HB46" s="61"/>
      <c r="HC46" s="61"/>
      <c r="HD46" s="61"/>
      <c r="HE46" s="61"/>
      <c r="HF46" s="61"/>
      <c r="HG46" s="61"/>
      <c r="HH46" s="61"/>
      <c r="HI46" s="61"/>
      <c r="HJ46" s="61"/>
      <c r="HK46" s="61"/>
      <c r="HL46" s="61"/>
      <c r="HM46" s="61"/>
      <c r="HN46" s="61"/>
      <c r="HO46" s="61"/>
      <c r="HP46" s="61"/>
      <c r="HQ46" s="61"/>
      <c r="HR46" s="61"/>
      <c r="HS46" s="61"/>
      <c r="HT46" s="61"/>
      <c r="HU46" s="61"/>
      <c r="HV46" s="61"/>
      <c r="HW46" s="61"/>
      <c r="HX46" s="61"/>
      <c r="HY46" s="61"/>
      <c r="HZ46" s="61"/>
      <c r="IA46" s="61"/>
      <c r="IB46" s="61"/>
      <c r="IC46" s="61"/>
      <c r="ID46" s="61"/>
      <c r="IE46" s="61"/>
      <c r="IF46" s="61"/>
      <c r="IG46" s="61"/>
      <c r="IH46" s="61"/>
      <c r="II46" s="61"/>
      <c r="IJ46" s="61"/>
      <c r="IK46" s="61"/>
      <c r="IL46" s="61"/>
      <c r="IM46" s="61"/>
      <c r="IN46" s="61"/>
      <c r="IO46" s="61"/>
      <c r="IP46" s="61"/>
      <c r="IQ46" s="61"/>
      <c r="IR46" s="61"/>
      <c r="IS46" s="61"/>
    </row>
    <row r="47" spans="1:253" x14ac:dyDescent="0.3">
      <c r="A47" s="198">
        <v>8</v>
      </c>
      <c r="B47" s="56" t="s">
        <v>211</v>
      </c>
      <c r="C47" s="57" t="s">
        <v>2</v>
      </c>
      <c r="D47" s="65">
        <v>7</v>
      </c>
      <c r="E47" s="83">
        <v>7.65</v>
      </c>
      <c r="F47" s="74">
        <f t="shared" si="1"/>
        <v>53.550000000000004</v>
      </c>
      <c r="J47" s="61"/>
      <c r="K47" s="61"/>
      <c r="L47" s="61" t="s">
        <v>31</v>
      </c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1"/>
      <c r="DY47" s="61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1"/>
      <c r="EO47" s="61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1"/>
      <c r="FE47" s="61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1"/>
      <c r="FU47" s="61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1"/>
      <c r="GK47" s="61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1"/>
      <c r="HA47" s="61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1"/>
      <c r="HQ47" s="61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1"/>
      <c r="IG47" s="61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</row>
    <row r="48" spans="1:253" x14ac:dyDescent="0.3">
      <c r="A48" s="198">
        <v>9</v>
      </c>
      <c r="B48" s="56" t="s">
        <v>212</v>
      </c>
      <c r="C48" s="57" t="s">
        <v>2</v>
      </c>
      <c r="D48" s="65">
        <v>10</v>
      </c>
      <c r="E48" s="83">
        <v>11.87</v>
      </c>
      <c r="F48" s="74">
        <f t="shared" si="1"/>
        <v>118.69999999999999</v>
      </c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61"/>
      <c r="CB48" s="61"/>
      <c r="CC48" s="61"/>
      <c r="CD48" s="61"/>
      <c r="CE48" s="61"/>
      <c r="CF48" s="61"/>
      <c r="CG48" s="61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  <c r="DO48" s="61"/>
      <c r="DP48" s="61"/>
      <c r="DQ48" s="61"/>
      <c r="DR48" s="61"/>
      <c r="DS48" s="61"/>
      <c r="DT48" s="61"/>
      <c r="DU48" s="61"/>
      <c r="DV48" s="61"/>
      <c r="DW48" s="61"/>
      <c r="DX48" s="61"/>
      <c r="DY48" s="61"/>
      <c r="DZ48" s="61"/>
      <c r="EA48" s="61"/>
      <c r="EB48" s="61"/>
      <c r="EC48" s="61"/>
      <c r="ED48" s="61"/>
      <c r="EE48" s="61"/>
      <c r="EF48" s="61"/>
      <c r="EG48" s="61"/>
      <c r="EH48" s="61"/>
      <c r="EI48" s="61"/>
      <c r="EJ48" s="61"/>
      <c r="EK48" s="61"/>
      <c r="EL48" s="61"/>
      <c r="EM48" s="61"/>
      <c r="EN48" s="61"/>
      <c r="EO48" s="61"/>
      <c r="EP48" s="61"/>
      <c r="EQ48" s="61"/>
      <c r="ER48" s="61"/>
      <c r="ES48" s="61"/>
      <c r="ET48" s="61"/>
      <c r="EU48" s="61"/>
      <c r="EV48" s="61"/>
      <c r="EW48" s="61"/>
      <c r="EX48" s="61"/>
      <c r="EY48" s="61"/>
      <c r="EZ48" s="61"/>
      <c r="FA48" s="61"/>
      <c r="FB48" s="61"/>
      <c r="FC48" s="61"/>
      <c r="FD48" s="61"/>
      <c r="FE48" s="61"/>
      <c r="FF48" s="61"/>
      <c r="FG48" s="61"/>
      <c r="FH48" s="61"/>
      <c r="FI48" s="61"/>
      <c r="FJ48" s="61"/>
      <c r="FK48" s="61"/>
      <c r="FL48" s="61"/>
      <c r="FM48" s="61"/>
      <c r="FN48" s="61"/>
      <c r="FO48" s="61"/>
      <c r="FP48" s="61"/>
      <c r="FQ48" s="61"/>
      <c r="FR48" s="61"/>
      <c r="FS48" s="61"/>
      <c r="FT48" s="61"/>
      <c r="FU48" s="61"/>
      <c r="FV48" s="61"/>
      <c r="FW48" s="61"/>
      <c r="FX48" s="61"/>
      <c r="FY48" s="61"/>
      <c r="FZ48" s="61"/>
      <c r="GA48" s="61"/>
      <c r="GB48" s="61"/>
      <c r="GC48" s="61"/>
      <c r="GD48" s="61"/>
      <c r="GE48" s="61"/>
      <c r="GF48" s="61"/>
      <c r="GG48" s="61"/>
      <c r="GH48" s="61"/>
      <c r="GI48" s="61"/>
      <c r="GJ48" s="61"/>
      <c r="GK48" s="61"/>
      <c r="GL48" s="61"/>
      <c r="GM48" s="61"/>
      <c r="GN48" s="61"/>
      <c r="GO48" s="61"/>
      <c r="GP48" s="61"/>
      <c r="GQ48" s="61"/>
      <c r="GR48" s="61"/>
      <c r="GS48" s="61"/>
      <c r="GT48" s="61"/>
      <c r="GU48" s="61"/>
      <c r="GV48" s="61"/>
      <c r="GW48" s="61"/>
      <c r="GX48" s="61"/>
      <c r="GY48" s="61"/>
      <c r="GZ48" s="61"/>
      <c r="HA48" s="61"/>
      <c r="HB48" s="61"/>
      <c r="HC48" s="61"/>
      <c r="HD48" s="61"/>
      <c r="HE48" s="61"/>
      <c r="HF48" s="61"/>
      <c r="HG48" s="61"/>
      <c r="HH48" s="61"/>
      <c r="HI48" s="61"/>
      <c r="HJ48" s="61"/>
      <c r="HK48" s="61"/>
      <c r="HL48" s="61"/>
      <c r="HM48" s="61"/>
      <c r="HN48" s="61"/>
      <c r="HO48" s="61"/>
      <c r="HP48" s="61"/>
      <c r="HQ48" s="61"/>
      <c r="HR48" s="61"/>
      <c r="HS48" s="61"/>
      <c r="HT48" s="61"/>
      <c r="HU48" s="61"/>
      <c r="HV48" s="61"/>
      <c r="HW48" s="61"/>
      <c r="HX48" s="61"/>
      <c r="HY48" s="61"/>
      <c r="HZ48" s="61"/>
      <c r="IA48" s="61"/>
      <c r="IB48" s="61"/>
      <c r="IC48" s="61"/>
      <c r="ID48" s="61"/>
      <c r="IE48" s="61"/>
      <c r="IF48" s="61"/>
      <c r="IG48" s="61"/>
      <c r="IH48" s="61"/>
      <c r="II48" s="61"/>
      <c r="IJ48" s="61"/>
      <c r="IK48" s="61"/>
      <c r="IL48" s="61"/>
      <c r="IM48" s="61"/>
      <c r="IN48" s="61"/>
      <c r="IO48" s="61"/>
      <c r="IP48" s="61"/>
      <c r="IQ48" s="61"/>
      <c r="IR48" s="61"/>
      <c r="IS48" s="61"/>
    </row>
    <row r="49" spans="1:253" x14ac:dyDescent="0.3">
      <c r="A49" s="198">
        <v>10</v>
      </c>
      <c r="B49" s="56" t="s">
        <v>213</v>
      </c>
      <c r="C49" s="57" t="s">
        <v>2</v>
      </c>
      <c r="D49" s="65">
        <v>13</v>
      </c>
      <c r="E49" s="83">
        <v>18.22</v>
      </c>
      <c r="F49" s="74">
        <f t="shared" si="1"/>
        <v>236.85999999999999</v>
      </c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  <c r="CC49" s="61"/>
      <c r="CD49" s="61"/>
      <c r="CE49" s="61"/>
      <c r="CF49" s="61"/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  <c r="DK49" s="61"/>
      <c r="DL49" s="61"/>
      <c r="DM49" s="61"/>
      <c r="DN49" s="61"/>
      <c r="DO49" s="61"/>
      <c r="DP49" s="61"/>
      <c r="DQ49" s="61"/>
      <c r="DR49" s="61"/>
      <c r="DS49" s="61"/>
      <c r="DT49" s="61"/>
      <c r="DU49" s="61"/>
      <c r="DV49" s="61"/>
      <c r="DW49" s="61"/>
      <c r="DX49" s="61"/>
      <c r="DY49" s="61"/>
      <c r="DZ49" s="61"/>
      <c r="EA49" s="61"/>
      <c r="EB49" s="61"/>
      <c r="EC49" s="61"/>
      <c r="ED49" s="61"/>
      <c r="EE49" s="61"/>
      <c r="EF49" s="61"/>
      <c r="EG49" s="61"/>
      <c r="EH49" s="61"/>
      <c r="EI49" s="61"/>
      <c r="EJ49" s="61"/>
      <c r="EK49" s="61"/>
      <c r="EL49" s="61"/>
      <c r="EM49" s="61"/>
      <c r="EN49" s="61"/>
      <c r="EO49" s="61"/>
      <c r="EP49" s="61"/>
      <c r="EQ49" s="61"/>
      <c r="ER49" s="61"/>
      <c r="ES49" s="61"/>
      <c r="ET49" s="61"/>
      <c r="EU49" s="61"/>
      <c r="EV49" s="61"/>
      <c r="EW49" s="61"/>
      <c r="EX49" s="61"/>
      <c r="EY49" s="61"/>
      <c r="EZ49" s="61"/>
      <c r="FA49" s="61"/>
      <c r="FB49" s="61"/>
      <c r="FC49" s="61"/>
      <c r="FD49" s="61"/>
      <c r="FE49" s="61"/>
      <c r="FF49" s="61"/>
      <c r="FG49" s="61"/>
      <c r="FH49" s="61"/>
      <c r="FI49" s="61"/>
      <c r="FJ49" s="61"/>
      <c r="FK49" s="61"/>
      <c r="FL49" s="61"/>
      <c r="FM49" s="61"/>
      <c r="FN49" s="61"/>
      <c r="FO49" s="61"/>
      <c r="FP49" s="61"/>
      <c r="FQ49" s="61"/>
      <c r="FR49" s="61"/>
      <c r="FS49" s="61"/>
      <c r="FT49" s="61"/>
      <c r="FU49" s="61"/>
      <c r="FV49" s="61"/>
      <c r="FW49" s="61"/>
      <c r="FX49" s="61"/>
      <c r="FY49" s="61"/>
      <c r="FZ49" s="61"/>
      <c r="GA49" s="61"/>
      <c r="GB49" s="61"/>
      <c r="GC49" s="61"/>
      <c r="GD49" s="61"/>
      <c r="GE49" s="61"/>
      <c r="GF49" s="61"/>
      <c r="GG49" s="61"/>
      <c r="GH49" s="61"/>
      <c r="GI49" s="61"/>
      <c r="GJ49" s="61"/>
      <c r="GK49" s="61"/>
      <c r="GL49" s="61"/>
      <c r="GM49" s="61"/>
      <c r="GN49" s="61"/>
      <c r="GO49" s="61"/>
      <c r="GP49" s="61"/>
      <c r="GQ49" s="61"/>
      <c r="GR49" s="61"/>
      <c r="GS49" s="61"/>
      <c r="GT49" s="61"/>
      <c r="GU49" s="61"/>
      <c r="GV49" s="61"/>
      <c r="GW49" s="61"/>
      <c r="GX49" s="61"/>
      <c r="GY49" s="61"/>
      <c r="GZ49" s="61"/>
      <c r="HA49" s="61"/>
      <c r="HB49" s="61"/>
      <c r="HC49" s="61"/>
      <c r="HD49" s="61"/>
      <c r="HE49" s="61"/>
      <c r="HF49" s="61"/>
      <c r="HG49" s="61"/>
      <c r="HH49" s="61"/>
      <c r="HI49" s="61"/>
      <c r="HJ49" s="61"/>
      <c r="HK49" s="61"/>
      <c r="HL49" s="61"/>
      <c r="HM49" s="61"/>
      <c r="HN49" s="61"/>
      <c r="HO49" s="61"/>
      <c r="HP49" s="61"/>
      <c r="HQ49" s="61"/>
      <c r="HR49" s="61"/>
      <c r="HS49" s="61"/>
      <c r="HT49" s="61"/>
      <c r="HU49" s="61"/>
      <c r="HV49" s="61"/>
      <c r="HW49" s="61"/>
      <c r="HX49" s="61"/>
      <c r="HY49" s="61"/>
      <c r="HZ49" s="61"/>
      <c r="IA49" s="61"/>
      <c r="IB49" s="61"/>
      <c r="IC49" s="61"/>
      <c r="ID49" s="61"/>
      <c r="IE49" s="61"/>
      <c r="IF49" s="61"/>
      <c r="IG49" s="61"/>
      <c r="IH49" s="61"/>
      <c r="II49" s="61"/>
      <c r="IJ49" s="61"/>
      <c r="IK49" s="61"/>
      <c r="IL49" s="61"/>
      <c r="IM49" s="61"/>
      <c r="IN49" s="61"/>
      <c r="IO49" s="61"/>
      <c r="IP49" s="61"/>
      <c r="IQ49" s="61"/>
      <c r="IR49" s="61"/>
      <c r="IS49" s="61"/>
    </row>
    <row r="50" spans="1:253" x14ac:dyDescent="0.3">
      <c r="A50" s="198">
        <v>11</v>
      </c>
      <c r="B50" s="56" t="s">
        <v>144</v>
      </c>
      <c r="C50" s="57" t="s">
        <v>2</v>
      </c>
      <c r="D50" s="65">
        <v>900</v>
      </c>
      <c r="E50" s="83">
        <v>0.3</v>
      </c>
      <c r="F50" s="74">
        <f t="shared" si="1"/>
        <v>270</v>
      </c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61"/>
      <c r="CC50" s="61"/>
      <c r="CD50" s="61"/>
      <c r="CE50" s="61"/>
      <c r="CF50" s="61"/>
      <c r="CG50" s="61"/>
      <c r="CH50" s="61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  <c r="DN50" s="61"/>
      <c r="DO50" s="61"/>
      <c r="DP50" s="61"/>
      <c r="DQ50" s="61"/>
      <c r="DR50" s="61"/>
      <c r="DS50" s="61"/>
      <c r="DT50" s="61"/>
      <c r="DU50" s="61"/>
      <c r="DV50" s="61"/>
      <c r="DW50" s="61"/>
      <c r="DX50" s="61"/>
      <c r="DY50" s="61"/>
      <c r="DZ50" s="61"/>
      <c r="EA50" s="61"/>
      <c r="EB50" s="61"/>
      <c r="EC50" s="61"/>
      <c r="ED50" s="61"/>
      <c r="EE50" s="61"/>
      <c r="EF50" s="61"/>
      <c r="EG50" s="61"/>
      <c r="EH50" s="61"/>
      <c r="EI50" s="61"/>
      <c r="EJ50" s="61"/>
      <c r="EK50" s="61"/>
      <c r="EL50" s="61"/>
      <c r="EM50" s="61"/>
      <c r="EN50" s="61"/>
      <c r="EO50" s="61"/>
      <c r="EP50" s="61"/>
      <c r="EQ50" s="61"/>
      <c r="ER50" s="61"/>
      <c r="ES50" s="61"/>
      <c r="ET50" s="61"/>
      <c r="EU50" s="61"/>
      <c r="EV50" s="61"/>
      <c r="EW50" s="61"/>
      <c r="EX50" s="61"/>
      <c r="EY50" s="61"/>
      <c r="EZ50" s="61"/>
      <c r="FA50" s="61"/>
      <c r="FB50" s="61"/>
      <c r="FC50" s="61"/>
      <c r="FD50" s="61"/>
      <c r="FE50" s="61"/>
      <c r="FF50" s="61"/>
      <c r="FG50" s="61"/>
      <c r="FH50" s="61"/>
      <c r="FI50" s="61"/>
      <c r="FJ50" s="61"/>
      <c r="FK50" s="61"/>
      <c r="FL50" s="61"/>
      <c r="FM50" s="61"/>
      <c r="FN50" s="61"/>
      <c r="FO50" s="61"/>
      <c r="FP50" s="61"/>
      <c r="FQ50" s="61"/>
      <c r="FR50" s="61"/>
      <c r="FS50" s="61"/>
      <c r="FT50" s="61"/>
      <c r="FU50" s="61"/>
      <c r="FV50" s="61"/>
      <c r="FW50" s="61"/>
      <c r="FX50" s="61"/>
      <c r="FY50" s="61"/>
      <c r="FZ50" s="61"/>
      <c r="GA50" s="61"/>
      <c r="GB50" s="61"/>
      <c r="GC50" s="61"/>
      <c r="GD50" s="61"/>
      <c r="GE50" s="61"/>
      <c r="GF50" s="61"/>
      <c r="GG50" s="61"/>
      <c r="GH50" s="61"/>
      <c r="GI50" s="61"/>
      <c r="GJ50" s="61"/>
      <c r="GK50" s="61"/>
      <c r="GL50" s="61"/>
      <c r="GM50" s="61"/>
      <c r="GN50" s="61"/>
      <c r="GO50" s="61"/>
      <c r="GP50" s="61"/>
      <c r="GQ50" s="61"/>
      <c r="GR50" s="61"/>
      <c r="GS50" s="61"/>
      <c r="GT50" s="61"/>
      <c r="GU50" s="61"/>
      <c r="GV50" s="61"/>
      <c r="GW50" s="61"/>
      <c r="GX50" s="61"/>
      <c r="GY50" s="61"/>
      <c r="GZ50" s="61"/>
      <c r="HA50" s="61"/>
      <c r="HB50" s="61"/>
      <c r="HC50" s="61"/>
      <c r="HD50" s="61"/>
      <c r="HE50" s="61"/>
      <c r="HF50" s="61"/>
      <c r="HG50" s="61"/>
      <c r="HH50" s="61"/>
      <c r="HI50" s="61"/>
      <c r="HJ50" s="61"/>
      <c r="HK50" s="61"/>
      <c r="HL50" s="61"/>
      <c r="HM50" s="61"/>
      <c r="HN50" s="61"/>
      <c r="HO50" s="61"/>
      <c r="HP50" s="61"/>
      <c r="HQ50" s="61"/>
      <c r="HR50" s="61"/>
      <c r="HS50" s="61"/>
      <c r="HT50" s="61"/>
      <c r="HU50" s="61"/>
      <c r="HV50" s="61"/>
      <c r="HW50" s="61"/>
      <c r="HX50" s="61"/>
      <c r="HY50" s="61"/>
      <c r="HZ50" s="61"/>
      <c r="IA50" s="61"/>
      <c r="IB50" s="61"/>
      <c r="IC50" s="61"/>
      <c r="ID50" s="61"/>
      <c r="IE50" s="61"/>
      <c r="IF50" s="61"/>
      <c r="IG50" s="61"/>
      <c r="IH50" s="61"/>
      <c r="II50" s="61"/>
      <c r="IJ50" s="61"/>
      <c r="IK50" s="61"/>
      <c r="IL50" s="61"/>
      <c r="IM50" s="61"/>
      <c r="IN50" s="61"/>
      <c r="IO50" s="61"/>
      <c r="IP50" s="61"/>
      <c r="IQ50" s="61"/>
      <c r="IR50" s="61"/>
      <c r="IS50" s="61"/>
    </row>
    <row r="51" spans="1:253" x14ac:dyDescent="0.3">
      <c r="A51" s="198">
        <v>12</v>
      </c>
      <c r="B51" s="56" t="s">
        <v>145</v>
      </c>
      <c r="C51" s="57" t="s">
        <v>2</v>
      </c>
      <c r="D51" s="65">
        <v>50</v>
      </c>
      <c r="E51" s="83">
        <v>1.1000000000000001</v>
      </c>
      <c r="F51" s="74">
        <f t="shared" si="1"/>
        <v>55.000000000000007</v>
      </c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  <c r="DN51" s="61"/>
      <c r="DO51" s="61"/>
      <c r="DP51" s="61"/>
      <c r="DQ51" s="61"/>
      <c r="DR51" s="61"/>
      <c r="DS51" s="61"/>
      <c r="DT51" s="61"/>
      <c r="DU51" s="61"/>
      <c r="DV51" s="61"/>
      <c r="DW51" s="61"/>
      <c r="DX51" s="61"/>
      <c r="DY51" s="61"/>
      <c r="DZ51" s="61"/>
      <c r="EA51" s="61"/>
      <c r="EB51" s="61"/>
      <c r="EC51" s="61"/>
      <c r="ED51" s="61"/>
      <c r="EE51" s="61"/>
      <c r="EF51" s="61"/>
      <c r="EG51" s="61"/>
      <c r="EH51" s="61"/>
      <c r="EI51" s="61"/>
      <c r="EJ51" s="61"/>
      <c r="EK51" s="61"/>
      <c r="EL51" s="61"/>
      <c r="EM51" s="61"/>
      <c r="EN51" s="61"/>
      <c r="EO51" s="61"/>
      <c r="EP51" s="61"/>
      <c r="EQ51" s="61"/>
      <c r="ER51" s="61"/>
      <c r="ES51" s="61"/>
      <c r="ET51" s="61"/>
      <c r="EU51" s="61"/>
      <c r="EV51" s="61"/>
      <c r="EW51" s="61"/>
      <c r="EX51" s="61"/>
      <c r="EY51" s="61"/>
      <c r="EZ51" s="61"/>
      <c r="FA51" s="61"/>
      <c r="FB51" s="61"/>
      <c r="FC51" s="61"/>
      <c r="FD51" s="61"/>
      <c r="FE51" s="61"/>
      <c r="FF51" s="61"/>
      <c r="FG51" s="61"/>
      <c r="FH51" s="61"/>
      <c r="FI51" s="61"/>
      <c r="FJ51" s="61"/>
      <c r="FK51" s="61"/>
      <c r="FL51" s="61"/>
      <c r="FM51" s="61"/>
      <c r="FN51" s="61"/>
      <c r="FO51" s="61"/>
      <c r="FP51" s="61"/>
      <c r="FQ51" s="61"/>
      <c r="FR51" s="61"/>
      <c r="FS51" s="61"/>
      <c r="FT51" s="61"/>
      <c r="FU51" s="61"/>
      <c r="FV51" s="61"/>
      <c r="FW51" s="61"/>
      <c r="FX51" s="61"/>
      <c r="FY51" s="61"/>
      <c r="FZ51" s="61"/>
      <c r="GA51" s="61"/>
      <c r="GB51" s="61"/>
      <c r="GC51" s="61"/>
      <c r="GD51" s="61"/>
      <c r="GE51" s="61"/>
      <c r="GF51" s="61"/>
      <c r="GG51" s="61"/>
      <c r="GH51" s="61"/>
      <c r="GI51" s="61"/>
      <c r="GJ51" s="61"/>
      <c r="GK51" s="61"/>
      <c r="GL51" s="61"/>
      <c r="GM51" s="61"/>
      <c r="GN51" s="61"/>
      <c r="GO51" s="61"/>
      <c r="GP51" s="61"/>
      <c r="GQ51" s="61"/>
      <c r="GR51" s="61"/>
      <c r="GS51" s="61"/>
      <c r="GT51" s="61"/>
      <c r="GU51" s="61"/>
      <c r="GV51" s="61"/>
      <c r="GW51" s="61"/>
      <c r="GX51" s="61"/>
      <c r="GY51" s="61"/>
      <c r="GZ51" s="61"/>
      <c r="HA51" s="61"/>
      <c r="HB51" s="61"/>
      <c r="HC51" s="61"/>
      <c r="HD51" s="61"/>
      <c r="HE51" s="61"/>
      <c r="HF51" s="61"/>
      <c r="HG51" s="61"/>
      <c r="HH51" s="61"/>
      <c r="HI51" s="61"/>
      <c r="HJ51" s="61"/>
      <c r="HK51" s="61"/>
      <c r="HL51" s="61"/>
      <c r="HM51" s="61"/>
      <c r="HN51" s="61"/>
      <c r="HO51" s="61"/>
      <c r="HP51" s="61"/>
      <c r="HQ51" s="61"/>
      <c r="HR51" s="61"/>
      <c r="HS51" s="61"/>
      <c r="HT51" s="61"/>
      <c r="HU51" s="61"/>
      <c r="HV51" s="61"/>
      <c r="HW51" s="61"/>
      <c r="HX51" s="61"/>
      <c r="HY51" s="61"/>
      <c r="HZ51" s="61"/>
      <c r="IA51" s="61"/>
      <c r="IB51" s="61"/>
      <c r="IC51" s="61"/>
      <c r="ID51" s="61"/>
      <c r="IE51" s="61"/>
      <c r="IF51" s="61"/>
      <c r="IG51" s="61"/>
      <c r="IH51" s="61"/>
      <c r="II51" s="61"/>
      <c r="IJ51" s="61"/>
      <c r="IK51" s="61"/>
      <c r="IL51" s="61"/>
      <c r="IM51" s="61"/>
      <c r="IN51" s="61"/>
      <c r="IO51" s="61"/>
      <c r="IP51" s="61"/>
      <c r="IQ51" s="61"/>
      <c r="IR51" s="61"/>
      <c r="IS51" s="61"/>
    </row>
    <row r="52" spans="1:253" x14ac:dyDescent="0.3">
      <c r="A52" s="198">
        <v>13</v>
      </c>
      <c r="B52" s="56" t="s">
        <v>146</v>
      </c>
      <c r="C52" s="57" t="s">
        <v>2</v>
      </c>
      <c r="D52" s="65">
        <v>38</v>
      </c>
      <c r="E52" s="83">
        <v>2.4</v>
      </c>
      <c r="F52" s="74">
        <f t="shared" si="1"/>
        <v>91.2</v>
      </c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61"/>
      <c r="CB52" s="61"/>
      <c r="CC52" s="61"/>
      <c r="CD52" s="61"/>
      <c r="CE52" s="61"/>
      <c r="CF52" s="61"/>
      <c r="CG52" s="61"/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  <c r="DN52" s="61"/>
      <c r="DO52" s="61"/>
      <c r="DP52" s="61"/>
      <c r="DQ52" s="61"/>
      <c r="DR52" s="61"/>
      <c r="DS52" s="61"/>
      <c r="DT52" s="61"/>
      <c r="DU52" s="61"/>
      <c r="DV52" s="61"/>
      <c r="DW52" s="61"/>
      <c r="DX52" s="61"/>
      <c r="DY52" s="61"/>
      <c r="DZ52" s="61"/>
      <c r="EA52" s="61"/>
      <c r="EB52" s="61"/>
      <c r="EC52" s="61"/>
      <c r="ED52" s="61"/>
      <c r="EE52" s="61"/>
      <c r="EF52" s="61"/>
      <c r="EG52" s="61"/>
      <c r="EH52" s="61"/>
      <c r="EI52" s="61"/>
      <c r="EJ52" s="61"/>
      <c r="EK52" s="61"/>
      <c r="EL52" s="61"/>
      <c r="EM52" s="61"/>
      <c r="EN52" s="61"/>
      <c r="EO52" s="61"/>
      <c r="EP52" s="61"/>
      <c r="EQ52" s="61"/>
      <c r="ER52" s="61"/>
      <c r="ES52" s="61"/>
      <c r="ET52" s="61"/>
      <c r="EU52" s="61"/>
      <c r="EV52" s="61"/>
      <c r="EW52" s="61"/>
      <c r="EX52" s="61"/>
      <c r="EY52" s="61"/>
      <c r="EZ52" s="61"/>
      <c r="FA52" s="61"/>
      <c r="FB52" s="61"/>
      <c r="FC52" s="61"/>
      <c r="FD52" s="61"/>
      <c r="FE52" s="61"/>
      <c r="FF52" s="61"/>
      <c r="FG52" s="61"/>
      <c r="FH52" s="61"/>
      <c r="FI52" s="61"/>
      <c r="FJ52" s="61"/>
      <c r="FK52" s="61"/>
      <c r="FL52" s="61"/>
      <c r="FM52" s="61"/>
      <c r="FN52" s="61"/>
      <c r="FO52" s="61"/>
      <c r="FP52" s="61"/>
      <c r="FQ52" s="61"/>
      <c r="FR52" s="61"/>
      <c r="FS52" s="61"/>
      <c r="FT52" s="61"/>
      <c r="FU52" s="61"/>
      <c r="FV52" s="61"/>
      <c r="FW52" s="61"/>
      <c r="FX52" s="61"/>
      <c r="FY52" s="61"/>
      <c r="FZ52" s="61"/>
      <c r="GA52" s="61"/>
      <c r="GB52" s="61"/>
      <c r="GC52" s="61"/>
      <c r="GD52" s="61"/>
      <c r="GE52" s="61"/>
      <c r="GF52" s="61"/>
      <c r="GG52" s="61"/>
      <c r="GH52" s="61"/>
      <c r="GI52" s="61"/>
      <c r="GJ52" s="61"/>
      <c r="GK52" s="61"/>
      <c r="GL52" s="61"/>
      <c r="GM52" s="61"/>
      <c r="GN52" s="61"/>
      <c r="GO52" s="61"/>
      <c r="GP52" s="61"/>
      <c r="GQ52" s="61"/>
      <c r="GR52" s="61"/>
      <c r="GS52" s="61"/>
      <c r="GT52" s="61"/>
      <c r="GU52" s="61"/>
      <c r="GV52" s="61"/>
      <c r="GW52" s="61"/>
      <c r="GX52" s="61"/>
      <c r="GY52" s="61"/>
      <c r="GZ52" s="61"/>
      <c r="HA52" s="61"/>
      <c r="HB52" s="61"/>
      <c r="HC52" s="61"/>
      <c r="HD52" s="61"/>
      <c r="HE52" s="61"/>
      <c r="HF52" s="61"/>
      <c r="HG52" s="61"/>
      <c r="HH52" s="61"/>
      <c r="HI52" s="61"/>
      <c r="HJ52" s="61"/>
      <c r="HK52" s="61"/>
      <c r="HL52" s="61"/>
      <c r="HM52" s="61"/>
      <c r="HN52" s="61"/>
      <c r="HO52" s="61"/>
      <c r="HP52" s="61"/>
      <c r="HQ52" s="61"/>
      <c r="HR52" s="61"/>
      <c r="HS52" s="61"/>
      <c r="HT52" s="61"/>
      <c r="HU52" s="61"/>
      <c r="HV52" s="61"/>
      <c r="HW52" s="61"/>
      <c r="HX52" s="61"/>
      <c r="HY52" s="61"/>
      <c r="HZ52" s="61"/>
      <c r="IA52" s="61"/>
      <c r="IB52" s="61"/>
      <c r="IC52" s="61"/>
      <c r="ID52" s="61"/>
      <c r="IE52" s="61"/>
      <c r="IF52" s="61"/>
      <c r="IG52" s="61"/>
      <c r="IH52" s="61"/>
      <c r="II52" s="61"/>
      <c r="IJ52" s="61"/>
      <c r="IK52" s="61"/>
      <c r="IL52" s="61"/>
      <c r="IM52" s="61"/>
      <c r="IN52" s="61"/>
      <c r="IO52" s="61"/>
      <c r="IP52" s="61"/>
      <c r="IQ52" s="61"/>
      <c r="IR52" s="61"/>
      <c r="IS52" s="61"/>
    </row>
    <row r="53" spans="1:253" x14ac:dyDescent="0.3">
      <c r="A53" s="198">
        <v>14</v>
      </c>
      <c r="B53" s="56" t="s">
        <v>147</v>
      </c>
      <c r="C53" s="57" t="s">
        <v>26</v>
      </c>
      <c r="D53" s="65">
        <v>200</v>
      </c>
      <c r="E53" s="83">
        <v>1.9</v>
      </c>
      <c r="F53" s="74">
        <f t="shared" si="1"/>
        <v>380</v>
      </c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  <c r="CB53" s="61"/>
      <c r="CC53" s="61"/>
      <c r="CD53" s="61"/>
      <c r="CE53" s="61"/>
      <c r="CF53" s="61"/>
      <c r="CG53" s="61"/>
      <c r="CH53" s="61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  <c r="DK53" s="61"/>
      <c r="DL53" s="61"/>
      <c r="DM53" s="61"/>
      <c r="DN53" s="61"/>
      <c r="DO53" s="61"/>
      <c r="DP53" s="61"/>
      <c r="DQ53" s="61"/>
      <c r="DR53" s="61"/>
      <c r="DS53" s="61"/>
      <c r="DT53" s="61"/>
      <c r="DU53" s="61"/>
      <c r="DV53" s="61"/>
      <c r="DW53" s="61"/>
      <c r="DX53" s="61"/>
      <c r="DY53" s="61"/>
      <c r="DZ53" s="61"/>
      <c r="EA53" s="61"/>
      <c r="EB53" s="61"/>
      <c r="EC53" s="61"/>
      <c r="ED53" s="61"/>
      <c r="EE53" s="61"/>
      <c r="EF53" s="61"/>
      <c r="EG53" s="61"/>
      <c r="EH53" s="61"/>
      <c r="EI53" s="61"/>
      <c r="EJ53" s="61"/>
      <c r="EK53" s="61"/>
      <c r="EL53" s="61"/>
      <c r="EM53" s="61"/>
      <c r="EN53" s="61"/>
      <c r="EO53" s="61"/>
      <c r="EP53" s="61"/>
      <c r="EQ53" s="61"/>
      <c r="ER53" s="61"/>
      <c r="ES53" s="61"/>
      <c r="ET53" s="61"/>
      <c r="EU53" s="61"/>
      <c r="EV53" s="61"/>
      <c r="EW53" s="61"/>
      <c r="EX53" s="61"/>
      <c r="EY53" s="61"/>
      <c r="EZ53" s="61"/>
      <c r="FA53" s="61"/>
      <c r="FB53" s="61"/>
      <c r="FC53" s="61"/>
      <c r="FD53" s="61"/>
      <c r="FE53" s="61"/>
      <c r="FF53" s="61"/>
      <c r="FG53" s="61"/>
      <c r="FH53" s="61"/>
      <c r="FI53" s="61"/>
      <c r="FJ53" s="61"/>
      <c r="FK53" s="61"/>
      <c r="FL53" s="61"/>
      <c r="FM53" s="61"/>
      <c r="FN53" s="61"/>
      <c r="FO53" s="61"/>
      <c r="FP53" s="61"/>
      <c r="FQ53" s="61"/>
      <c r="FR53" s="61"/>
      <c r="FS53" s="61"/>
      <c r="FT53" s="61"/>
      <c r="FU53" s="61"/>
      <c r="FV53" s="61"/>
      <c r="FW53" s="61"/>
      <c r="FX53" s="61"/>
      <c r="FY53" s="61"/>
      <c r="FZ53" s="61"/>
      <c r="GA53" s="61"/>
      <c r="GB53" s="61"/>
      <c r="GC53" s="61"/>
      <c r="GD53" s="61"/>
      <c r="GE53" s="61"/>
      <c r="GF53" s="61"/>
      <c r="GG53" s="61"/>
      <c r="GH53" s="61"/>
      <c r="GI53" s="61"/>
      <c r="GJ53" s="61"/>
      <c r="GK53" s="61"/>
      <c r="GL53" s="61"/>
      <c r="GM53" s="61"/>
      <c r="GN53" s="61"/>
      <c r="GO53" s="61"/>
      <c r="GP53" s="61"/>
      <c r="GQ53" s="61"/>
      <c r="GR53" s="61"/>
      <c r="GS53" s="61"/>
      <c r="GT53" s="61"/>
      <c r="GU53" s="61"/>
      <c r="GV53" s="61"/>
      <c r="GW53" s="61"/>
      <c r="GX53" s="61"/>
      <c r="GY53" s="61"/>
      <c r="GZ53" s="61"/>
      <c r="HA53" s="61"/>
      <c r="HB53" s="61"/>
      <c r="HC53" s="61"/>
      <c r="HD53" s="61"/>
      <c r="HE53" s="61"/>
      <c r="HF53" s="61"/>
      <c r="HG53" s="61"/>
      <c r="HH53" s="61"/>
      <c r="HI53" s="61"/>
      <c r="HJ53" s="61"/>
      <c r="HK53" s="61"/>
      <c r="HL53" s="61"/>
      <c r="HM53" s="61"/>
      <c r="HN53" s="61"/>
      <c r="HO53" s="61"/>
      <c r="HP53" s="61"/>
      <c r="HQ53" s="61"/>
      <c r="HR53" s="61"/>
      <c r="HS53" s="61"/>
      <c r="HT53" s="61"/>
      <c r="HU53" s="61"/>
      <c r="HV53" s="61"/>
      <c r="HW53" s="61"/>
      <c r="HX53" s="61"/>
      <c r="HY53" s="61"/>
      <c r="HZ53" s="61"/>
      <c r="IA53" s="61"/>
      <c r="IB53" s="61"/>
      <c r="IC53" s="61"/>
      <c r="ID53" s="61"/>
      <c r="IE53" s="61"/>
      <c r="IF53" s="61"/>
      <c r="IG53" s="61"/>
      <c r="IH53" s="61"/>
      <c r="II53" s="61"/>
      <c r="IJ53" s="61"/>
      <c r="IK53" s="61"/>
      <c r="IL53" s="61"/>
      <c r="IM53" s="61"/>
      <c r="IN53" s="61"/>
      <c r="IO53" s="61"/>
      <c r="IP53" s="61"/>
      <c r="IQ53" s="61"/>
      <c r="IR53" s="61"/>
      <c r="IS53" s="61"/>
    </row>
    <row r="54" spans="1:253" x14ac:dyDescent="0.3">
      <c r="A54" s="198">
        <v>15</v>
      </c>
      <c r="B54" s="56" t="s">
        <v>165</v>
      </c>
      <c r="C54" s="57" t="s">
        <v>26</v>
      </c>
      <c r="D54" s="65">
        <v>6.25</v>
      </c>
      <c r="E54" s="83">
        <v>4.8</v>
      </c>
      <c r="F54" s="74">
        <f t="shared" si="1"/>
        <v>30</v>
      </c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  <c r="BW54" s="61"/>
      <c r="BX54" s="61"/>
      <c r="BY54" s="61"/>
      <c r="BZ54" s="61"/>
      <c r="CA54" s="61"/>
      <c r="CB54" s="61"/>
      <c r="CC54" s="61"/>
      <c r="CD54" s="61"/>
      <c r="CE54" s="61"/>
      <c r="CF54" s="61"/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  <c r="DI54" s="61"/>
      <c r="DJ54" s="61"/>
      <c r="DK54" s="61"/>
      <c r="DL54" s="61"/>
      <c r="DM54" s="61"/>
      <c r="DN54" s="61"/>
      <c r="DO54" s="61"/>
      <c r="DP54" s="61"/>
      <c r="DQ54" s="61"/>
      <c r="DR54" s="61"/>
      <c r="DS54" s="61"/>
      <c r="DT54" s="61"/>
      <c r="DU54" s="61"/>
      <c r="DV54" s="61"/>
      <c r="DW54" s="61"/>
      <c r="DX54" s="61"/>
      <c r="DY54" s="61"/>
      <c r="DZ54" s="61"/>
      <c r="EA54" s="61"/>
      <c r="EB54" s="61"/>
      <c r="EC54" s="61"/>
      <c r="ED54" s="61"/>
      <c r="EE54" s="61"/>
      <c r="EF54" s="61"/>
      <c r="EG54" s="61"/>
      <c r="EH54" s="61"/>
      <c r="EI54" s="61"/>
      <c r="EJ54" s="61"/>
      <c r="EK54" s="61"/>
      <c r="EL54" s="61"/>
      <c r="EM54" s="61"/>
      <c r="EN54" s="61"/>
      <c r="EO54" s="61"/>
      <c r="EP54" s="61"/>
      <c r="EQ54" s="61"/>
      <c r="ER54" s="61"/>
      <c r="ES54" s="61"/>
      <c r="ET54" s="61"/>
      <c r="EU54" s="61"/>
      <c r="EV54" s="61"/>
      <c r="EW54" s="61"/>
      <c r="EX54" s="61"/>
      <c r="EY54" s="61"/>
      <c r="EZ54" s="61"/>
      <c r="FA54" s="61"/>
      <c r="FB54" s="61"/>
      <c r="FC54" s="61"/>
      <c r="FD54" s="61"/>
      <c r="FE54" s="61"/>
      <c r="FF54" s="61"/>
      <c r="FG54" s="61"/>
      <c r="FH54" s="61"/>
      <c r="FI54" s="61"/>
      <c r="FJ54" s="61"/>
      <c r="FK54" s="61"/>
      <c r="FL54" s="61"/>
      <c r="FM54" s="61"/>
      <c r="FN54" s="61"/>
      <c r="FO54" s="61"/>
      <c r="FP54" s="61"/>
      <c r="FQ54" s="61"/>
      <c r="FR54" s="61"/>
      <c r="FS54" s="61"/>
      <c r="FT54" s="61"/>
      <c r="FU54" s="61"/>
      <c r="FV54" s="61"/>
      <c r="FW54" s="61"/>
      <c r="FX54" s="61"/>
      <c r="FY54" s="61"/>
      <c r="FZ54" s="61"/>
      <c r="GA54" s="61"/>
      <c r="GB54" s="61"/>
      <c r="GC54" s="61"/>
      <c r="GD54" s="61"/>
      <c r="GE54" s="61"/>
      <c r="GF54" s="61"/>
      <c r="GG54" s="61"/>
      <c r="GH54" s="61"/>
      <c r="GI54" s="61"/>
      <c r="GJ54" s="61"/>
      <c r="GK54" s="61"/>
      <c r="GL54" s="61"/>
      <c r="GM54" s="61"/>
      <c r="GN54" s="61"/>
      <c r="GO54" s="61"/>
      <c r="GP54" s="61"/>
      <c r="GQ54" s="61"/>
      <c r="GR54" s="61"/>
      <c r="GS54" s="61"/>
      <c r="GT54" s="61"/>
      <c r="GU54" s="61"/>
      <c r="GV54" s="61"/>
      <c r="GW54" s="61"/>
      <c r="GX54" s="61"/>
      <c r="GY54" s="61"/>
      <c r="GZ54" s="61"/>
      <c r="HA54" s="61"/>
      <c r="HB54" s="61"/>
      <c r="HC54" s="61"/>
      <c r="HD54" s="61"/>
      <c r="HE54" s="61"/>
      <c r="HF54" s="61"/>
      <c r="HG54" s="61"/>
      <c r="HH54" s="61"/>
      <c r="HI54" s="61"/>
      <c r="HJ54" s="61"/>
      <c r="HK54" s="61"/>
      <c r="HL54" s="61"/>
      <c r="HM54" s="61"/>
      <c r="HN54" s="61"/>
      <c r="HO54" s="61"/>
      <c r="HP54" s="61"/>
      <c r="HQ54" s="61"/>
      <c r="HR54" s="61"/>
      <c r="HS54" s="61"/>
      <c r="HT54" s="61"/>
      <c r="HU54" s="61"/>
      <c r="HV54" s="61"/>
      <c r="HW54" s="61"/>
      <c r="HX54" s="61"/>
      <c r="HY54" s="61"/>
      <c r="HZ54" s="61"/>
      <c r="IA54" s="61"/>
      <c r="IB54" s="61"/>
      <c r="IC54" s="61"/>
      <c r="ID54" s="61"/>
      <c r="IE54" s="61"/>
      <c r="IF54" s="61"/>
      <c r="IG54" s="61"/>
      <c r="IH54" s="61"/>
      <c r="II54" s="61"/>
      <c r="IJ54" s="61"/>
      <c r="IK54" s="61"/>
      <c r="IL54" s="61"/>
      <c r="IM54" s="61"/>
      <c r="IN54" s="61"/>
      <c r="IO54" s="61"/>
      <c r="IP54" s="61"/>
      <c r="IQ54" s="61"/>
      <c r="IR54" s="61"/>
      <c r="IS54" s="61"/>
    </row>
    <row r="55" spans="1:253" x14ac:dyDescent="0.3">
      <c r="A55" s="198">
        <v>16</v>
      </c>
      <c r="B55" s="56" t="s">
        <v>166</v>
      </c>
      <c r="C55" s="57" t="s">
        <v>26</v>
      </c>
      <c r="D55" s="65">
        <v>18.75</v>
      </c>
      <c r="E55" s="83">
        <v>4.8</v>
      </c>
      <c r="F55" s="74">
        <f t="shared" si="1"/>
        <v>90</v>
      </c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  <c r="BX55" s="61"/>
      <c r="BY55" s="61"/>
      <c r="BZ55" s="61"/>
      <c r="CA55" s="61"/>
      <c r="CB55" s="61"/>
      <c r="CC55" s="61"/>
      <c r="CD55" s="61"/>
      <c r="CE55" s="61"/>
      <c r="CF55" s="61"/>
      <c r="CG55" s="61"/>
      <c r="CH55" s="61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  <c r="DI55" s="61"/>
      <c r="DJ55" s="61"/>
      <c r="DK55" s="61"/>
      <c r="DL55" s="61"/>
      <c r="DM55" s="61"/>
      <c r="DN55" s="61"/>
      <c r="DO55" s="61"/>
      <c r="DP55" s="61"/>
      <c r="DQ55" s="61"/>
      <c r="DR55" s="61"/>
      <c r="DS55" s="61"/>
      <c r="DT55" s="61"/>
      <c r="DU55" s="61"/>
      <c r="DV55" s="61"/>
      <c r="DW55" s="61"/>
      <c r="DX55" s="61"/>
      <c r="DY55" s="61"/>
      <c r="DZ55" s="61"/>
      <c r="EA55" s="61"/>
      <c r="EB55" s="61"/>
      <c r="EC55" s="61"/>
      <c r="ED55" s="61"/>
      <c r="EE55" s="61"/>
      <c r="EF55" s="61"/>
      <c r="EG55" s="61"/>
      <c r="EH55" s="61"/>
      <c r="EI55" s="61"/>
      <c r="EJ55" s="61"/>
      <c r="EK55" s="61"/>
      <c r="EL55" s="61"/>
      <c r="EM55" s="61"/>
      <c r="EN55" s="61"/>
      <c r="EO55" s="61"/>
      <c r="EP55" s="61"/>
      <c r="EQ55" s="61"/>
      <c r="ER55" s="61"/>
      <c r="ES55" s="61"/>
      <c r="ET55" s="61"/>
      <c r="EU55" s="61"/>
      <c r="EV55" s="61"/>
      <c r="EW55" s="61"/>
      <c r="EX55" s="61"/>
      <c r="EY55" s="61"/>
      <c r="EZ55" s="61"/>
      <c r="FA55" s="61"/>
      <c r="FB55" s="61"/>
      <c r="FC55" s="61"/>
      <c r="FD55" s="61"/>
      <c r="FE55" s="61"/>
      <c r="FF55" s="61"/>
      <c r="FG55" s="61"/>
      <c r="FH55" s="61"/>
      <c r="FI55" s="61"/>
      <c r="FJ55" s="61"/>
      <c r="FK55" s="61"/>
      <c r="FL55" s="61"/>
      <c r="FM55" s="61"/>
      <c r="FN55" s="61"/>
      <c r="FO55" s="61"/>
      <c r="FP55" s="61"/>
      <c r="FQ55" s="61"/>
      <c r="FR55" s="61"/>
      <c r="FS55" s="61"/>
      <c r="FT55" s="61"/>
      <c r="FU55" s="61"/>
      <c r="FV55" s="61"/>
      <c r="FW55" s="61"/>
      <c r="FX55" s="61"/>
      <c r="FY55" s="61"/>
      <c r="FZ55" s="61"/>
      <c r="GA55" s="61"/>
      <c r="GB55" s="61"/>
      <c r="GC55" s="61"/>
      <c r="GD55" s="61"/>
      <c r="GE55" s="61"/>
      <c r="GF55" s="61"/>
      <c r="GG55" s="61"/>
      <c r="GH55" s="61"/>
      <c r="GI55" s="61"/>
      <c r="GJ55" s="61"/>
      <c r="GK55" s="61"/>
      <c r="GL55" s="61"/>
      <c r="GM55" s="61"/>
      <c r="GN55" s="61"/>
      <c r="GO55" s="61"/>
      <c r="GP55" s="61"/>
      <c r="GQ55" s="61"/>
      <c r="GR55" s="61"/>
      <c r="GS55" s="61"/>
      <c r="GT55" s="61"/>
      <c r="GU55" s="61"/>
      <c r="GV55" s="61"/>
      <c r="GW55" s="61"/>
      <c r="GX55" s="61"/>
      <c r="GY55" s="61"/>
      <c r="GZ55" s="61"/>
      <c r="HA55" s="61"/>
      <c r="HB55" s="61"/>
      <c r="HC55" s="61"/>
      <c r="HD55" s="61"/>
      <c r="HE55" s="61"/>
      <c r="HF55" s="61"/>
      <c r="HG55" s="61"/>
      <c r="HH55" s="61"/>
      <c r="HI55" s="61"/>
      <c r="HJ55" s="61"/>
      <c r="HK55" s="61"/>
      <c r="HL55" s="61"/>
      <c r="HM55" s="61"/>
      <c r="HN55" s="61"/>
      <c r="HO55" s="61"/>
      <c r="HP55" s="61"/>
      <c r="HQ55" s="61"/>
      <c r="HR55" s="61"/>
      <c r="HS55" s="61"/>
      <c r="HT55" s="61"/>
      <c r="HU55" s="61"/>
      <c r="HV55" s="61"/>
      <c r="HW55" s="61"/>
      <c r="HX55" s="61"/>
      <c r="HY55" s="61"/>
      <c r="HZ55" s="61"/>
      <c r="IA55" s="61"/>
      <c r="IB55" s="61"/>
      <c r="IC55" s="61"/>
      <c r="ID55" s="61"/>
      <c r="IE55" s="61"/>
      <c r="IF55" s="61"/>
      <c r="IG55" s="61"/>
      <c r="IH55" s="61"/>
      <c r="II55" s="61"/>
      <c r="IJ55" s="61"/>
      <c r="IK55" s="61"/>
      <c r="IL55" s="61"/>
      <c r="IM55" s="61"/>
      <c r="IN55" s="61"/>
      <c r="IO55" s="61"/>
      <c r="IP55" s="61"/>
      <c r="IQ55" s="61"/>
      <c r="IR55" s="61"/>
      <c r="IS55" s="61"/>
    </row>
    <row r="56" spans="1:253" x14ac:dyDescent="0.3">
      <c r="A56" s="198">
        <v>17</v>
      </c>
      <c r="B56" s="56" t="s">
        <v>148</v>
      </c>
      <c r="C56" s="57" t="s">
        <v>26</v>
      </c>
      <c r="D56" s="65">
        <v>175</v>
      </c>
      <c r="E56" s="83">
        <v>1.85</v>
      </c>
      <c r="F56" s="74">
        <f t="shared" si="1"/>
        <v>323.75</v>
      </c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  <c r="DN56" s="61"/>
      <c r="DO56" s="61"/>
      <c r="DP56" s="61"/>
      <c r="DQ56" s="61"/>
      <c r="DR56" s="61"/>
      <c r="DS56" s="61"/>
      <c r="DT56" s="61"/>
      <c r="DU56" s="61"/>
      <c r="DV56" s="61"/>
      <c r="DW56" s="61"/>
      <c r="DX56" s="61"/>
      <c r="DY56" s="61"/>
      <c r="DZ56" s="61"/>
      <c r="EA56" s="61"/>
      <c r="EB56" s="61"/>
      <c r="EC56" s="61"/>
      <c r="ED56" s="61"/>
      <c r="EE56" s="61"/>
      <c r="EF56" s="61"/>
      <c r="EG56" s="61"/>
      <c r="EH56" s="61"/>
      <c r="EI56" s="61"/>
      <c r="EJ56" s="61"/>
      <c r="EK56" s="61"/>
      <c r="EL56" s="61"/>
      <c r="EM56" s="61"/>
      <c r="EN56" s="61"/>
      <c r="EO56" s="61"/>
      <c r="EP56" s="61"/>
      <c r="EQ56" s="61"/>
      <c r="ER56" s="61"/>
      <c r="ES56" s="61"/>
      <c r="ET56" s="61"/>
      <c r="EU56" s="61"/>
      <c r="EV56" s="61"/>
      <c r="EW56" s="61"/>
      <c r="EX56" s="61"/>
      <c r="EY56" s="61"/>
      <c r="EZ56" s="61"/>
      <c r="FA56" s="61"/>
      <c r="FB56" s="61"/>
      <c r="FC56" s="61"/>
      <c r="FD56" s="61"/>
      <c r="FE56" s="61"/>
      <c r="FF56" s="61"/>
      <c r="FG56" s="61"/>
      <c r="FH56" s="61"/>
      <c r="FI56" s="61"/>
      <c r="FJ56" s="61"/>
      <c r="FK56" s="61"/>
      <c r="FL56" s="61"/>
      <c r="FM56" s="61"/>
      <c r="FN56" s="61"/>
      <c r="FO56" s="61"/>
      <c r="FP56" s="61"/>
      <c r="FQ56" s="61"/>
      <c r="FR56" s="61"/>
      <c r="FS56" s="61"/>
      <c r="FT56" s="61"/>
      <c r="FU56" s="61"/>
      <c r="FV56" s="61"/>
      <c r="FW56" s="61"/>
      <c r="FX56" s="61"/>
      <c r="FY56" s="61"/>
      <c r="FZ56" s="61"/>
      <c r="GA56" s="61"/>
      <c r="GB56" s="61"/>
      <c r="GC56" s="61"/>
      <c r="GD56" s="61"/>
      <c r="GE56" s="61"/>
      <c r="GF56" s="61"/>
      <c r="GG56" s="61"/>
      <c r="GH56" s="61"/>
      <c r="GI56" s="61"/>
      <c r="GJ56" s="61"/>
      <c r="GK56" s="61"/>
      <c r="GL56" s="61"/>
      <c r="GM56" s="61"/>
      <c r="GN56" s="61"/>
      <c r="GO56" s="61"/>
      <c r="GP56" s="61"/>
      <c r="GQ56" s="61"/>
      <c r="GR56" s="61"/>
      <c r="GS56" s="61"/>
      <c r="GT56" s="61"/>
      <c r="GU56" s="61"/>
      <c r="GV56" s="61"/>
      <c r="GW56" s="61"/>
      <c r="GX56" s="61"/>
      <c r="GY56" s="61"/>
      <c r="GZ56" s="61"/>
      <c r="HA56" s="61"/>
      <c r="HB56" s="61"/>
      <c r="HC56" s="61"/>
      <c r="HD56" s="61"/>
      <c r="HE56" s="61"/>
      <c r="HF56" s="61"/>
      <c r="HG56" s="61"/>
      <c r="HH56" s="61"/>
      <c r="HI56" s="61"/>
      <c r="HJ56" s="61"/>
      <c r="HK56" s="61"/>
      <c r="HL56" s="61"/>
      <c r="HM56" s="61"/>
      <c r="HN56" s="61"/>
      <c r="HO56" s="61"/>
      <c r="HP56" s="61"/>
      <c r="HQ56" s="61"/>
      <c r="HR56" s="61"/>
      <c r="HS56" s="61"/>
      <c r="HT56" s="61"/>
      <c r="HU56" s="61"/>
      <c r="HV56" s="61"/>
      <c r="HW56" s="61"/>
      <c r="HX56" s="61"/>
      <c r="HY56" s="61"/>
      <c r="HZ56" s="61"/>
      <c r="IA56" s="61"/>
      <c r="IB56" s="61"/>
      <c r="IC56" s="61"/>
      <c r="ID56" s="61"/>
      <c r="IE56" s="61"/>
      <c r="IF56" s="61"/>
      <c r="IG56" s="61"/>
      <c r="IH56" s="61"/>
      <c r="II56" s="61"/>
      <c r="IJ56" s="61"/>
      <c r="IK56" s="61"/>
      <c r="IL56" s="61"/>
      <c r="IM56" s="61"/>
      <c r="IN56" s="61"/>
      <c r="IO56" s="61"/>
      <c r="IP56" s="61"/>
      <c r="IQ56" s="61"/>
      <c r="IR56" s="61"/>
      <c r="IS56" s="61"/>
    </row>
    <row r="57" spans="1:253" x14ac:dyDescent="0.3">
      <c r="A57" s="198">
        <v>18</v>
      </c>
      <c r="B57" s="56" t="s">
        <v>149</v>
      </c>
      <c r="C57" s="57" t="s">
        <v>26</v>
      </c>
      <c r="D57" s="65">
        <v>85</v>
      </c>
      <c r="E57" s="83">
        <v>1.85</v>
      </c>
      <c r="F57" s="74">
        <f t="shared" si="1"/>
        <v>157.25</v>
      </c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/>
      <c r="BT57" s="61"/>
      <c r="BU57" s="61"/>
      <c r="BV57" s="61"/>
      <c r="BW57" s="61"/>
      <c r="BX57" s="61"/>
      <c r="BY57" s="61"/>
      <c r="BZ57" s="61"/>
      <c r="CA57" s="61"/>
      <c r="CB57" s="61"/>
      <c r="CC57" s="61"/>
      <c r="CD57" s="61"/>
      <c r="CE57" s="61"/>
      <c r="CF57" s="61"/>
      <c r="CG57" s="61"/>
      <c r="CH57" s="61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  <c r="DI57" s="61"/>
      <c r="DJ57" s="61"/>
      <c r="DK57" s="61"/>
      <c r="DL57" s="61"/>
      <c r="DM57" s="61"/>
      <c r="DN57" s="61"/>
      <c r="DO57" s="61"/>
      <c r="DP57" s="61"/>
      <c r="DQ57" s="61"/>
      <c r="DR57" s="61"/>
      <c r="DS57" s="61"/>
      <c r="DT57" s="61"/>
      <c r="DU57" s="61"/>
      <c r="DV57" s="61"/>
      <c r="DW57" s="61"/>
      <c r="DX57" s="61"/>
      <c r="DY57" s="61"/>
      <c r="DZ57" s="61"/>
      <c r="EA57" s="61"/>
      <c r="EB57" s="61"/>
      <c r="EC57" s="61"/>
      <c r="ED57" s="61"/>
      <c r="EE57" s="61"/>
      <c r="EF57" s="61"/>
      <c r="EG57" s="61"/>
      <c r="EH57" s="61"/>
      <c r="EI57" s="61"/>
      <c r="EJ57" s="61"/>
      <c r="EK57" s="61"/>
      <c r="EL57" s="61"/>
      <c r="EM57" s="61"/>
      <c r="EN57" s="61"/>
      <c r="EO57" s="61"/>
      <c r="EP57" s="61"/>
      <c r="EQ57" s="61"/>
      <c r="ER57" s="61"/>
      <c r="ES57" s="61"/>
      <c r="ET57" s="61"/>
      <c r="EU57" s="61"/>
      <c r="EV57" s="61"/>
      <c r="EW57" s="61"/>
      <c r="EX57" s="61"/>
      <c r="EY57" s="61"/>
      <c r="EZ57" s="61"/>
      <c r="FA57" s="61"/>
      <c r="FB57" s="61"/>
      <c r="FC57" s="61"/>
      <c r="FD57" s="61"/>
      <c r="FE57" s="61"/>
      <c r="FF57" s="61"/>
      <c r="FG57" s="61"/>
      <c r="FH57" s="61"/>
      <c r="FI57" s="61"/>
      <c r="FJ57" s="61"/>
      <c r="FK57" s="61"/>
      <c r="FL57" s="61"/>
      <c r="FM57" s="61"/>
      <c r="FN57" s="61"/>
      <c r="FO57" s="61"/>
      <c r="FP57" s="61"/>
      <c r="FQ57" s="61"/>
      <c r="FR57" s="61"/>
      <c r="FS57" s="61"/>
      <c r="FT57" s="61"/>
      <c r="FU57" s="61"/>
      <c r="FV57" s="61"/>
      <c r="FW57" s="61"/>
      <c r="FX57" s="61"/>
      <c r="FY57" s="61"/>
      <c r="FZ57" s="61"/>
      <c r="GA57" s="61"/>
      <c r="GB57" s="61"/>
      <c r="GC57" s="61"/>
      <c r="GD57" s="61"/>
      <c r="GE57" s="61"/>
      <c r="GF57" s="61"/>
      <c r="GG57" s="61"/>
      <c r="GH57" s="61"/>
      <c r="GI57" s="61"/>
      <c r="GJ57" s="61"/>
      <c r="GK57" s="61"/>
      <c r="GL57" s="61"/>
      <c r="GM57" s="61"/>
      <c r="GN57" s="61"/>
      <c r="GO57" s="61"/>
      <c r="GP57" s="61"/>
      <c r="GQ57" s="61"/>
      <c r="GR57" s="61"/>
      <c r="GS57" s="61"/>
      <c r="GT57" s="61"/>
      <c r="GU57" s="61"/>
      <c r="GV57" s="61"/>
      <c r="GW57" s="61"/>
      <c r="GX57" s="61"/>
      <c r="GY57" s="61"/>
      <c r="GZ57" s="61"/>
      <c r="HA57" s="61"/>
      <c r="HB57" s="61"/>
      <c r="HC57" s="61"/>
      <c r="HD57" s="61"/>
      <c r="HE57" s="61"/>
      <c r="HF57" s="61"/>
      <c r="HG57" s="61"/>
      <c r="HH57" s="61"/>
      <c r="HI57" s="61"/>
      <c r="HJ57" s="61"/>
      <c r="HK57" s="61"/>
      <c r="HL57" s="61"/>
      <c r="HM57" s="61"/>
      <c r="HN57" s="61"/>
      <c r="HO57" s="61"/>
      <c r="HP57" s="61"/>
      <c r="HQ57" s="61"/>
      <c r="HR57" s="61"/>
      <c r="HS57" s="61"/>
      <c r="HT57" s="61"/>
      <c r="HU57" s="61"/>
      <c r="HV57" s="61"/>
      <c r="HW57" s="61"/>
      <c r="HX57" s="61"/>
      <c r="HY57" s="61"/>
      <c r="HZ57" s="61"/>
      <c r="IA57" s="61"/>
      <c r="IB57" s="61"/>
      <c r="IC57" s="61"/>
      <c r="ID57" s="61"/>
      <c r="IE57" s="61"/>
      <c r="IF57" s="61"/>
      <c r="IG57" s="61"/>
      <c r="IH57" s="61"/>
      <c r="II57" s="61"/>
      <c r="IJ57" s="61"/>
      <c r="IK57" s="61"/>
      <c r="IL57" s="61"/>
      <c r="IM57" s="61"/>
      <c r="IN57" s="61"/>
      <c r="IO57" s="61"/>
      <c r="IP57" s="61"/>
      <c r="IQ57" s="61"/>
      <c r="IR57" s="61"/>
      <c r="IS57" s="61"/>
    </row>
    <row r="58" spans="1:253" x14ac:dyDescent="0.3">
      <c r="A58" s="198">
        <v>19</v>
      </c>
      <c r="B58" s="56" t="s">
        <v>218</v>
      </c>
      <c r="C58" s="57" t="s">
        <v>2</v>
      </c>
      <c r="D58" s="65">
        <v>1</v>
      </c>
      <c r="E58" s="83">
        <v>1</v>
      </c>
      <c r="F58" s="74">
        <f t="shared" si="1"/>
        <v>1</v>
      </c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  <c r="DK58" s="61"/>
      <c r="DL58" s="61"/>
      <c r="DM58" s="61"/>
      <c r="DN58" s="61"/>
      <c r="DO58" s="61"/>
      <c r="DP58" s="61"/>
      <c r="DQ58" s="61"/>
      <c r="DR58" s="61"/>
      <c r="DS58" s="61"/>
      <c r="DT58" s="61"/>
      <c r="DU58" s="61"/>
      <c r="DV58" s="61"/>
      <c r="DW58" s="61"/>
      <c r="DX58" s="61"/>
      <c r="DY58" s="61"/>
      <c r="DZ58" s="61"/>
      <c r="EA58" s="61"/>
      <c r="EB58" s="61"/>
      <c r="EC58" s="61"/>
      <c r="ED58" s="61"/>
      <c r="EE58" s="61"/>
      <c r="EF58" s="61"/>
      <c r="EG58" s="61"/>
      <c r="EH58" s="61"/>
      <c r="EI58" s="61"/>
      <c r="EJ58" s="61"/>
      <c r="EK58" s="61"/>
      <c r="EL58" s="61"/>
      <c r="EM58" s="61"/>
      <c r="EN58" s="61"/>
      <c r="EO58" s="61"/>
      <c r="EP58" s="61"/>
      <c r="EQ58" s="61"/>
      <c r="ER58" s="61"/>
      <c r="ES58" s="61"/>
      <c r="ET58" s="61"/>
      <c r="EU58" s="61"/>
      <c r="EV58" s="61"/>
      <c r="EW58" s="61"/>
      <c r="EX58" s="61"/>
      <c r="EY58" s="61"/>
      <c r="EZ58" s="61"/>
      <c r="FA58" s="61"/>
      <c r="FB58" s="61"/>
      <c r="FC58" s="61"/>
      <c r="FD58" s="61"/>
      <c r="FE58" s="61"/>
      <c r="FF58" s="61"/>
      <c r="FG58" s="61"/>
      <c r="FH58" s="61"/>
      <c r="FI58" s="61"/>
      <c r="FJ58" s="61"/>
      <c r="FK58" s="61"/>
      <c r="FL58" s="61"/>
      <c r="FM58" s="61"/>
      <c r="FN58" s="61"/>
      <c r="FO58" s="61"/>
      <c r="FP58" s="61"/>
      <c r="FQ58" s="61"/>
      <c r="FR58" s="61"/>
      <c r="FS58" s="61"/>
      <c r="FT58" s="61"/>
      <c r="FU58" s="61"/>
      <c r="FV58" s="61"/>
      <c r="FW58" s="61"/>
      <c r="FX58" s="61"/>
      <c r="FY58" s="61"/>
      <c r="FZ58" s="61"/>
      <c r="GA58" s="61"/>
      <c r="GB58" s="61"/>
      <c r="GC58" s="61"/>
      <c r="GD58" s="61"/>
      <c r="GE58" s="61"/>
      <c r="GF58" s="61"/>
      <c r="GG58" s="61"/>
      <c r="GH58" s="61"/>
      <c r="GI58" s="61"/>
      <c r="GJ58" s="61"/>
      <c r="GK58" s="61"/>
      <c r="GL58" s="61"/>
      <c r="GM58" s="61"/>
      <c r="GN58" s="61"/>
      <c r="GO58" s="61"/>
      <c r="GP58" s="61"/>
      <c r="GQ58" s="61"/>
      <c r="GR58" s="61"/>
      <c r="GS58" s="61"/>
      <c r="GT58" s="61"/>
      <c r="GU58" s="61"/>
      <c r="GV58" s="61"/>
      <c r="GW58" s="61"/>
      <c r="GX58" s="61"/>
      <c r="GY58" s="61"/>
      <c r="GZ58" s="61"/>
      <c r="HA58" s="61"/>
      <c r="HB58" s="61"/>
      <c r="HC58" s="61"/>
      <c r="HD58" s="61"/>
      <c r="HE58" s="61"/>
      <c r="HF58" s="61"/>
      <c r="HG58" s="61"/>
      <c r="HH58" s="61"/>
      <c r="HI58" s="61"/>
      <c r="HJ58" s="61"/>
      <c r="HK58" s="61"/>
      <c r="HL58" s="61"/>
      <c r="HM58" s="61"/>
      <c r="HN58" s="61"/>
      <c r="HO58" s="61"/>
      <c r="HP58" s="61"/>
      <c r="HQ58" s="61"/>
      <c r="HR58" s="61"/>
      <c r="HS58" s="61"/>
      <c r="HT58" s="61"/>
      <c r="HU58" s="61"/>
      <c r="HV58" s="61"/>
      <c r="HW58" s="61"/>
      <c r="HX58" s="61"/>
      <c r="HY58" s="61"/>
      <c r="HZ58" s="61"/>
      <c r="IA58" s="61"/>
      <c r="IB58" s="61"/>
      <c r="IC58" s="61"/>
      <c r="ID58" s="61"/>
      <c r="IE58" s="61"/>
      <c r="IF58" s="61"/>
      <c r="IG58" s="61"/>
      <c r="IH58" s="61"/>
      <c r="II58" s="61"/>
      <c r="IJ58" s="61"/>
      <c r="IK58" s="61"/>
      <c r="IL58" s="61"/>
      <c r="IM58" s="61"/>
      <c r="IN58" s="61"/>
      <c r="IO58" s="61"/>
      <c r="IP58" s="61"/>
      <c r="IQ58" s="61"/>
      <c r="IR58" s="61"/>
      <c r="IS58" s="61"/>
    </row>
    <row r="59" spans="1:253" x14ac:dyDescent="0.3">
      <c r="A59" s="198">
        <v>20</v>
      </c>
      <c r="B59" s="56" t="s">
        <v>154</v>
      </c>
      <c r="C59" s="57" t="s">
        <v>2</v>
      </c>
      <c r="D59" s="65">
        <v>3</v>
      </c>
      <c r="E59" s="83">
        <v>0.9</v>
      </c>
      <c r="F59" s="74">
        <f t="shared" si="1"/>
        <v>2.7</v>
      </c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  <c r="BV59" s="61"/>
      <c r="BW59" s="61"/>
      <c r="BX59" s="61"/>
      <c r="BY59" s="61"/>
      <c r="BZ59" s="61"/>
      <c r="CA59" s="61"/>
      <c r="CB59" s="61"/>
      <c r="CC59" s="61"/>
      <c r="CD59" s="61"/>
      <c r="CE59" s="61"/>
      <c r="CF59" s="61"/>
      <c r="CG59" s="61"/>
      <c r="CH59" s="61"/>
      <c r="CI59" s="61"/>
      <c r="CJ59" s="61"/>
      <c r="CK59" s="61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  <c r="DI59" s="61"/>
      <c r="DJ59" s="61"/>
      <c r="DK59" s="61"/>
      <c r="DL59" s="61"/>
      <c r="DM59" s="61"/>
      <c r="DN59" s="61"/>
      <c r="DO59" s="61"/>
      <c r="DP59" s="61"/>
      <c r="DQ59" s="61"/>
      <c r="DR59" s="61"/>
      <c r="DS59" s="61"/>
      <c r="DT59" s="61"/>
      <c r="DU59" s="61"/>
      <c r="DV59" s="61"/>
      <c r="DW59" s="61"/>
      <c r="DX59" s="61"/>
      <c r="DY59" s="61"/>
      <c r="DZ59" s="61"/>
      <c r="EA59" s="61"/>
      <c r="EB59" s="61"/>
      <c r="EC59" s="61"/>
      <c r="ED59" s="61"/>
      <c r="EE59" s="61"/>
      <c r="EF59" s="61"/>
      <c r="EG59" s="61"/>
      <c r="EH59" s="61"/>
      <c r="EI59" s="61"/>
      <c r="EJ59" s="61"/>
      <c r="EK59" s="61"/>
      <c r="EL59" s="61"/>
      <c r="EM59" s="61"/>
      <c r="EN59" s="61"/>
      <c r="EO59" s="61"/>
      <c r="EP59" s="61"/>
      <c r="EQ59" s="61"/>
      <c r="ER59" s="61"/>
      <c r="ES59" s="61"/>
      <c r="ET59" s="61"/>
      <c r="EU59" s="61"/>
      <c r="EV59" s="61"/>
      <c r="EW59" s="61"/>
      <c r="EX59" s="61"/>
      <c r="EY59" s="61"/>
      <c r="EZ59" s="61"/>
      <c r="FA59" s="61"/>
      <c r="FB59" s="61"/>
      <c r="FC59" s="61"/>
      <c r="FD59" s="61"/>
      <c r="FE59" s="61"/>
      <c r="FF59" s="61"/>
      <c r="FG59" s="61"/>
      <c r="FH59" s="61"/>
      <c r="FI59" s="61"/>
      <c r="FJ59" s="61"/>
      <c r="FK59" s="61"/>
      <c r="FL59" s="61"/>
      <c r="FM59" s="61"/>
      <c r="FN59" s="61"/>
      <c r="FO59" s="61"/>
      <c r="FP59" s="61"/>
      <c r="FQ59" s="61"/>
      <c r="FR59" s="61"/>
      <c r="FS59" s="61"/>
      <c r="FT59" s="61"/>
      <c r="FU59" s="61"/>
      <c r="FV59" s="61"/>
      <c r="FW59" s="61"/>
      <c r="FX59" s="61"/>
      <c r="FY59" s="61"/>
      <c r="FZ59" s="61"/>
      <c r="GA59" s="61"/>
      <c r="GB59" s="61"/>
      <c r="GC59" s="61"/>
      <c r="GD59" s="61"/>
      <c r="GE59" s="61"/>
      <c r="GF59" s="61"/>
      <c r="GG59" s="61"/>
      <c r="GH59" s="61"/>
      <c r="GI59" s="61"/>
      <c r="GJ59" s="61"/>
      <c r="GK59" s="61"/>
      <c r="GL59" s="61"/>
      <c r="GM59" s="61"/>
      <c r="GN59" s="61"/>
      <c r="GO59" s="61"/>
      <c r="GP59" s="61"/>
      <c r="GQ59" s="61"/>
      <c r="GR59" s="61"/>
      <c r="GS59" s="61"/>
      <c r="GT59" s="61"/>
      <c r="GU59" s="61"/>
      <c r="GV59" s="61"/>
      <c r="GW59" s="61"/>
      <c r="GX59" s="61"/>
      <c r="GY59" s="61"/>
      <c r="GZ59" s="61"/>
      <c r="HA59" s="61"/>
      <c r="HB59" s="61"/>
      <c r="HC59" s="61"/>
      <c r="HD59" s="61"/>
      <c r="HE59" s="61"/>
      <c r="HF59" s="61"/>
      <c r="HG59" s="61"/>
      <c r="HH59" s="61"/>
      <c r="HI59" s="61"/>
      <c r="HJ59" s="61"/>
      <c r="HK59" s="61"/>
      <c r="HL59" s="61"/>
      <c r="HM59" s="61"/>
      <c r="HN59" s="61"/>
      <c r="HO59" s="61"/>
      <c r="HP59" s="61"/>
      <c r="HQ59" s="61"/>
      <c r="HR59" s="61"/>
      <c r="HS59" s="61"/>
      <c r="HT59" s="61"/>
      <c r="HU59" s="61"/>
      <c r="HV59" s="61"/>
      <c r="HW59" s="61"/>
      <c r="HX59" s="61"/>
      <c r="HY59" s="61"/>
      <c r="HZ59" s="61"/>
      <c r="IA59" s="61"/>
      <c r="IB59" s="61"/>
      <c r="IC59" s="61"/>
      <c r="ID59" s="61"/>
      <c r="IE59" s="61"/>
      <c r="IF59" s="61"/>
      <c r="IG59" s="61"/>
      <c r="IH59" s="61"/>
      <c r="II59" s="61"/>
      <c r="IJ59" s="61"/>
      <c r="IK59" s="61"/>
      <c r="IL59" s="61"/>
      <c r="IM59" s="61"/>
      <c r="IN59" s="61"/>
      <c r="IO59" s="61"/>
      <c r="IP59" s="61"/>
      <c r="IQ59" s="61"/>
      <c r="IR59" s="61"/>
      <c r="IS59" s="61"/>
    </row>
    <row r="60" spans="1:253" x14ac:dyDescent="0.3">
      <c r="A60" s="274"/>
      <c r="B60" s="250"/>
      <c r="C60" s="57"/>
      <c r="D60" s="251"/>
      <c r="E60" s="63"/>
      <c r="F60" s="275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  <c r="DI60" s="61"/>
      <c r="DJ60" s="61"/>
      <c r="DK60" s="61"/>
      <c r="DL60" s="61"/>
      <c r="DM60" s="61"/>
      <c r="DN60" s="61"/>
      <c r="DO60" s="61"/>
      <c r="DP60" s="61"/>
      <c r="DQ60" s="61"/>
      <c r="DR60" s="61"/>
      <c r="DS60" s="61"/>
      <c r="DT60" s="61"/>
      <c r="DU60" s="61"/>
      <c r="DV60" s="61"/>
      <c r="DW60" s="61"/>
      <c r="DX60" s="61"/>
      <c r="DY60" s="61"/>
      <c r="DZ60" s="61"/>
      <c r="EA60" s="61"/>
      <c r="EB60" s="61"/>
      <c r="EC60" s="61"/>
      <c r="ED60" s="61"/>
      <c r="EE60" s="61"/>
      <c r="EF60" s="61"/>
      <c r="EG60" s="61"/>
      <c r="EH60" s="61"/>
      <c r="EI60" s="61"/>
      <c r="EJ60" s="61"/>
      <c r="EK60" s="61"/>
      <c r="EL60" s="61"/>
      <c r="EM60" s="61"/>
      <c r="EN60" s="61"/>
      <c r="EO60" s="61"/>
      <c r="EP60" s="61"/>
      <c r="EQ60" s="61"/>
      <c r="ER60" s="61"/>
      <c r="ES60" s="61"/>
      <c r="ET60" s="61"/>
      <c r="EU60" s="61"/>
      <c r="EV60" s="61"/>
      <c r="EW60" s="61"/>
      <c r="EX60" s="61"/>
      <c r="EY60" s="61"/>
      <c r="EZ60" s="61"/>
      <c r="FA60" s="61"/>
      <c r="FB60" s="61"/>
      <c r="FC60" s="61"/>
      <c r="FD60" s="61"/>
      <c r="FE60" s="61"/>
      <c r="FF60" s="61"/>
      <c r="FG60" s="61"/>
      <c r="FH60" s="61"/>
      <c r="FI60" s="61"/>
      <c r="FJ60" s="61"/>
      <c r="FK60" s="61"/>
      <c r="FL60" s="61"/>
      <c r="FM60" s="61"/>
      <c r="FN60" s="61"/>
      <c r="FO60" s="61"/>
      <c r="FP60" s="61"/>
      <c r="FQ60" s="61"/>
      <c r="FR60" s="61"/>
      <c r="FS60" s="61"/>
      <c r="FT60" s="61"/>
      <c r="FU60" s="61"/>
      <c r="FV60" s="61"/>
      <c r="FW60" s="61"/>
      <c r="FX60" s="61"/>
      <c r="FY60" s="61"/>
      <c r="FZ60" s="61"/>
      <c r="GA60" s="61"/>
      <c r="GB60" s="61"/>
      <c r="GC60" s="61"/>
      <c r="GD60" s="61"/>
      <c r="GE60" s="61"/>
      <c r="GF60" s="61"/>
      <c r="GG60" s="61"/>
      <c r="GH60" s="61"/>
      <c r="GI60" s="61"/>
      <c r="GJ60" s="61"/>
      <c r="GK60" s="61"/>
      <c r="GL60" s="61"/>
      <c r="GM60" s="61"/>
      <c r="GN60" s="61"/>
      <c r="GO60" s="61"/>
      <c r="GP60" s="61"/>
      <c r="GQ60" s="61"/>
      <c r="GR60" s="61"/>
      <c r="GS60" s="61"/>
      <c r="GT60" s="61"/>
      <c r="GU60" s="61"/>
      <c r="GV60" s="61"/>
      <c r="GW60" s="61"/>
      <c r="GX60" s="61"/>
      <c r="GY60" s="61"/>
      <c r="GZ60" s="61"/>
      <c r="HA60" s="61"/>
      <c r="HB60" s="61"/>
      <c r="HC60" s="61"/>
      <c r="HD60" s="61"/>
      <c r="HE60" s="61"/>
      <c r="HF60" s="61"/>
      <c r="HG60" s="61"/>
      <c r="HH60" s="61"/>
      <c r="HI60" s="61"/>
      <c r="HJ60" s="61"/>
      <c r="HK60" s="61"/>
      <c r="HL60" s="61"/>
      <c r="HM60" s="61"/>
      <c r="HN60" s="61"/>
      <c r="HO60" s="61"/>
      <c r="HP60" s="61"/>
      <c r="HQ60" s="61"/>
      <c r="HR60" s="61"/>
      <c r="HS60" s="61"/>
      <c r="HT60" s="61"/>
      <c r="HU60" s="61"/>
      <c r="HV60" s="61"/>
      <c r="HW60" s="61"/>
      <c r="HX60" s="61"/>
      <c r="HY60" s="61"/>
      <c r="HZ60" s="61"/>
      <c r="IA60" s="61"/>
      <c r="IB60" s="61"/>
      <c r="IC60" s="61"/>
      <c r="ID60" s="61"/>
      <c r="IE60" s="61"/>
      <c r="IF60" s="61"/>
      <c r="IG60" s="61"/>
      <c r="IH60" s="61"/>
      <c r="II60" s="61"/>
      <c r="IJ60" s="61"/>
      <c r="IK60" s="61"/>
      <c r="IL60" s="61"/>
      <c r="IM60" s="61"/>
      <c r="IN60" s="61"/>
      <c r="IO60" s="61"/>
      <c r="IP60" s="61"/>
      <c r="IQ60" s="61"/>
      <c r="IR60" s="61"/>
      <c r="IS60" s="61"/>
    </row>
    <row r="61" spans="1:253" ht="36.75" customHeight="1" x14ac:dyDescent="0.3">
      <c r="A61" s="197">
        <v>3</v>
      </c>
      <c r="B61" s="120" t="s">
        <v>62</v>
      </c>
      <c r="C61" s="120"/>
      <c r="D61" s="119"/>
      <c r="E61" s="123"/>
      <c r="F61" s="122"/>
      <c r="I61" s="60" t="s">
        <v>31</v>
      </c>
    </row>
    <row r="62" spans="1:253" x14ac:dyDescent="0.3">
      <c r="A62" s="198">
        <v>1</v>
      </c>
      <c r="B62" s="64" t="s">
        <v>68</v>
      </c>
      <c r="C62" s="57" t="s">
        <v>22</v>
      </c>
      <c r="D62" s="65">
        <v>640</v>
      </c>
      <c r="E62" s="73">
        <v>0</v>
      </c>
      <c r="F62" s="74">
        <f t="shared" ref="F62:F83" si="2">D62*E62</f>
        <v>0</v>
      </c>
    </row>
    <row r="63" spans="1:253" x14ac:dyDescent="0.3">
      <c r="A63" s="198">
        <v>2</v>
      </c>
      <c r="B63" s="56" t="s">
        <v>159</v>
      </c>
      <c r="C63" s="57" t="s">
        <v>2</v>
      </c>
      <c r="D63" s="65">
        <v>6</v>
      </c>
      <c r="E63" s="83">
        <v>38</v>
      </c>
      <c r="F63" s="74">
        <f t="shared" si="2"/>
        <v>228</v>
      </c>
      <c r="J63" s="60" t="s">
        <v>31</v>
      </c>
    </row>
    <row r="64" spans="1:253" x14ac:dyDescent="0.3">
      <c r="A64" s="198">
        <v>3</v>
      </c>
      <c r="B64" s="56" t="s">
        <v>114</v>
      </c>
      <c r="C64" s="57" t="s">
        <v>3</v>
      </c>
      <c r="D64" s="65">
        <v>66.2</v>
      </c>
      <c r="E64" s="83">
        <v>1160</v>
      </c>
      <c r="F64" s="74">
        <f t="shared" si="2"/>
        <v>76792</v>
      </c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  <c r="DN64" s="61"/>
      <c r="DO64" s="61"/>
      <c r="DP64" s="61"/>
      <c r="DQ64" s="61"/>
      <c r="DR64" s="61"/>
      <c r="DS64" s="61"/>
      <c r="DT64" s="61"/>
      <c r="DU64" s="61"/>
      <c r="DV64" s="61"/>
      <c r="DW64" s="61"/>
      <c r="DX64" s="61"/>
      <c r="DY64" s="61"/>
      <c r="DZ64" s="61"/>
      <c r="EA64" s="61"/>
      <c r="EB64" s="61"/>
      <c r="EC64" s="61"/>
      <c r="ED64" s="61"/>
      <c r="EE64" s="61"/>
      <c r="EF64" s="61"/>
      <c r="EG64" s="61"/>
      <c r="EH64" s="61"/>
      <c r="EI64" s="61"/>
      <c r="EJ64" s="61"/>
      <c r="EK64" s="61"/>
      <c r="EL64" s="61"/>
      <c r="EM64" s="61"/>
      <c r="EN64" s="61"/>
      <c r="EO64" s="61"/>
      <c r="EP64" s="61"/>
      <c r="EQ64" s="61"/>
      <c r="ER64" s="61"/>
      <c r="ES64" s="61"/>
      <c r="ET64" s="61"/>
      <c r="EU64" s="61"/>
      <c r="EV64" s="61"/>
      <c r="EW64" s="61"/>
      <c r="EX64" s="61"/>
      <c r="EY64" s="61"/>
      <c r="EZ64" s="61"/>
      <c r="FA64" s="61"/>
      <c r="FB64" s="61"/>
      <c r="FC64" s="61"/>
      <c r="FD64" s="61"/>
      <c r="FE64" s="61"/>
      <c r="FF64" s="61"/>
      <c r="FG64" s="61"/>
      <c r="FH64" s="61"/>
      <c r="FI64" s="61"/>
      <c r="FJ64" s="61"/>
      <c r="FK64" s="61"/>
      <c r="FL64" s="61"/>
      <c r="FM64" s="61"/>
      <c r="FN64" s="61"/>
      <c r="FO64" s="61"/>
      <c r="FP64" s="61"/>
      <c r="FQ64" s="61"/>
      <c r="FR64" s="61"/>
      <c r="FS64" s="61"/>
      <c r="FT64" s="61"/>
      <c r="FU64" s="61"/>
      <c r="FV64" s="61"/>
      <c r="FW64" s="61"/>
      <c r="FX64" s="61"/>
      <c r="FY64" s="61"/>
      <c r="FZ64" s="61"/>
      <c r="GA64" s="61"/>
      <c r="GB64" s="61"/>
      <c r="GC64" s="61"/>
      <c r="GD64" s="61"/>
      <c r="GE64" s="61"/>
      <c r="GF64" s="61"/>
      <c r="GG64" s="61"/>
      <c r="GH64" s="61"/>
      <c r="GI64" s="61"/>
      <c r="GJ64" s="61"/>
      <c r="GK64" s="61"/>
      <c r="GL64" s="61"/>
      <c r="GM64" s="61"/>
      <c r="GN64" s="61"/>
      <c r="GO64" s="61"/>
      <c r="GP64" s="61"/>
      <c r="GQ64" s="61"/>
      <c r="GR64" s="61"/>
      <c r="GS64" s="61"/>
      <c r="GT64" s="61"/>
      <c r="GU64" s="61"/>
      <c r="GV64" s="61"/>
      <c r="GW64" s="61"/>
      <c r="GX64" s="61"/>
      <c r="GY64" s="61"/>
      <c r="GZ64" s="61"/>
      <c r="HA64" s="61"/>
      <c r="HB64" s="61"/>
      <c r="HC64" s="61"/>
      <c r="HD64" s="61"/>
      <c r="HE64" s="61"/>
      <c r="HF64" s="61"/>
      <c r="HG64" s="61"/>
      <c r="HH64" s="61"/>
      <c r="HI64" s="61"/>
      <c r="HJ64" s="61"/>
      <c r="HK64" s="61"/>
      <c r="HL64" s="61"/>
      <c r="HM64" s="61"/>
      <c r="HN64" s="61"/>
      <c r="HO64" s="61"/>
      <c r="HP64" s="61"/>
      <c r="HQ64" s="61"/>
      <c r="HR64" s="61"/>
      <c r="HS64" s="61"/>
      <c r="HT64" s="61"/>
      <c r="HU64" s="61"/>
      <c r="HV64" s="61"/>
      <c r="HW64" s="61"/>
      <c r="HX64" s="61"/>
      <c r="HY64" s="61"/>
      <c r="HZ64" s="61"/>
      <c r="IA64" s="61"/>
      <c r="IB64" s="61"/>
      <c r="IC64" s="61"/>
      <c r="ID64" s="61"/>
      <c r="IE64" s="61"/>
      <c r="IF64" s="61"/>
      <c r="IG64" s="61"/>
      <c r="IH64" s="61"/>
      <c r="II64" s="61"/>
      <c r="IJ64" s="61"/>
      <c r="IK64" s="61"/>
      <c r="IL64" s="61"/>
      <c r="IM64" s="61"/>
      <c r="IN64" s="61"/>
      <c r="IO64" s="61"/>
      <c r="IP64" s="61"/>
      <c r="IQ64" s="61"/>
      <c r="IR64" s="61"/>
      <c r="IS64" s="61"/>
    </row>
    <row r="65" spans="1:253" x14ac:dyDescent="0.3">
      <c r="A65" s="198">
        <v>4</v>
      </c>
      <c r="B65" s="56" t="s">
        <v>136</v>
      </c>
      <c r="C65" s="57" t="s">
        <v>2</v>
      </c>
      <c r="D65" s="65">
        <v>1250</v>
      </c>
      <c r="E65" s="244">
        <v>2.5000000000000001E-2</v>
      </c>
      <c r="F65" s="74">
        <f t="shared" si="2"/>
        <v>31.25</v>
      </c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  <c r="DO65" s="61"/>
      <c r="DP65" s="61"/>
      <c r="DQ65" s="61"/>
      <c r="DR65" s="61"/>
      <c r="DS65" s="61"/>
      <c r="DT65" s="61"/>
      <c r="DU65" s="61"/>
      <c r="DV65" s="61"/>
      <c r="DW65" s="61"/>
      <c r="DX65" s="61"/>
      <c r="DY65" s="61"/>
      <c r="DZ65" s="61"/>
      <c r="EA65" s="61"/>
      <c r="EB65" s="61"/>
      <c r="EC65" s="61"/>
      <c r="ED65" s="61"/>
      <c r="EE65" s="61"/>
      <c r="EF65" s="61"/>
      <c r="EG65" s="61"/>
      <c r="EH65" s="61"/>
      <c r="EI65" s="61"/>
      <c r="EJ65" s="61"/>
      <c r="EK65" s="61"/>
      <c r="EL65" s="61"/>
      <c r="EM65" s="61"/>
      <c r="EN65" s="61"/>
      <c r="EO65" s="61"/>
      <c r="EP65" s="61"/>
      <c r="EQ65" s="61"/>
      <c r="ER65" s="61"/>
      <c r="ES65" s="61"/>
      <c r="ET65" s="61"/>
      <c r="EU65" s="61"/>
      <c r="EV65" s="61"/>
      <c r="EW65" s="61"/>
      <c r="EX65" s="61"/>
      <c r="EY65" s="61"/>
      <c r="EZ65" s="61"/>
      <c r="FA65" s="61"/>
      <c r="FB65" s="61"/>
      <c r="FC65" s="61"/>
      <c r="FD65" s="61"/>
      <c r="FE65" s="61"/>
      <c r="FF65" s="61"/>
      <c r="FG65" s="61"/>
      <c r="FH65" s="61"/>
      <c r="FI65" s="61"/>
      <c r="FJ65" s="61"/>
      <c r="FK65" s="61"/>
      <c r="FL65" s="61"/>
      <c r="FM65" s="61"/>
      <c r="FN65" s="61"/>
      <c r="FO65" s="61"/>
      <c r="FP65" s="61"/>
      <c r="FQ65" s="61"/>
      <c r="FR65" s="61"/>
      <c r="FS65" s="61"/>
      <c r="FT65" s="61"/>
      <c r="FU65" s="61"/>
      <c r="FV65" s="61"/>
      <c r="FW65" s="61"/>
      <c r="FX65" s="61"/>
      <c r="FY65" s="61"/>
      <c r="FZ65" s="61"/>
      <c r="GA65" s="61"/>
      <c r="GB65" s="61"/>
      <c r="GC65" s="61"/>
      <c r="GD65" s="61"/>
      <c r="GE65" s="61"/>
      <c r="GF65" s="61"/>
      <c r="GG65" s="61"/>
      <c r="GH65" s="61"/>
      <c r="GI65" s="61"/>
      <c r="GJ65" s="61"/>
      <c r="GK65" s="61"/>
      <c r="GL65" s="61"/>
      <c r="GM65" s="61"/>
      <c r="GN65" s="61"/>
      <c r="GO65" s="61"/>
      <c r="GP65" s="61"/>
      <c r="GQ65" s="61"/>
      <c r="GR65" s="61"/>
      <c r="GS65" s="61"/>
      <c r="GT65" s="61"/>
      <c r="GU65" s="61"/>
      <c r="GV65" s="61"/>
      <c r="GW65" s="61"/>
      <c r="GX65" s="61"/>
      <c r="GY65" s="61"/>
      <c r="GZ65" s="61"/>
      <c r="HA65" s="61"/>
      <c r="HB65" s="61"/>
      <c r="HC65" s="61"/>
      <c r="HD65" s="61"/>
      <c r="HE65" s="61"/>
      <c r="HF65" s="61"/>
      <c r="HG65" s="61"/>
      <c r="HH65" s="61"/>
      <c r="HI65" s="61"/>
      <c r="HJ65" s="61"/>
      <c r="HK65" s="61"/>
      <c r="HL65" s="61"/>
      <c r="HM65" s="61"/>
      <c r="HN65" s="61"/>
      <c r="HO65" s="61"/>
      <c r="HP65" s="61"/>
      <c r="HQ65" s="61"/>
      <c r="HR65" s="61"/>
      <c r="HS65" s="61"/>
      <c r="HT65" s="61"/>
      <c r="HU65" s="61"/>
      <c r="HV65" s="61"/>
      <c r="HW65" s="61"/>
      <c r="HX65" s="61"/>
      <c r="HY65" s="61"/>
      <c r="HZ65" s="61"/>
      <c r="IA65" s="61"/>
      <c r="IB65" s="61"/>
      <c r="IC65" s="61"/>
      <c r="ID65" s="61"/>
      <c r="IE65" s="61"/>
      <c r="IF65" s="61"/>
      <c r="IG65" s="61"/>
      <c r="IH65" s="61"/>
      <c r="II65" s="61"/>
      <c r="IJ65" s="61"/>
      <c r="IK65" s="61"/>
      <c r="IL65" s="61"/>
      <c r="IM65" s="61"/>
      <c r="IN65" s="61"/>
      <c r="IO65" s="61"/>
      <c r="IP65" s="61"/>
      <c r="IQ65" s="61"/>
      <c r="IR65" s="61"/>
      <c r="IS65" s="61"/>
    </row>
    <row r="66" spans="1:253" x14ac:dyDescent="0.3">
      <c r="A66" s="198">
        <v>5</v>
      </c>
      <c r="B66" s="56" t="s">
        <v>137</v>
      </c>
      <c r="C66" s="57" t="s">
        <v>2</v>
      </c>
      <c r="D66" s="65">
        <v>1250</v>
      </c>
      <c r="E66" s="244">
        <v>3.5000000000000003E-2</v>
      </c>
      <c r="F66" s="74">
        <f t="shared" si="2"/>
        <v>43.750000000000007</v>
      </c>
      <c r="J66" s="61"/>
      <c r="K66" s="61"/>
      <c r="L66" s="61" t="s">
        <v>31</v>
      </c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  <c r="DO66" s="61"/>
      <c r="DP66" s="61"/>
      <c r="DQ66" s="61"/>
      <c r="DR66" s="61"/>
      <c r="DS66" s="61"/>
      <c r="DT66" s="61"/>
      <c r="DU66" s="61"/>
      <c r="DV66" s="61"/>
      <c r="DW66" s="61"/>
      <c r="DX66" s="61"/>
      <c r="DY66" s="61"/>
      <c r="DZ66" s="61"/>
      <c r="EA66" s="61"/>
      <c r="EB66" s="61"/>
      <c r="EC66" s="61"/>
      <c r="ED66" s="61"/>
      <c r="EE66" s="61"/>
      <c r="EF66" s="61"/>
      <c r="EG66" s="61"/>
      <c r="EH66" s="61"/>
      <c r="EI66" s="61"/>
      <c r="EJ66" s="61"/>
      <c r="EK66" s="61"/>
      <c r="EL66" s="61"/>
      <c r="EM66" s="61"/>
      <c r="EN66" s="61"/>
      <c r="EO66" s="61"/>
      <c r="EP66" s="61"/>
      <c r="EQ66" s="61"/>
      <c r="ER66" s="61"/>
      <c r="ES66" s="61"/>
      <c r="ET66" s="61"/>
      <c r="EU66" s="61"/>
      <c r="EV66" s="61"/>
      <c r="EW66" s="61"/>
      <c r="EX66" s="61"/>
      <c r="EY66" s="61"/>
      <c r="EZ66" s="61"/>
      <c r="FA66" s="61"/>
      <c r="FB66" s="61"/>
      <c r="FC66" s="61"/>
      <c r="FD66" s="61"/>
      <c r="FE66" s="61"/>
      <c r="FF66" s="61"/>
      <c r="FG66" s="61"/>
      <c r="FH66" s="61"/>
      <c r="FI66" s="61"/>
      <c r="FJ66" s="61"/>
      <c r="FK66" s="61"/>
      <c r="FL66" s="61"/>
      <c r="FM66" s="61"/>
      <c r="FN66" s="61"/>
      <c r="FO66" s="61"/>
      <c r="FP66" s="61"/>
      <c r="FQ66" s="61"/>
      <c r="FR66" s="61"/>
      <c r="FS66" s="61"/>
      <c r="FT66" s="61"/>
      <c r="FU66" s="61"/>
      <c r="FV66" s="61"/>
      <c r="FW66" s="61"/>
      <c r="FX66" s="61"/>
      <c r="FY66" s="61"/>
      <c r="FZ66" s="61"/>
      <c r="GA66" s="61"/>
      <c r="GB66" s="61"/>
      <c r="GC66" s="61"/>
      <c r="GD66" s="61"/>
      <c r="GE66" s="61"/>
      <c r="GF66" s="61"/>
      <c r="GG66" s="61"/>
      <c r="GH66" s="61"/>
      <c r="GI66" s="61"/>
      <c r="GJ66" s="61"/>
      <c r="GK66" s="61"/>
      <c r="GL66" s="61"/>
      <c r="GM66" s="61"/>
      <c r="GN66" s="61"/>
      <c r="GO66" s="61"/>
      <c r="GP66" s="61"/>
      <c r="GQ66" s="61"/>
      <c r="GR66" s="61"/>
      <c r="GS66" s="61"/>
      <c r="GT66" s="61"/>
      <c r="GU66" s="61"/>
      <c r="GV66" s="61"/>
      <c r="GW66" s="61"/>
      <c r="GX66" s="61"/>
      <c r="GY66" s="61"/>
      <c r="GZ66" s="61"/>
      <c r="HA66" s="61"/>
      <c r="HB66" s="61"/>
      <c r="HC66" s="61"/>
      <c r="HD66" s="61"/>
      <c r="HE66" s="61"/>
      <c r="HF66" s="61"/>
      <c r="HG66" s="61"/>
      <c r="HH66" s="61"/>
      <c r="HI66" s="61"/>
      <c r="HJ66" s="61"/>
      <c r="HK66" s="61"/>
      <c r="HL66" s="61"/>
      <c r="HM66" s="61"/>
      <c r="HN66" s="61"/>
      <c r="HO66" s="61"/>
      <c r="HP66" s="61"/>
      <c r="HQ66" s="61"/>
      <c r="HR66" s="61"/>
      <c r="HS66" s="61"/>
      <c r="HT66" s="61"/>
      <c r="HU66" s="61"/>
      <c r="HV66" s="61"/>
      <c r="HW66" s="61"/>
      <c r="HX66" s="61"/>
      <c r="HY66" s="61"/>
      <c r="HZ66" s="61"/>
      <c r="IA66" s="61"/>
      <c r="IB66" s="61"/>
      <c r="IC66" s="61"/>
      <c r="ID66" s="61"/>
      <c r="IE66" s="61"/>
      <c r="IF66" s="61"/>
      <c r="IG66" s="61"/>
      <c r="IH66" s="61"/>
      <c r="II66" s="61"/>
      <c r="IJ66" s="61"/>
      <c r="IK66" s="61"/>
      <c r="IL66" s="61"/>
      <c r="IM66" s="61"/>
      <c r="IN66" s="61"/>
      <c r="IO66" s="61"/>
      <c r="IP66" s="61"/>
      <c r="IQ66" s="61"/>
      <c r="IR66" s="61"/>
      <c r="IS66" s="61"/>
    </row>
    <row r="67" spans="1:253" x14ac:dyDescent="0.3">
      <c r="A67" s="198">
        <v>6</v>
      </c>
      <c r="B67" s="56" t="s">
        <v>216</v>
      </c>
      <c r="C67" s="57" t="s">
        <v>16</v>
      </c>
      <c r="D67" s="65">
        <v>63</v>
      </c>
      <c r="E67" s="83">
        <v>83.05</v>
      </c>
      <c r="F67" s="74">
        <f t="shared" si="2"/>
        <v>5232.1499999999996</v>
      </c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  <c r="DI67" s="61"/>
      <c r="DJ67" s="61"/>
      <c r="DK67" s="61"/>
      <c r="DL67" s="61"/>
      <c r="DM67" s="61"/>
      <c r="DN67" s="61"/>
      <c r="DO67" s="61"/>
      <c r="DP67" s="61"/>
      <c r="DQ67" s="61"/>
      <c r="DR67" s="61"/>
      <c r="DS67" s="61"/>
      <c r="DT67" s="61"/>
      <c r="DU67" s="61"/>
      <c r="DV67" s="61"/>
      <c r="DW67" s="61"/>
      <c r="DX67" s="61"/>
      <c r="DY67" s="61"/>
      <c r="DZ67" s="61"/>
      <c r="EA67" s="61"/>
      <c r="EB67" s="61"/>
      <c r="EC67" s="61"/>
      <c r="ED67" s="61"/>
      <c r="EE67" s="61"/>
      <c r="EF67" s="61"/>
      <c r="EG67" s="61"/>
      <c r="EH67" s="61"/>
      <c r="EI67" s="61"/>
      <c r="EJ67" s="61"/>
      <c r="EK67" s="61"/>
      <c r="EL67" s="61"/>
      <c r="EM67" s="61"/>
      <c r="EN67" s="61"/>
      <c r="EO67" s="61"/>
      <c r="EP67" s="61"/>
      <c r="EQ67" s="61"/>
      <c r="ER67" s="61"/>
      <c r="ES67" s="61"/>
      <c r="ET67" s="61"/>
      <c r="EU67" s="61"/>
      <c r="EV67" s="61"/>
      <c r="EW67" s="61"/>
      <c r="EX67" s="61"/>
      <c r="EY67" s="61"/>
      <c r="EZ67" s="61"/>
      <c r="FA67" s="61"/>
      <c r="FB67" s="61"/>
      <c r="FC67" s="61"/>
      <c r="FD67" s="61"/>
      <c r="FE67" s="61"/>
      <c r="FF67" s="61"/>
      <c r="FG67" s="61"/>
      <c r="FH67" s="61"/>
      <c r="FI67" s="61"/>
      <c r="FJ67" s="61"/>
      <c r="FK67" s="61"/>
      <c r="FL67" s="61"/>
      <c r="FM67" s="61"/>
      <c r="FN67" s="61"/>
      <c r="FO67" s="61"/>
      <c r="FP67" s="61"/>
      <c r="FQ67" s="61"/>
      <c r="FR67" s="61"/>
      <c r="FS67" s="61"/>
      <c r="FT67" s="61"/>
      <c r="FU67" s="61"/>
      <c r="FV67" s="61"/>
      <c r="FW67" s="61"/>
      <c r="FX67" s="61"/>
      <c r="FY67" s="61"/>
      <c r="FZ67" s="61"/>
      <c r="GA67" s="61"/>
      <c r="GB67" s="61"/>
      <c r="GC67" s="61"/>
      <c r="GD67" s="61"/>
      <c r="GE67" s="61"/>
      <c r="GF67" s="61"/>
      <c r="GG67" s="61"/>
      <c r="GH67" s="61"/>
      <c r="GI67" s="61"/>
      <c r="GJ67" s="61"/>
      <c r="GK67" s="61"/>
      <c r="GL67" s="61"/>
      <c r="GM67" s="61"/>
      <c r="GN67" s="61"/>
      <c r="GO67" s="61"/>
      <c r="GP67" s="61"/>
      <c r="GQ67" s="61"/>
      <c r="GR67" s="61"/>
      <c r="GS67" s="61"/>
      <c r="GT67" s="61"/>
      <c r="GU67" s="61"/>
      <c r="GV67" s="61"/>
      <c r="GW67" s="61"/>
      <c r="GX67" s="61"/>
      <c r="GY67" s="61"/>
      <c r="GZ67" s="61"/>
      <c r="HA67" s="61"/>
      <c r="HB67" s="61"/>
      <c r="HC67" s="61"/>
      <c r="HD67" s="61"/>
      <c r="HE67" s="61"/>
      <c r="HF67" s="61"/>
      <c r="HG67" s="61"/>
      <c r="HH67" s="61"/>
      <c r="HI67" s="61"/>
      <c r="HJ67" s="61"/>
      <c r="HK67" s="61"/>
      <c r="HL67" s="61"/>
      <c r="HM67" s="61"/>
      <c r="HN67" s="61"/>
      <c r="HO67" s="61"/>
      <c r="HP67" s="61"/>
      <c r="HQ67" s="61"/>
      <c r="HR67" s="61"/>
      <c r="HS67" s="61"/>
      <c r="HT67" s="61"/>
      <c r="HU67" s="61"/>
      <c r="HV67" s="61"/>
      <c r="HW67" s="61"/>
      <c r="HX67" s="61"/>
      <c r="HY67" s="61"/>
      <c r="HZ67" s="61"/>
      <c r="IA67" s="61"/>
      <c r="IB67" s="61"/>
      <c r="IC67" s="61"/>
      <c r="ID67" s="61"/>
      <c r="IE67" s="61"/>
      <c r="IF67" s="61"/>
      <c r="IG67" s="61"/>
      <c r="IH67" s="61"/>
      <c r="II67" s="61"/>
      <c r="IJ67" s="61"/>
      <c r="IK67" s="61"/>
      <c r="IL67" s="61"/>
      <c r="IM67" s="61"/>
      <c r="IN67" s="61"/>
      <c r="IO67" s="61"/>
      <c r="IP67" s="61"/>
      <c r="IQ67" s="61"/>
      <c r="IR67" s="61"/>
      <c r="IS67" s="61"/>
    </row>
    <row r="68" spans="1:253" x14ac:dyDescent="0.3">
      <c r="A68" s="198"/>
      <c r="B68" s="56" t="s">
        <v>219</v>
      </c>
      <c r="C68" s="57" t="s">
        <v>16</v>
      </c>
      <c r="D68" s="65">
        <v>187</v>
      </c>
      <c r="E68" s="83">
        <v>84.74</v>
      </c>
      <c r="F68" s="74">
        <f t="shared" ref="F68" si="3">D68*E68</f>
        <v>15846.38</v>
      </c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  <c r="DI68" s="61"/>
      <c r="DJ68" s="61"/>
      <c r="DK68" s="61"/>
      <c r="DL68" s="61"/>
      <c r="DM68" s="61"/>
      <c r="DN68" s="61"/>
      <c r="DO68" s="61"/>
      <c r="DP68" s="61"/>
      <c r="DQ68" s="61"/>
      <c r="DR68" s="61"/>
      <c r="DS68" s="61"/>
      <c r="DT68" s="61"/>
      <c r="DU68" s="61"/>
      <c r="DV68" s="61"/>
      <c r="DW68" s="61"/>
      <c r="DX68" s="61"/>
      <c r="DY68" s="61"/>
      <c r="DZ68" s="61"/>
      <c r="EA68" s="61"/>
      <c r="EB68" s="61"/>
      <c r="EC68" s="61"/>
      <c r="ED68" s="61"/>
      <c r="EE68" s="61"/>
      <c r="EF68" s="61"/>
      <c r="EG68" s="61"/>
      <c r="EH68" s="61"/>
      <c r="EI68" s="61"/>
      <c r="EJ68" s="61"/>
      <c r="EK68" s="61"/>
      <c r="EL68" s="61"/>
      <c r="EM68" s="61"/>
      <c r="EN68" s="61"/>
      <c r="EO68" s="61"/>
      <c r="EP68" s="61"/>
      <c r="EQ68" s="61"/>
      <c r="ER68" s="61"/>
      <c r="ES68" s="61"/>
      <c r="ET68" s="61"/>
      <c r="EU68" s="61"/>
      <c r="EV68" s="61"/>
      <c r="EW68" s="61"/>
      <c r="EX68" s="61"/>
      <c r="EY68" s="61"/>
      <c r="EZ68" s="61"/>
      <c r="FA68" s="61"/>
      <c r="FB68" s="61"/>
      <c r="FC68" s="61"/>
      <c r="FD68" s="61"/>
      <c r="FE68" s="61"/>
      <c r="FF68" s="61"/>
      <c r="FG68" s="61"/>
      <c r="FH68" s="61"/>
      <c r="FI68" s="61"/>
      <c r="FJ68" s="61"/>
      <c r="FK68" s="61"/>
      <c r="FL68" s="61"/>
      <c r="FM68" s="61"/>
      <c r="FN68" s="61"/>
      <c r="FO68" s="61"/>
      <c r="FP68" s="61"/>
      <c r="FQ68" s="61"/>
      <c r="FR68" s="61"/>
      <c r="FS68" s="61"/>
      <c r="FT68" s="61"/>
      <c r="FU68" s="61"/>
      <c r="FV68" s="61"/>
      <c r="FW68" s="61"/>
      <c r="FX68" s="61"/>
      <c r="FY68" s="61"/>
      <c r="FZ68" s="61"/>
      <c r="GA68" s="61"/>
      <c r="GB68" s="61"/>
      <c r="GC68" s="61"/>
      <c r="GD68" s="61"/>
      <c r="GE68" s="61"/>
      <c r="GF68" s="61"/>
      <c r="GG68" s="61"/>
      <c r="GH68" s="61"/>
      <c r="GI68" s="61"/>
      <c r="GJ68" s="61"/>
      <c r="GK68" s="61"/>
      <c r="GL68" s="61"/>
      <c r="GM68" s="61"/>
      <c r="GN68" s="61"/>
      <c r="GO68" s="61"/>
      <c r="GP68" s="61"/>
      <c r="GQ68" s="61"/>
      <c r="GR68" s="61"/>
      <c r="GS68" s="61"/>
      <c r="GT68" s="61"/>
      <c r="GU68" s="61"/>
      <c r="GV68" s="61"/>
      <c r="GW68" s="61"/>
      <c r="GX68" s="61"/>
      <c r="GY68" s="61"/>
      <c r="GZ68" s="61"/>
      <c r="HA68" s="61"/>
      <c r="HB68" s="61"/>
      <c r="HC68" s="61"/>
      <c r="HD68" s="61"/>
      <c r="HE68" s="61"/>
      <c r="HF68" s="61"/>
      <c r="HG68" s="61"/>
      <c r="HH68" s="61"/>
      <c r="HI68" s="61"/>
      <c r="HJ68" s="61"/>
      <c r="HK68" s="61"/>
      <c r="HL68" s="61"/>
      <c r="HM68" s="61"/>
      <c r="HN68" s="61"/>
      <c r="HO68" s="61"/>
      <c r="HP68" s="61"/>
      <c r="HQ68" s="61"/>
      <c r="HR68" s="61"/>
      <c r="HS68" s="61"/>
      <c r="HT68" s="61"/>
      <c r="HU68" s="61"/>
      <c r="HV68" s="61"/>
      <c r="HW68" s="61"/>
      <c r="HX68" s="61"/>
      <c r="HY68" s="61"/>
      <c r="HZ68" s="61"/>
      <c r="IA68" s="61"/>
      <c r="IB68" s="61"/>
      <c r="IC68" s="61"/>
      <c r="ID68" s="61"/>
      <c r="IE68" s="61"/>
      <c r="IF68" s="61"/>
      <c r="IG68" s="61"/>
      <c r="IH68" s="61"/>
      <c r="II68" s="61"/>
      <c r="IJ68" s="61"/>
      <c r="IK68" s="61"/>
      <c r="IL68" s="61"/>
      <c r="IM68" s="61"/>
      <c r="IN68" s="61"/>
      <c r="IO68" s="61"/>
      <c r="IP68" s="61"/>
      <c r="IQ68" s="61"/>
      <c r="IR68" s="61"/>
      <c r="IS68" s="61"/>
    </row>
    <row r="69" spans="1:253" x14ac:dyDescent="0.3">
      <c r="A69" s="198">
        <v>7</v>
      </c>
      <c r="B69" s="56" t="s">
        <v>217</v>
      </c>
      <c r="C69" s="57" t="s">
        <v>16</v>
      </c>
      <c r="D69" s="65">
        <v>2.97</v>
      </c>
      <c r="E69" s="83">
        <v>849</v>
      </c>
      <c r="F69" s="74">
        <f t="shared" si="2"/>
        <v>2521.5300000000002</v>
      </c>
      <c r="J69" s="60" t="s">
        <v>31</v>
      </c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  <c r="DI69" s="61"/>
      <c r="DJ69" s="61"/>
      <c r="DK69" s="61"/>
      <c r="DL69" s="61"/>
      <c r="DM69" s="61"/>
      <c r="DN69" s="61"/>
      <c r="DO69" s="61"/>
      <c r="DP69" s="61"/>
      <c r="DQ69" s="61"/>
      <c r="DR69" s="61"/>
      <c r="DS69" s="61"/>
      <c r="DT69" s="61"/>
      <c r="DU69" s="61"/>
      <c r="DV69" s="61"/>
      <c r="DW69" s="61"/>
      <c r="DX69" s="61"/>
      <c r="DY69" s="61"/>
      <c r="DZ69" s="61"/>
      <c r="EA69" s="61"/>
      <c r="EB69" s="61"/>
      <c r="EC69" s="61"/>
      <c r="ED69" s="61"/>
      <c r="EE69" s="61"/>
      <c r="EF69" s="61"/>
      <c r="EG69" s="61"/>
      <c r="EH69" s="61"/>
      <c r="EI69" s="61"/>
      <c r="EJ69" s="61"/>
      <c r="EK69" s="61"/>
      <c r="EL69" s="61"/>
      <c r="EM69" s="61"/>
      <c r="EN69" s="61"/>
      <c r="EO69" s="61"/>
      <c r="EP69" s="61"/>
      <c r="EQ69" s="61"/>
      <c r="ER69" s="61"/>
      <c r="ES69" s="61"/>
      <c r="ET69" s="61"/>
      <c r="EU69" s="61"/>
      <c r="EV69" s="61"/>
      <c r="EW69" s="61"/>
      <c r="EX69" s="61"/>
      <c r="EY69" s="61"/>
      <c r="EZ69" s="61"/>
      <c r="FA69" s="61"/>
      <c r="FB69" s="61"/>
      <c r="FC69" s="61"/>
      <c r="FD69" s="61"/>
      <c r="FE69" s="61"/>
      <c r="FF69" s="61"/>
      <c r="FG69" s="61"/>
      <c r="FH69" s="61"/>
      <c r="FI69" s="61"/>
      <c r="FJ69" s="61"/>
      <c r="FK69" s="61"/>
      <c r="FL69" s="61"/>
      <c r="FM69" s="61"/>
      <c r="FN69" s="61"/>
      <c r="FO69" s="61"/>
      <c r="FP69" s="61"/>
      <c r="FQ69" s="61"/>
      <c r="FR69" s="61"/>
      <c r="FS69" s="61"/>
      <c r="FT69" s="61"/>
      <c r="FU69" s="61"/>
      <c r="FV69" s="61"/>
      <c r="FW69" s="61"/>
      <c r="FX69" s="61"/>
      <c r="FY69" s="61"/>
      <c r="FZ69" s="61"/>
      <c r="GA69" s="61"/>
      <c r="GB69" s="61"/>
      <c r="GC69" s="61"/>
      <c r="GD69" s="61"/>
      <c r="GE69" s="61"/>
      <c r="GF69" s="61"/>
      <c r="GG69" s="61"/>
      <c r="GH69" s="61"/>
      <c r="GI69" s="61"/>
      <c r="GJ69" s="61"/>
      <c r="GK69" s="61"/>
      <c r="GL69" s="61"/>
      <c r="GM69" s="61"/>
      <c r="GN69" s="61"/>
      <c r="GO69" s="61"/>
      <c r="GP69" s="61"/>
      <c r="GQ69" s="61"/>
      <c r="GR69" s="61"/>
      <c r="GS69" s="61"/>
      <c r="GT69" s="61"/>
      <c r="GU69" s="61"/>
      <c r="GV69" s="61"/>
      <c r="GW69" s="61"/>
      <c r="GX69" s="61"/>
      <c r="GY69" s="61"/>
      <c r="GZ69" s="61"/>
      <c r="HA69" s="61"/>
      <c r="HB69" s="61"/>
      <c r="HC69" s="61"/>
      <c r="HD69" s="61"/>
      <c r="HE69" s="61"/>
      <c r="HF69" s="61"/>
      <c r="HG69" s="61"/>
      <c r="HH69" s="61"/>
      <c r="HI69" s="61"/>
      <c r="HJ69" s="61"/>
      <c r="HK69" s="61"/>
      <c r="HL69" s="61"/>
      <c r="HM69" s="61"/>
      <c r="HN69" s="61"/>
      <c r="HO69" s="61"/>
      <c r="HP69" s="61"/>
      <c r="HQ69" s="61"/>
      <c r="HR69" s="61"/>
      <c r="HS69" s="61"/>
      <c r="HT69" s="61"/>
      <c r="HU69" s="61"/>
      <c r="HV69" s="61"/>
      <c r="HW69" s="61"/>
      <c r="HX69" s="61"/>
      <c r="HY69" s="61"/>
      <c r="HZ69" s="61"/>
      <c r="IA69" s="61"/>
      <c r="IB69" s="61"/>
      <c r="IC69" s="61"/>
      <c r="ID69" s="61"/>
      <c r="IE69" s="61"/>
      <c r="IF69" s="61"/>
      <c r="IG69" s="61"/>
      <c r="IH69" s="61"/>
      <c r="II69" s="61"/>
      <c r="IJ69" s="61"/>
      <c r="IK69" s="61"/>
      <c r="IL69" s="61"/>
      <c r="IM69" s="61"/>
      <c r="IN69" s="61"/>
      <c r="IO69" s="61"/>
      <c r="IP69" s="61"/>
      <c r="IQ69" s="61"/>
      <c r="IR69" s="61"/>
      <c r="IS69" s="61"/>
    </row>
    <row r="70" spans="1:253" x14ac:dyDescent="0.3">
      <c r="A70" s="198">
        <v>8</v>
      </c>
      <c r="B70" s="56" t="s">
        <v>211</v>
      </c>
      <c r="C70" s="57" t="s">
        <v>2</v>
      </c>
      <c r="D70" s="65">
        <v>8</v>
      </c>
      <c r="E70" s="83">
        <v>7.65</v>
      </c>
      <c r="F70" s="74">
        <f t="shared" si="2"/>
        <v>61.2</v>
      </c>
      <c r="J70" s="61"/>
      <c r="K70" s="61"/>
      <c r="L70" s="61" t="s">
        <v>31</v>
      </c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  <c r="DI70" s="61"/>
      <c r="DJ70" s="61"/>
      <c r="DK70" s="61"/>
      <c r="DL70" s="61"/>
      <c r="DM70" s="61"/>
      <c r="DN70" s="61"/>
      <c r="DO70" s="61"/>
      <c r="DP70" s="61"/>
      <c r="DQ70" s="61"/>
      <c r="DR70" s="61"/>
      <c r="DS70" s="61"/>
      <c r="DT70" s="61"/>
      <c r="DU70" s="61"/>
      <c r="DV70" s="61"/>
      <c r="DW70" s="61"/>
      <c r="DX70" s="61"/>
      <c r="DY70" s="61"/>
      <c r="DZ70" s="61"/>
      <c r="EA70" s="61"/>
      <c r="EB70" s="61"/>
      <c r="EC70" s="61"/>
      <c r="ED70" s="61"/>
      <c r="EE70" s="61"/>
      <c r="EF70" s="61"/>
      <c r="EG70" s="61"/>
      <c r="EH70" s="61"/>
      <c r="EI70" s="61"/>
      <c r="EJ70" s="61"/>
      <c r="EK70" s="61"/>
      <c r="EL70" s="61"/>
      <c r="EM70" s="61"/>
      <c r="EN70" s="61"/>
      <c r="EO70" s="61"/>
      <c r="EP70" s="61"/>
      <c r="EQ70" s="61"/>
      <c r="ER70" s="61"/>
      <c r="ES70" s="61"/>
      <c r="ET70" s="61"/>
      <c r="EU70" s="61"/>
      <c r="EV70" s="61"/>
      <c r="EW70" s="61"/>
      <c r="EX70" s="61"/>
      <c r="EY70" s="61"/>
      <c r="EZ70" s="61"/>
      <c r="FA70" s="61"/>
      <c r="FB70" s="61"/>
      <c r="FC70" s="61"/>
      <c r="FD70" s="61"/>
      <c r="FE70" s="61"/>
      <c r="FF70" s="61"/>
      <c r="FG70" s="61"/>
      <c r="FH70" s="61"/>
      <c r="FI70" s="61"/>
      <c r="FJ70" s="61"/>
      <c r="FK70" s="61"/>
      <c r="FL70" s="61"/>
      <c r="FM70" s="61"/>
      <c r="FN70" s="61"/>
      <c r="FO70" s="61"/>
      <c r="FP70" s="61"/>
      <c r="FQ70" s="61"/>
      <c r="FR70" s="61"/>
      <c r="FS70" s="61"/>
      <c r="FT70" s="61"/>
      <c r="FU70" s="61"/>
      <c r="FV70" s="61"/>
      <c r="FW70" s="61"/>
      <c r="FX70" s="61"/>
      <c r="FY70" s="61"/>
      <c r="FZ70" s="61"/>
      <c r="GA70" s="61"/>
      <c r="GB70" s="61"/>
      <c r="GC70" s="61"/>
      <c r="GD70" s="61"/>
      <c r="GE70" s="61"/>
      <c r="GF70" s="61"/>
      <c r="GG70" s="61"/>
      <c r="GH70" s="61"/>
      <c r="GI70" s="61"/>
      <c r="GJ70" s="61"/>
      <c r="GK70" s="61"/>
      <c r="GL70" s="61"/>
      <c r="GM70" s="61"/>
      <c r="GN70" s="61"/>
      <c r="GO70" s="61"/>
      <c r="GP70" s="61"/>
      <c r="GQ70" s="61"/>
      <c r="GR70" s="61"/>
      <c r="GS70" s="61"/>
      <c r="GT70" s="61"/>
      <c r="GU70" s="61"/>
      <c r="GV70" s="61"/>
      <c r="GW70" s="61"/>
      <c r="GX70" s="61"/>
      <c r="GY70" s="61"/>
      <c r="GZ70" s="61"/>
      <c r="HA70" s="61"/>
      <c r="HB70" s="61"/>
      <c r="HC70" s="61"/>
      <c r="HD70" s="61"/>
      <c r="HE70" s="61"/>
      <c r="HF70" s="61"/>
      <c r="HG70" s="61"/>
      <c r="HH70" s="61"/>
      <c r="HI70" s="61"/>
      <c r="HJ70" s="61"/>
      <c r="HK70" s="61"/>
      <c r="HL70" s="61"/>
      <c r="HM70" s="61"/>
      <c r="HN70" s="61"/>
      <c r="HO70" s="61"/>
      <c r="HP70" s="61"/>
      <c r="HQ70" s="61"/>
      <c r="HR70" s="61"/>
      <c r="HS70" s="61"/>
      <c r="HT70" s="61"/>
      <c r="HU70" s="61"/>
      <c r="HV70" s="61"/>
      <c r="HW70" s="61"/>
      <c r="HX70" s="61"/>
      <c r="HY70" s="61"/>
      <c r="HZ70" s="61"/>
      <c r="IA70" s="61"/>
      <c r="IB70" s="61"/>
      <c r="IC70" s="61"/>
      <c r="ID70" s="61"/>
      <c r="IE70" s="61"/>
      <c r="IF70" s="61"/>
      <c r="IG70" s="61"/>
      <c r="IH70" s="61"/>
      <c r="II70" s="61"/>
      <c r="IJ70" s="61"/>
      <c r="IK70" s="61"/>
      <c r="IL70" s="61"/>
      <c r="IM70" s="61"/>
      <c r="IN70" s="61"/>
      <c r="IO70" s="61"/>
      <c r="IP70" s="61"/>
      <c r="IQ70" s="61"/>
      <c r="IR70" s="61"/>
      <c r="IS70" s="61"/>
    </row>
    <row r="71" spans="1:253" x14ac:dyDescent="0.3">
      <c r="A71" s="198">
        <v>9</v>
      </c>
      <c r="B71" s="56" t="s">
        <v>212</v>
      </c>
      <c r="C71" s="57" t="s">
        <v>2</v>
      </c>
      <c r="D71" s="65">
        <v>10</v>
      </c>
      <c r="E71" s="83">
        <v>11.87</v>
      </c>
      <c r="F71" s="74">
        <f t="shared" si="2"/>
        <v>118.69999999999999</v>
      </c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  <c r="DO71" s="61"/>
      <c r="DP71" s="61"/>
      <c r="DQ71" s="61"/>
      <c r="DR71" s="61"/>
      <c r="DS71" s="61"/>
      <c r="DT71" s="61"/>
      <c r="DU71" s="61"/>
      <c r="DV71" s="61"/>
      <c r="DW71" s="61"/>
      <c r="DX71" s="61"/>
      <c r="DY71" s="61"/>
      <c r="DZ71" s="61"/>
      <c r="EA71" s="61"/>
      <c r="EB71" s="61"/>
      <c r="EC71" s="61"/>
      <c r="ED71" s="61"/>
      <c r="EE71" s="61"/>
      <c r="EF71" s="61"/>
      <c r="EG71" s="61"/>
      <c r="EH71" s="61"/>
      <c r="EI71" s="61"/>
      <c r="EJ71" s="61"/>
      <c r="EK71" s="61"/>
      <c r="EL71" s="61"/>
      <c r="EM71" s="61"/>
      <c r="EN71" s="61"/>
      <c r="EO71" s="61"/>
      <c r="EP71" s="61"/>
      <c r="EQ71" s="61"/>
      <c r="ER71" s="61"/>
      <c r="ES71" s="61"/>
      <c r="ET71" s="61"/>
      <c r="EU71" s="61"/>
      <c r="EV71" s="61"/>
      <c r="EW71" s="61"/>
      <c r="EX71" s="61"/>
      <c r="EY71" s="61"/>
      <c r="EZ71" s="61"/>
      <c r="FA71" s="61"/>
      <c r="FB71" s="61"/>
      <c r="FC71" s="61"/>
      <c r="FD71" s="61"/>
      <c r="FE71" s="61"/>
      <c r="FF71" s="61"/>
      <c r="FG71" s="61"/>
      <c r="FH71" s="61"/>
      <c r="FI71" s="61"/>
      <c r="FJ71" s="61"/>
      <c r="FK71" s="61"/>
      <c r="FL71" s="61"/>
      <c r="FM71" s="61"/>
      <c r="FN71" s="61"/>
      <c r="FO71" s="61"/>
      <c r="FP71" s="61"/>
      <c r="FQ71" s="61"/>
      <c r="FR71" s="61"/>
      <c r="FS71" s="61"/>
      <c r="FT71" s="61"/>
      <c r="FU71" s="61"/>
      <c r="FV71" s="61"/>
      <c r="FW71" s="61"/>
      <c r="FX71" s="61"/>
      <c r="FY71" s="61"/>
      <c r="FZ71" s="61"/>
      <c r="GA71" s="61"/>
      <c r="GB71" s="61"/>
      <c r="GC71" s="61"/>
      <c r="GD71" s="61"/>
      <c r="GE71" s="61"/>
      <c r="GF71" s="61"/>
      <c r="GG71" s="61"/>
      <c r="GH71" s="61"/>
      <c r="GI71" s="61"/>
      <c r="GJ71" s="61"/>
      <c r="GK71" s="61"/>
      <c r="GL71" s="61"/>
      <c r="GM71" s="61"/>
      <c r="GN71" s="61"/>
      <c r="GO71" s="61"/>
      <c r="GP71" s="61"/>
      <c r="GQ71" s="61"/>
      <c r="GR71" s="61"/>
      <c r="GS71" s="61"/>
      <c r="GT71" s="61"/>
      <c r="GU71" s="61"/>
      <c r="GV71" s="61"/>
      <c r="GW71" s="61"/>
      <c r="GX71" s="61"/>
      <c r="GY71" s="61"/>
      <c r="GZ71" s="61"/>
      <c r="HA71" s="61"/>
      <c r="HB71" s="61"/>
      <c r="HC71" s="61"/>
      <c r="HD71" s="61"/>
      <c r="HE71" s="61"/>
      <c r="HF71" s="61"/>
      <c r="HG71" s="61"/>
      <c r="HH71" s="61"/>
      <c r="HI71" s="61"/>
      <c r="HJ71" s="61"/>
      <c r="HK71" s="61"/>
      <c r="HL71" s="61"/>
      <c r="HM71" s="61"/>
      <c r="HN71" s="61"/>
      <c r="HO71" s="61"/>
      <c r="HP71" s="61"/>
      <c r="HQ71" s="61"/>
      <c r="HR71" s="61"/>
      <c r="HS71" s="61"/>
      <c r="HT71" s="61"/>
      <c r="HU71" s="61"/>
      <c r="HV71" s="61"/>
      <c r="HW71" s="61"/>
      <c r="HX71" s="61"/>
      <c r="HY71" s="61"/>
      <c r="HZ71" s="61"/>
      <c r="IA71" s="61"/>
      <c r="IB71" s="61"/>
      <c r="IC71" s="61"/>
      <c r="ID71" s="61"/>
      <c r="IE71" s="61"/>
      <c r="IF71" s="61"/>
      <c r="IG71" s="61"/>
      <c r="IH71" s="61"/>
      <c r="II71" s="61"/>
      <c r="IJ71" s="61"/>
      <c r="IK71" s="61"/>
      <c r="IL71" s="61"/>
      <c r="IM71" s="61"/>
      <c r="IN71" s="61"/>
      <c r="IO71" s="61"/>
      <c r="IP71" s="61"/>
      <c r="IQ71" s="61"/>
      <c r="IR71" s="61"/>
      <c r="IS71" s="61"/>
    </row>
    <row r="72" spans="1:253" x14ac:dyDescent="0.3">
      <c r="A72" s="198">
        <v>10</v>
      </c>
      <c r="B72" s="56" t="s">
        <v>213</v>
      </c>
      <c r="C72" s="57" t="s">
        <v>2</v>
      </c>
      <c r="D72" s="65">
        <v>12</v>
      </c>
      <c r="E72" s="83">
        <v>18.22</v>
      </c>
      <c r="F72" s="74">
        <f t="shared" si="2"/>
        <v>218.64</v>
      </c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  <c r="DO72" s="61"/>
      <c r="DP72" s="61"/>
      <c r="DQ72" s="61"/>
      <c r="DR72" s="61"/>
      <c r="DS72" s="61"/>
      <c r="DT72" s="61"/>
      <c r="DU72" s="61"/>
      <c r="DV72" s="61"/>
      <c r="DW72" s="61"/>
      <c r="DX72" s="61"/>
      <c r="DY72" s="61"/>
      <c r="DZ72" s="61"/>
      <c r="EA72" s="61"/>
      <c r="EB72" s="61"/>
      <c r="EC72" s="61"/>
      <c r="ED72" s="61"/>
      <c r="EE72" s="61"/>
      <c r="EF72" s="61"/>
      <c r="EG72" s="61"/>
      <c r="EH72" s="61"/>
      <c r="EI72" s="61"/>
      <c r="EJ72" s="61"/>
      <c r="EK72" s="61"/>
      <c r="EL72" s="61"/>
      <c r="EM72" s="61"/>
      <c r="EN72" s="61"/>
      <c r="EO72" s="61"/>
      <c r="EP72" s="61"/>
      <c r="EQ72" s="61"/>
      <c r="ER72" s="61"/>
      <c r="ES72" s="61"/>
      <c r="ET72" s="61"/>
      <c r="EU72" s="61"/>
      <c r="EV72" s="61"/>
      <c r="EW72" s="61"/>
      <c r="EX72" s="61"/>
      <c r="EY72" s="61"/>
      <c r="EZ72" s="61"/>
      <c r="FA72" s="61"/>
      <c r="FB72" s="61"/>
      <c r="FC72" s="61"/>
      <c r="FD72" s="61"/>
      <c r="FE72" s="61"/>
      <c r="FF72" s="61"/>
      <c r="FG72" s="61"/>
      <c r="FH72" s="61"/>
      <c r="FI72" s="61"/>
      <c r="FJ72" s="61"/>
      <c r="FK72" s="61"/>
      <c r="FL72" s="61"/>
      <c r="FM72" s="61"/>
      <c r="FN72" s="61"/>
      <c r="FO72" s="61"/>
      <c r="FP72" s="61"/>
      <c r="FQ72" s="61"/>
      <c r="FR72" s="61"/>
      <c r="FS72" s="61"/>
      <c r="FT72" s="61"/>
      <c r="FU72" s="61"/>
      <c r="FV72" s="61"/>
      <c r="FW72" s="61"/>
      <c r="FX72" s="61"/>
      <c r="FY72" s="61"/>
      <c r="FZ72" s="61"/>
      <c r="GA72" s="61"/>
      <c r="GB72" s="61"/>
      <c r="GC72" s="61"/>
      <c r="GD72" s="61"/>
      <c r="GE72" s="61"/>
      <c r="GF72" s="61"/>
      <c r="GG72" s="61"/>
      <c r="GH72" s="61"/>
      <c r="GI72" s="61"/>
      <c r="GJ72" s="61"/>
      <c r="GK72" s="61"/>
      <c r="GL72" s="61"/>
      <c r="GM72" s="61"/>
      <c r="GN72" s="61"/>
      <c r="GO72" s="61"/>
      <c r="GP72" s="61"/>
      <c r="GQ72" s="61"/>
      <c r="GR72" s="61"/>
      <c r="GS72" s="61"/>
      <c r="GT72" s="61"/>
      <c r="GU72" s="61"/>
      <c r="GV72" s="61"/>
      <c r="GW72" s="61"/>
      <c r="GX72" s="61"/>
      <c r="GY72" s="61"/>
      <c r="GZ72" s="61"/>
      <c r="HA72" s="61"/>
      <c r="HB72" s="61"/>
      <c r="HC72" s="61"/>
      <c r="HD72" s="61"/>
      <c r="HE72" s="61"/>
      <c r="HF72" s="61"/>
      <c r="HG72" s="61"/>
      <c r="HH72" s="61"/>
      <c r="HI72" s="61"/>
      <c r="HJ72" s="61"/>
      <c r="HK72" s="61"/>
      <c r="HL72" s="61"/>
      <c r="HM72" s="61"/>
      <c r="HN72" s="61"/>
      <c r="HO72" s="61"/>
      <c r="HP72" s="61"/>
      <c r="HQ72" s="61"/>
      <c r="HR72" s="61"/>
      <c r="HS72" s="61"/>
      <c r="HT72" s="61"/>
      <c r="HU72" s="61"/>
      <c r="HV72" s="61"/>
      <c r="HW72" s="61"/>
      <c r="HX72" s="61"/>
      <c r="HY72" s="61"/>
      <c r="HZ72" s="61"/>
      <c r="IA72" s="61"/>
      <c r="IB72" s="61"/>
      <c r="IC72" s="61"/>
      <c r="ID72" s="61"/>
      <c r="IE72" s="61"/>
      <c r="IF72" s="61"/>
      <c r="IG72" s="61"/>
      <c r="IH72" s="61"/>
      <c r="II72" s="61"/>
      <c r="IJ72" s="61"/>
      <c r="IK72" s="61"/>
      <c r="IL72" s="61"/>
      <c r="IM72" s="61"/>
      <c r="IN72" s="61"/>
      <c r="IO72" s="61"/>
      <c r="IP72" s="61"/>
      <c r="IQ72" s="61"/>
      <c r="IR72" s="61"/>
      <c r="IS72" s="61"/>
    </row>
    <row r="73" spans="1:253" x14ac:dyDescent="0.3">
      <c r="A73" s="198">
        <v>11</v>
      </c>
      <c r="B73" s="56" t="s">
        <v>144</v>
      </c>
      <c r="C73" s="57" t="s">
        <v>2</v>
      </c>
      <c r="D73" s="65">
        <v>900</v>
      </c>
      <c r="E73" s="83">
        <v>0.3</v>
      </c>
      <c r="F73" s="74">
        <f t="shared" si="2"/>
        <v>270</v>
      </c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  <c r="DO73" s="61"/>
      <c r="DP73" s="61"/>
      <c r="DQ73" s="61"/>
      <c r="DR73" s="61"/>
      <c r="DS73" s="61"/>
      <c r="DT73" s="61"/>
      <c r="DU73" s="61"/>
      <c r="DV73" s="61"/>
      <c r="DW73" s="61"/>
      <c r="DX73" s="61"/>
      <c r="DY73" s="61"/>
      <c r="DZ73" s="61"/>
      <c r="EA73" s="61"/>
      <c r="EB73" s="61"/>
      <c r="EC73" s="61"/>
      <c r="ED73" s="61"/>
      <c r="EE73" s="61"/>
      <c r="EF73" s="61"/>
      <c r="EG73" s="61"/>
      <c r="EH73" s="61"/>
      <c r="EI73" s="61"/>
      <c r="EJ73" s="61"/>
      <c r="EK73" s="61"/>
      <c r="EL73" s="61"/>
      <c r="EM73" s="61"/>
      <c r="EN73" s="61"/>
      <c r="EO73" s="61"/>
      <c r="EP73" s="61"/>
      <c r="EQ73" s="61"/>
      <c r="ER73" s="61"/>
      <c r="ES73" s="61"/>
      <c r="ET73" s="61"/>
      <c r="EU73" s="61"/>
      <c r="EV73" s="61"/>
      <c r="EW73" s="61"/>
      <c r="EX73" s="61"/>
      <c r="EY73" s="61"/>
      <c r="EZ73" s="61"/>
      <c r="FA73" s="61"/>
      <c r="FB73" s="61"/>
      <c r="FC73" s="61"/>
      <c r="FD73" s="61"/>
      <c r="FE73" s="61"/>
      <c r="FF73" s="61"/>
      <c r="FG73" s="61"/>
      <c r="FH73" s="61"/>
      <c r="FI73" s="61"/>
      <c r="FJ73" s="61"/>
      <c r="FK73" s="61"/>
      <c r="FL73" s="61"/>
      <c r="FM73" s="61"/>
      <c r="FN73" s="61"/>
      <c r="FO73" s="61"/>
      <c r="FP73" s="61"/>
      <c r="FQ73" s="61"/>
      <c r="FR73" s="61"/>
      <c r="FS73" s="61"/>
      <c r="FT73" s="61"/>
      <c r="FU73" s="61"/>
      <c r="FV73" s="61"/>
      <c r="FW73" s="61"/>
      <c r="FX73" s="61"/>
      <c r="FY73" s="61"/>
      <c r="FZ73" s="61"/>
      <c r="GA73" s="61"/>
      <c r="GB73" s="61"/>
      <c r="GC73" s="61"/>
      <c r="GD73" s="61"/>
      <c r="GE73" s="61"/>
      <c r="GF73" s="61"/>
      <c r="GG73" s="61"/>
      <c r="GH73" s="61"/>
      <c r="GI73" s="61"/>
      <c r="GJ73" s="61"/>
      <c r="GK73" s="61"/>
      <c r="GL73" s="61"/>
      <c r="GM73" s="61"/>
      <c r="GN73" s="61"/>
      <c r="GO73" s="61"/>
      <c r="GP73" s="61"/>
      <c r="GQ73" s="61"/>
      <c r="GR73" s="61"/>
      <c r="GS73" s="61"/>
      <c r="GT73" s="61"/>
      <c r="GU73" s="61"/>
      <c r="GV73" s="61"/>
      <c r="GW73" s="61"/>
      <c r="GX73" s="61"/>
      <c r="GY73" s="61"/>
      <c r="GZ73" s="61"/>
      <c r="HA73" s="61"/>
      <c r="HB73" s="61"/>
      <c r="HC73" s="61"/>
      <c r="HD73" s="61"/>
      <c r="HE73" s="61"/>
      <c r="HF73" s="61"/>
      <c r="HG73" s="61"/>
      <c r="HH73" s="61"/>
      <c r="HI73" s="61"/>
      <c r="HJ73" s="61"/>
      <c r="HK73" s="61"/>
      <c r="HL73" s="61"/>
      <c r="HM73" s="61"/>
      <c r="HN73" s="61"/>
      <c r="HO73" s="61"/>
      <c r="HP73" s="61"/>
      <c r="HQ73" s="61"/>
      <c r="HR73" s="61"/>
      <c r="HS73" s="61"/>
      <c r="HT73" s="61"/>
      <c r="HU73" s="61"/>
      <c r="HV73" s="61"/>
      <c r="HW73" s="61"/>
      <c r="HX73" s="61"/>
      <c r="HY73" s="61"/>
      <c r="HZ73" s="61"/>
      <c r="IA73" s="61"/>
      <c r="IB73" s="61"/>
      <c r="IC73" s="61"/>
      <c r="ID73" s="61"/>
      <c r="IE73" s="61"/>
      <c r="IF73" s="61"/>
      <c r="IG73" s="61"/>
      <c r="IH73" s="61"/>
      <c r="II73" s="61"/>
      <c r="IJ73" s="61"/>
      <c r="IK73" s="61"/>
      <c r="IL73" s="61"/>
      <c r="IM73" s="61"/>
      <c r="IN73" s="61"/>
      <c r="IO73" s="61"/>
      <c r="IP73" s="61"/>
      <c r="IQ73" s="61"/>
      <c r="IR73" s="61"/>
      <c r="IS73" s="61"/>
    </row>
    <row r="74" spans="1:253" x14ac:dyDescent="0.3">
      <c r="A74" s="198">
        <v>12</v>
      </c>
      <c r="B74" s="56" t="s">
        <v>145</v>
      </c>
      <c r="C74" s="57" t="s">
        <v>2</v>
      </c>
      <c r="D74" s="65">
        <v>50</v>
      </c>
      <c r="E74" s="83">
        <v>1.1000000000000001</v>
      </c>
      <c r="F74" s="74">
        <f t="shared" si="2"/>
        <v>55.000000000000007</v>
      </c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  <c r="DO74" s="61"/>
      <c r="DP74" s="61"/>
      <c r="DQ74" s="61"/>
      <c r="DR74" s="61"/>
      <c r="DS74" s="61"/>
      <c r="DT74" s="61"/>
      <c r="DU74" s="61"/>
      <c r="DV74" s="61"/>
      <c r="DW74" s="61"/>
      <c r="DX74" s="61"/>
      <c r="DY74" s="61"/>
      <c r="DZ74" s="61"/>
      <c r="EA74" s="61"/>
      <c r="EB74" s="61"/>
      <c r="EC74" s="61"/>
      <c r="ED74" s="61"/>
      <c r="EE74" s="61"/>
      <c r="EF74" s="61"/>
      <c r="EG74" s="61"/>
      <c r="EH74" s="61"/>
      <c r="EI74" s="61"/>
      <c r="EJ74" s="61"/>
      <c r="EK74" s="61"/>
      <c r="EL74" s="61"/>
      <c r="EM74" s="61"/>
      <c r="EN74" s="61"/>
      <c r="EO74" s="61"/>
      <c r="EP74" s="61"/>
      <c r="EQ74" s="61"/>
      <c r="ER74" s="61"/>
      <c r="ES74" s="61"/>
      <c r="ET74" s="61"/>
      <c r="EU74" s="61"/>
      <c r="EV74" s="61"/>
      <c r="EW74" s="61"/>
      <c r="EX74" s="61"/>
      <c r="EY74" s="61"/>
      <c r="EZ74" s="61"/>
      <c r="FA74" s="61"/>
      <c r="FB74" s="61"/>
      <c r="FC74" s="61"/>
      <c r="FD74" s="61"/>
      <c r="FE74" s="61"/>
      <c r="FF74" s="61"/>
      <c r="FG74" s="61"/>
      <c r="FH74" s="61"/>
      <c r="FI74" s="61"/>
      <c r="FJ74" s="61"/>
      <c r="FK74" s="61"/>
      <c r="FL74" s="61"/>
      <c r="FM74" s="61"/>
      <c r="FN74" s="61"/>
      <c r="FO74" s="61"/>
      <c r="FP74" s="61"/>
      <c r="FQ74" s="61"/>
      <c r="FR74" s="61"/>
      <c r="FS74" s="61"/>
      <c r="FT74" s="61"/>
      <c r="FU74" s="61"/>
      <c r="FV74" s="61"/>
      <c r="FW74" s="61"/>
      <c r="FX74" s="61"/>
      <c r="FY74" s="61"/>
      <c r="FZ74" s="61"/>
      <c r="GA74" s="61"/>
      <c r="GB74" s="61"/>
      <c r="GC74" s="61"/>
      <c r="GD74" s="61"/>
      <c r="GE74" s="61"/>
      <c r="GF74" s="61"/>
      <c r="GG74" s="61"/>
      <c r="GH74" s="61"/>
      <c r="GI74" s="61"/>
      <c r="GJ74" s="61"/>
      <c r="GK74" s="61"/>
      <c r="GL74" s="61"/>
      <c r="GM74" s="61"/>
      <c r="GN74" s="61"/>
      <c r="GO74" s="61"/>
      <c r="GP74" s="61"/>
      <c r="GQ74" s="61"/>
      <c r="GR74" s="61"/>
      <c r="GS74" s="61"/>
      <c r="GT74" s="61"/>
      <c r="GU74" s="61"/>
      <c r="GV74" s="61"/>
      <c r="GW74" s="61"/>
      <c r="GX74" s="61"/>
      <c r="GY74" s="61"/>
      <c r="GZ74" s="61"/>
      <c r="HA74" s="61"/>
      <c r="HB74" s="61"/>
      <c r="HC74" s="61"/>
      <c r="HD74" s="61"/>
      <c r="HE74" s="61"/>
      <c r="HF74" s="61"/>
      <c r="HG74" s="61"/>
      <c r="HH74" s="61"/>
      <c r="HI74" s="61"/>
      <c r="HJ74" s="61"/>
      <c r="HK74" s="61"/>
      <c r="HL74" s="61"/>
      <c r="HM74" s="61"/>
      <c r="HN74" s="61"/>
      <c r="HO74" s="61"/>
      <c r="HP74" s="61"/>
      <c r="HQ74" s="61"/>
      <c r="HR74" s="61"/>
      <c r="HS74" s="61"/>
      <c r="HT74" s="61"/>
      <c r="HU74" s="61"/>
      <c r="HV74" s="61"/>
      <c r="HW74" s="61"/>
      <c r="HX74" s="61"/>
      <c r="HY74" s="61"/>
      <c r="HZ74" s="61"/>
      <c r="IA74" s="61"/>
      <c r="IB74" s="61"/>
      <c r="IC74" s="61"/>
      <c r="ID74" s="61"/>
      <c r="IE74" s="61"/>
      <c r="IF74" s="61"/>
      <c r="IG74" s="61"/>
      <c r="IH74" s="61"/>
      <c r="II74" s="61"/>
      <c r="IJ74" s="61"/>
      <c r="IK74" s="61"/>
      <c r="IL74" s="61"/>
      <c r="IM74" s="61"/>
      <c r="IN74" s="61"/>
      <c r="IO74" s="61"/>
      <c r="IP74" s="61"/>
      <c r="IQ74" s="61"/>
      <c r="IR74" s="61"/>
      <c r="IS74" s="61"/>
    </row>
    <row r="75" spans="1:253" x14ac:dyDescent="0.3">
      <c r="A75" s="198">
        <v>13</v>
      </c>
      <c r="B75" s="56" t="s">
        <v>146</v>
      </c>
      <c r="C75" s="57" t="s">
        <v>2</v>
      </c>
      <c r="D75" s="65">
        <v>38</v>
      </c>
      <c r="E75" s="83">
        <v>2.4</v>
      </c>
      <c r="F75" s="74">
        <f t="shared" si="2"/>
        <v>91.2</v>
      </c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  <c r="DO75" s="61"/>
      <c r="DP75" s="61"/>
      <c r="DQ75" s="61"/>
      <c r="DR75" s="61"/>
      <c r="DS75" s="61"/>
      <c r="DT75" s="61"/>
      <c r="DU75" s="61"/>
      <c r="DV75" s="61"/>
      <c r="DW75" s="61"/>
      <c r="DX75" s="61"/>
      <c r="DY75" s="61"/>
      <c r="DZ75" s="61"/>
      <c r="EA75" s="61"/>
      <c r="EB75" s="61"/>
      <c r="EC75" s="61"/>
      <c r="ED75" s="61"/>
      <c r="EE75" s="61"/>
      <c r="EF75" s="61"/>
      <c r="EG75" s="61"/>
      <c r="EH75" s="61"/>
      <c r="EI75" s="61"/>
      <c r="EJ75" s="61"/>
      <c r="EK75" s="61"/>
      <c r="EL75" s="61"/>
      <c r="EM75" s="61"/>
      <c r="EN75" s="61"/>
      <c r="EO75" s="61"/>
      <c r="EP75" s="61"/>
      <c r="EQ75" s="61"/>
      <c r="ER75" s="61"/>
      <c r="ES75" s="61"/>
      <c r="ET75" s="61"/>
      <c r="EU75" s="61"/>
      <c r="EV75" s="61"/>
      <c r="EW75" s="61"/>
      <c r="EX75" s="61"/>
      <c r="EY75" s="61"/>
      <c r="EZ75" s="61"/>
      <c r="FA75" s="61"/>
      <c r="FB75" s="61"/>
      <c r="FC75" s="61"/>
      <c r="FD75" s="61"/>
      <c r="FE75" s="61"/>
      <c r="FF75" s="61"/>
      <c r="FG75" s="61"/>
      <c r="FH75" s="61"/>
      <c r="FI75" s="61"/>
      <c r="FJ75" s="61"/>
      <c r="FK75" s="61"/>
      <c r="FL75" s="61"/>
      <c r="FM75" s="61"/>
      <c r="FN75" s="61"/>
      <c r="FO75" s="61"/>
      <c r="FP75" s="61"/>
      <c r="FQ75" s="61"/>
      <c r="FR75" s="61"/>
      <c r="FS75" s="61"/>
      <c r="FT75" s="61"/>
      <c r="FU75" s="61"/>
      <c r="FV75" s="61"/>
      <c r="FW75" s="61"/>
      <c r="FX75" s="61"/>
      <c r="FY75" s="61"/>
      <c r="FZ75" s="61"/>
      <c r="GA75" s="61"/>
      <c r="GB75" s="61"/>
      <c r="GC75" s="61"/>
      <c r="GD75" s="61"/>
      <c r="GE75" s="61"/>
      <c r="GF75" s="61"/>
      <c r="GG75" s="61"/>
      <c r="GH75" s="61"/>
      <c r="GI75" s="61"/>
      <c r="GJ75" s="61"/>
      <c r="GK75" s="61"/>
      <c r="GL75" s="61"/>
      <c r="GM75" s="61"/>
      <c r="GN75" s="61"/>
      <c r="GO75" s="61"/>
      <c r="GP75" s="61"/>
      <c r="GQ75" s="61"/>
      <c r="GR75" s="61"/>
      <c r="GS75" s="61"/>
      <c r="GT75" s="61"/>
      <c r="GU75" s="61"/>
      <c r="GV75" s="61"/>
      <c r="GW75" s="61"/>
      <c r="GX75" s="61"/>
      <c r="GY75" s="61"/>
      <c r="GZ75" s="61"/>
      <c r="HA75" s="61"/>
      <c r="HB75" s="61"/>
      <c r="HC75" s="61"/>
      <c r="HD75" s="61"/>
      <c r="HE75" s="61"/>
      <c r="HF75" s="61"/>
      <c r="HG75" s="61"/>
      <c r="HH75" s="61"/>
      <c r="HI75" s="61"/>
      <c r="HJ75" s="61"/>
      <c r="HK75" s="61"/>
      <c r="HL75" s="61"/>
      <c r="HM75" s="61"/>
      <c r="HN75" s="61"/>
      <c r="HO75" s="61"/>
      <c r="HP75" s="61"/>
      <c r="HQ75" s="61"/>
      <c r="HR75" s="61"/>
      <c r="HS75" s="61"/>
      <c r="HT75" s="61"/>
      <c r="HU75" s="61"/>
      <c r="HV75" s="61"/>
      <c r="HW75" s="61"/>
      <c r="HX75" s="61"/>
      <c r="HY75" s="61"/>
      <c r="HZ75" s="61"/>
      <c r="IA75" s="61"/>
      <c r="IB75" s="61"/>
      <c r="IC75" s="61"/>
      <c r="ID75" s="61"/>
      <c r="IE75" s="61"/>
      <c r="IF75" s="61"/>
      <c r="IG75" s="61"/>
      <c r="IH75" s="61"/>
      <c r="II75" s="61"/>
      <c r="IJ75" s="61"/>
      <c r="IK75" s="61"/>
      <c r="IL75" s="61"/>
      <c r="IM75" s="61"/>
      <c r="IN75" s="61"/>
      <c r="IO75" s="61"/>
      <c r="IP75" s="61"/>
      <c r="IQ75" s="61"/>
      <c r="IR75" s="61"/>
      <c r="IS75" s="61"/>
    </row>
    <row r="76" spans="1:253" x14ac:dyDescent="0.3">
      <c r="A76" s="198">
        <v>14</v>
      </c>
      <c r="B76" s="56" t="s">
        <v>147</v>
      </c>
      <c r="C76" s="57" t="s">
        <v>26</v>
      </c>
      <c r="D76" s="65">
        <v>200</v>
      </c>
      <c r="E76" s="83">
        <v>1.9</v>
      </c>
      <c r="F76" s="74">
        <f t="shared" si="2"/>
        <v>380</v>
      </c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  <c r="DO76" s="61"/>
      <c r="DP76" s="61"/>
      <c r="DQ76" s="61"/>
      <c r="DR76" s="61"/>
      <c r="DS76" s="61"/>
      <c r="DT76" s="61"/>
      <c r="DU76" s="61"/>
      <c r="DV76" s="61"/>
      <c r="DW76" s="61"/>
      <c r="DX76" s="61"/>
      <c r="DY76" s="61"/>
      <c r="DZ76" s="61"/>
      <c r="EA76" s="61"/>
      <c r="EB76" s="61"/>
      <c r="EC76" s="61"/>
      <c r="ED76" s="61"/>
      <c r="EE76" s="61"/>
      <c r="EF76" s="61"/>
      <c r="EG76" s="61"/>
      <c r="EH76" s="61"/>
      <c r="EI76" s="61"/>
      <c r="EJ76" s="61"/>
      <c r="EK76" s="61"/>
      <c r="EL76" s="61"/>
      <c r="EM76" s="61"/>
      <c r="EN76" s="61"/>
      <c r="EO76" s="61"/>
      <c r="EP76" s="61"/>
      <c r="EQ76" s="61"/>
      <c r="ER76" s="61"/>
      <c r="ES76" s="61"/>
      <c r="ET76" s="61"/>
      <c r="EU76" s="61"/>
      <c r="EV76" s="61"/>
      <c r="EW76" s="61"/>
      <c r="EX76" s="61"/>
      <c r="EY76" s="61"/>
      <c r="EZ76" s="61"/>
      <c r="FA76" s="61"/>
      <c r="FB76" s="61"/>
      <c r="FC76" s="61"/>
      <c r="FD76" s="61"/>
      <c r="FE76" s="61"/>
      <c r="FF76" s="61"/>
      <c r="FG76" s="61"/>
      <c r="FH76" s="61"/>
      <c r="FI76" s="61"/>
      <c r="FJ76" s="61"/>
      <c r="FK76" s="61"/>
      <c r="FL76" s="61"/>
      <c r="FM76" s="61"/>
      <c r="FN76" s="61"/>
      <c r="FO76" s="61"/>
      <c r="FP76" s="61"/>
      <c r="FQ76" s="61"/>
      <c r="FR76" s="61"/>
      <c r="FS76" s="61"/>
      <c r="FT76" s="61"/>
      <c r="FU76" s="61"/>
      <c r="FV76" s="61"/>
      <c r="FW76" s="61"/>
      <c r="FX76" s="61"/>
      <c r="FY76" s="61"/>
      <c r="FZ76" s="61"/>
      <c r="GA76" s="61"/>
      <c r="GB76" s="61"/>
      <c r="GC76" s="61"/>
      <c r="GD76" s="61"/>
      <c r="GE76" s="61"/>
      <c r="GF76" s="61"/>
      <c r="GG76" s="61"/>
      <c r="GH76" s="61"/>
      <c r="GI76" s="61"/>
      <c r="GJ76" s="61"/>
      <c r="GK76" s="61"/>
      <c r="GL76" s="61"/>
      <c r="GM76" s="61"/>
      <c r="GN76" s="61"/>
      <c r="GO76" s="61"/>
      <c r="GP76" s="61"/>
      <c r="GQ76" s="61"/>
      <c r="GR76" s="61"/>
      <c r="GS76" s="61"/>
      <c r="GT76" s="61"/>
      <c r="GU76" s="61"/>
      <c r="GV76" s="61"/>
      <c r="GW76" s="61"/>
      <c r="GX76" s="61"/>
      <c r="GY76" s="61"/>
      <c r="GZ76" s="61"/>
      <c r="HA76" s="61"/>
      <c r="HB76" s="61"/>
      <c r="HC76" s="61"/>
      <c r="HD76" s="61"/>
      <c r="HE76" s="61"/>
      <c r="HF76" s="61"/>
      <c r="HG76" s="61"/>
      <c r="HH76" s="61"/>
      <c r="HI76" s="61"/>
      <c r="HJ76" s="61"/>
      <c r="HK76" s="61"/>
      <c r="HL76" s="61"/>
      <c r="HM76" s="61"/>
      <c r="HN76" s="61"/>
      <c r="HO76" s="61"/>
      <c r="HP76" s="61"/>
      <c r="HQ76" s="61"/>
      <c r="HR76" s="61"/>
      <c r="HS76" s="61"/>
      <c r="HT76" s="61"/>
      <c r="HU76" s="61"/>
      <c r="HV76" s="61"/>
      <c r="HW76" s="61"/>
      <c r="HX76" s="61"/>
      <c r="HY76" s="61"/>
      <c r="HZ76" s="61"/>
      <c r="IA76" s="61"/>
      <c r="IB76" s="61"/>
      <c r="IC76" s="61"/>
      <c r="ID76" s="61"/>
      <c r="IE76" s="61"/>
      <c r="IF76" s="61"/>
      <c r="IG76" s="61"/>
      <c r="IH76" s="61"/>
      <c r="II76" s="61"/>
      <c r="IJ76" s="61"/>
      <c r="IK76" s="61"/>
      <c r="IL76" s="61"/>
      <c r="IM76" s="61"/>
      <c r="IN76" s="61"/>
      <c r="IO76" s="61"/>
      <c r="IP76" s="61"/>
      <c r="IQ76" s="61"/>
      <c r="IR76" s="61"/>
      <c r="IS76" s="61"/>
    </row>
    <row r="77" spans="1:253" x14ac:dyDescent="0.3">
      <c r="A77" s="198">
        <v>15</v>
      </c>
      <c r="B77" s="56" t="s">
        <v>165</v>
      </c>
      <c r="C77" s="57" t="s">
        <v>26</v>
      </c>
      <c r="D77" s="65">
        <v>6.25</v>
      </c>
      <c r="E77" s="83">
        <v>4.8</v>
      </c>
      <c r="F77" s="74">
        <f t="shared" si="2"/>
        <v>30</v>
      </c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  <c r="DO77" s="61"/>
      <c r="DP77" s="61"/>
      <c r="DQ77" s="61"/>
      <c r="DR77" s="61"/>
      <c r="DS77" s="61"/>
      <c r="DT77" s="61"/>
      <c r="DU77" s="61"/>
      <c r="DV77" s="61"/>
      <c r="DW77" s="61"/>
      <c r="DX77" s="61"/>
      <c r="DY77" s="61"/>
      <c r="DZ77" s="61"/>
      <c r="EA77" s="61"/>
      <c r="EB77" s="61"/>
      <c r="EC77" s="61"/>
      <c r="ED77" s="61"/>
      <c r="EE77" s="61"/>
      <c r="EF77" s="61"/>
      <c r="EG77" s="61"/>
      <c r="EH77" s="61"/>
      <c r="EI77" s="61"/>
      <c r="EJ77" s="61"/>
      <c r="EK77" s="61"/>
      <c r="EL77" s="61"/>
      <c r="EM77" s="61"/>
      <c r="EN77" s="61"/>
      <c r="EO77" s="61"/>
      <c r="EP77" s="61"/>
      <c r="EQ77" s="61"/>
      <c r="ER77" s="61"/>
      <c r="ES77" s="61"/>
      <c r="ET77" s="61"/>
      <c r="EU77" s="61"/>
      <c r="EV77" s="61"/>
      <c r="EW77" s="61"/>
      <c r="EX77" s="61"/>
      <c r="EY77" s="61"/>
      <c r="EZ77" s="61"/>
      <c r="FA77" s="61"/>
      <c r="FB77" s="61"/>
      <c r="FC77" s="61"/>
      <c r="FD77" s="61"/>
      <c r="FE77" s="61"/>
      <c r="FF77" s="61"/>
      <c r="FG77" s="61"/>
      <c r="FH77" s="61"/>
      <c r="FI77" s="61"/>
      <c r="FJ77" s="61"/>
      <c r="FK77" s="61"/>
      <c r="FL77" s="61"/>
      <c r="FM77" s="61"/>
      <c r="FN77" s="61"/>
      <c r="FO77" s="61"/>
      <c r="FP77" s="61"/>
      <c r="FQ77" s="61"/>
      <c r="FR77" s="61"/>
      <c r="FS77" s="61"/>
      <c r="FT77" s="61"/>
      <c r="FU77" s="61"/>
      <c r="FV77" s="61"/>
      <c r="FW77" s="61"/>
      <c r="FX77" s="61"/>
      <c r="FY77" s="61"/>
      <c r="FZ77" s="61"/>
      <c r="GA77" s="61"/>
      <c r="GB77" s="61"/>
      <c r="GC77" s="61"/>
      <c r="GD77" s="61"/>
      <c r="GE77" s="61"/>
      <c r="GF77" s="61"/>
      <c r="GG77" s="61"/>
      <c r="GH77" s="61"/>
      <c r="GI77" s="61"/>
      <c r="GJ77" s="61"/>
      <c r="GK77" s="61"/>
      <c r="GL77" s="61"/>
      <c r="GM77" s="61"/>
      <c r="GN77" s="61"/>
      <c r="GO77" s="61"/>
      <c r="GP77" s="61"/>
      <c r="GQ77" s="61"/>
      <c r="GR77" s="61"/>
      <c r="GS77" s="61"/>
      <c r="GT77" s="61"/>
      <c r="GU77" s="61"/>
      <c r="GV77" s="61"/>
      <c r="GW77" s="61"/>
      <c r="GX77" s="61"/>
      <c r="GY77" s="61"/>
      <c r="GZ77" s="61"/>
      <c r="HA77" s="61"/>
      <c r="HB77" s="61"/>
      <c r="HC77" s="61"/>
      <c r="HD77" s="61"/>
      <c r="HE77" s="61"/>
      <c r="HF77" s="61"/>
      <c r="HG77" s="61"/>
      <c r="HH77" s="61"/>
      <c r="HI77" s="61"/>
      <c r="HJ77" s="61"/>
      <c r="HK77" s="61"/>
      <c r="HL77" s="61"/>
      <c r="HM77" s="61"/>
      <c r="HN77" s="61"/>
      <c r="HO77" s="61"/>
      <c r="HP77" s="61"/>
      <c r="HQ77" s="61"/>
      <c r="HR77" s="61"/>
      <c r="HS77" s="61"/>
      <c r="HT77" s="61"/>
      <c r="HU77" s="61"/>
      <c r="HV77" s="61"/>
      <c r="HW77" s="61"/>
      <c r="HX77" s="61"/>
      <c r="HY77" s="61"/>
      <c r="HZ77" s="61"/>
      <c r="IA77" s="61"/>
      <c r="IB77" s="61"/>
      <c r="IC77" s="61"/>
      <c r="ID77" s="61"/>
      <c r="IE77" s="61"/>
      <c r="IF77" s="61"/>
      <c r="IG77" s="61"/>
      <c r="IH77" s="61"/>
      <c r="II77" s="61"/>
      <c r="IJ77" s="61"/>
      <c r="IK77" s="61"/>
      <c r="IL77" s="61"/>
      <c r="IM77" s="61"/>
      <c r="IN77" s="61"/>
      <c r="IO77" s="61"/>
      <c r="IP77" s="61"/>
      <c r="IQ77" s="61"/>
      <c r="IR77" s="61"/>
      <c r="IS77" s="61"/>
    </row>
    <row r="78" spans="1:253" x14ac:dyDescent="0.3">
      <c r="A78" s="198">
        <v>16</v>
      </c>
      <c r="B78" s="56" t="s">
        <v>166</v>
      </c>
      <c r="C78" s="57" t="s">
        <v>26</v>
      </c>
      <c r="D78" s="65">
        <v>18.75</v>
      </c>
      <c r="E78" s="83">
        <v>4.8</v>
      </c>
      <c r="F78" s="74">
        <f t="shared" si="2"/>
        <v>90</v>
      </c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  <c r="DR78" s="61"/>
      <c r="DS78" s="61"/>
      <c r="DT78" s="61"/>
      <c r="DU78" s="61"/>
      <c r="DV78" s="61"/>
      <c r="DW78" s="61"/>
      <c r="DX78" s="61"/>
      <c r="DY78" s="61"/>
      <c r="DZ78" s="61"/>
      <c r="EA78" s="61"/>
      <c r="EB78" s="61"/>
      <c r="EC78" s="61"/>
      <c r="ED78" s="61"/>
      <c r="EE78" s="61"/>
      <c r="EF78" s="61"/>
      <c r="EG78" s="61"/>
      <c r="EH78" s="61"/>
      <c r="EI78" s="61"/>
      <c r="EJ78" s="61"/>
      <c r="EK78" s="61"/>
      <c r="EL78" s="61"/>
      <c r="EM78" s="61"/>
      <c r="EN78" s="61"/>
      <c r="EO78" s="61"/>
      <c r="EP78" s="61"/>
      <c r="EQ78" s="61"/>
      <c r="ER78" s="61"/>
      <c r="ES78" s="61"/>
      <c r="ET78" s="61"/>
      <c r="EU78" s="61"/>
      <c r="EV78" s="61"/>
      <c r="EW78" s="61"/>
      <c r="EX78" s="61"/>
      <c r="EY78" s="61"/>
      <c r="EZ78" s="61"/>
      <c r="FA78" s="61"/>
      <c r="FB78" s="61"/>
      <c r="FC78" s="61"/>
      <c r="FD78" s="61"/>
      <c r="FE78" s="61"/>
      <c r="FF78" s="61"/>
      <c r="FG78" s="61"/>
      <c r="FH78" s="61"/>
      <c r="FI78" s="61"/>
      <c r="FJ78" s="61"/>
      <c r="FK78" s="61"/>
      <c r="FL78" s="61"/>
      <c r="FM78" s="61"/>
      <c r="FN78" s="61"/>
      <c r="FO78" s="61"/>
      <c r="FP78" s="61"/>
      <c r="FQ78" s="61"/>
      <c r="FR78" s="61"/>
      <c r="FS78" s="61"/>
      <c r="FT78" s="61"/>
      <c r="FU78" s="61"/>
      <c r="FV78" s="61"/>
      <c r="FW78" s="61"/>
      <c r="FX78" s="61"/>
      <c r="FY78" s="61"/>
      <c r="FZ78" s="61"/>
      <c r="GA78" s="61"/>
      <c r="GB78" s="61"/>
      <c r="GC78" s="61"/>
      <c r="GD78" s="61"/>
      <c r="GE78" s="61"/>
      <c r="GF78" s="61"/>
      <c r="GG78" s="61"/>
      <c r="GH78" s="61"/>
      <c r="GI78" s="61"/>
      <c r="GJ78" s="61"/>
      <c r="GK78" s="61"/>
      <c r="GL78" s="61"/>
      <c r="GM78" s="61"/>
      <c r="GN78" s="61"/>
      <c r="GO78" s="61"/>
      <c r="GP78" s="61"/>
      <c r="GQ78" s="61"/>
      <c r="GR78" s="61"/>
      <c r="GS78" s="61"/>
      <c r="GT78" s="61"/>
      <c r="GU78" s="61"/>
      <c r="GV78" s="61"/>
      <c r="GW78" s="61"/>
      <c r="GX78" s="61"/>
      <c r="GY78" s="61"/>
      <c r="GZ78" s="61"/>
      <c r="HA78" s="61"/>
      <c r="HB78" s="61"/>
      <c r="HC78" s="61"/>
      <c r="HD78" s="61"/>
      <c r="HE78" s="61"/>
      <c r="HF78" s="61"/>
      <c r="HG78" s="61"/>
      <c r="HH78" s="61"/>
      <c r="HI78" s="61"/>
      <c r="HJ78" s="61"/>
      <c r="HK78" s="61"/>
      <c r="HL78" s="61"/>
      <c r="HM78" s="61"/>
      <c r="HN78" s="61"/>
      <c r="HO78" s="61"/>
      <c r="HP78" s="61"/>
      <c r="HQ78" s="61"/>
      <c r="HR78" s="61"/>
      <c r="HS78" s="61"/>
      <c r="HT78" s="61"/>
      <c r="HU78" s="61"/>
      <c r="HV78" s="61"/>
      <c r="HW78" s="61"/>
      <c r="HX78" s="61"/>
      <c r="HY78" s="61"/>
      <c r="HZ78" s="61"/>
      <c r="IA78" s="61"/>
      <c r="IB78" s="61"/>
      <c r="IC78" s="61"/>
      <c r="ID78" s="61"/>
      <c r="IE78" s="61"/>
      <c r="IF78" s="61"/>
      <c r="IG78" s="61"/>
      <c r="IH78" s="61"/>
      <c r="II78" s="61"/>
      <c r="IJ78" s="61"/>
      <c r="IK78" s="61"/>
      <c r="IL78" s="61"/>
      <c r="IM78" s="61"/>
      <c r="IN78" s="61"/>
      <c r="IO78" s="61"/>
      <c r="IP78" s="61"/>
      <c r="IQ78" s="61"/>
      <c r="IR78" s="61"/>
      <c r="IS78" s="61"/>
    </row>
    <row r="79" spans="1:253" x14ac:dyDescent="0.3">
      <c r="A79" s="198">
        <v>17</v>
      </c>
      <c r="B79" s="56" t="s">
        <v>148</v>
      </c>
      <c r="C79" s="57" t="s">
        <v>26</v>
      </c>
      <c r="D79" s="65">
        <v>175</v>
      </c>
      <c r="E79" s="83">
        <v>1.85</v>
      </c>
      <c r="F79" s="74">
        <f t="shared" si="2"/>
        <v>323.75</v>
      </c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  <c r="DR79" s="61"/>
      <c r="DS79" s="61"/>
      <c r="DT79" s="61"/>
      <c r="DU79" s="61"/>
      <c r="DV79" s="61"/>
      <c r="DW79" s="61"/>
      <c r="DX79" s="61"/>
      <c r="DY79" s="61"/>
      <c r="DZ79" s="61"/>
      <c r="EA79" s="61"/>
      <c r="EB79" s="61"/>
      <c r="EC79" s="61"/>
      <c r="ED79" s="61"/>
      <c r="EE79" s="61"/>
      <c r="EF79" s="61"/>
      <c r="EG79" s="61"/>
      <c r="EH79" s="61"/>
      <c r="EI79" s="61"/>
      <c r="EJ79" s="61"/>
      <c r="EK79" s="61"/>
      <c r="EL79" s="61"/>
      <c r="EM79" s="61"/>
      <c r="EN79" s="61"/>
      <c r="EO79" s="61"/>
      <c r="EP79" s="61"/>
      <c r="EQ79" s="61"/>
      <c r="ER79" s="61"/>
      <c r="ES79" s="61"/>
      <c r="ET79" s="61"/>
      <c r="EU79" s="61"/>
      <c r="EV79" s="61"/>
      <c r="EW79" s="61"/>
      <c r="EX79" s="61"/>
      <c r="EY79" s="61"/>
      <c r="EZ79" s="61"/>
      <c r="FA79" s="61"/>
      <c r="FB79" s="61"/>
      <c r="FC79" s="61"/>
      <c r="FD79" s="61"/>
      <c r="FE79" s="61"/>
      <c r="FF79" s="61"/>
      <c r="FG79" s="61"/>
      <c r="FH79" s="61"/>
      <c r="FI79" s="61"/>
      <c r="FJ79" s="61"/>
      <c r="FK79" s="61"/>
      <c r="FL79" s="61"/>
      <c r="FM79" s="61"/>
      <c r="FN79" s="61"/>
      <c r="FO79" s="61"/>
      <c r="FP79" s="61"/>
      <c r="FQ79" s="61"/>
      <c r="FR79" s="61"/>
      <c r="FS79" s="61"/>
      <c r="FT79" s="61"/>
      <c r="FU79" s="61"/>
      <c r="FV79" s="61"/>
      <c r="FW79" s="61"/>
      <c r="FX79" s="61"/>
      <c r="FY79" s="61"/>
      <c r="FZ79" s="61"/>
      <c r="GA79" s="61"/>
      <c r="GB79" s="61"/>
      <c r="GC79" s="61"/>
      <c r="GD79" s="61"/>
      <c r="GE79" s="61"/>
      <c r="GF79" s="61"/>
      <c r="GG79" s="61"/>
      <c r="GH79" s="61"/>
      <c r="GI79" s="61"/>
      <c r="GJ79" s="61"/>
      <c r="GK79" s="61"/>
      <c r="GL79" s="61"/>
      <c r="GM79" s="61"/>
      <c r="GN79" s="61"/>
      <c r="GO79" s="61"/>
      <c r="GP79" s="61"/>
      <c r="GQ79" s="61"/>
      <c r="GR79" s="61"/>
      <c r="GS79" s="61"/>
      <c r="GT79" s="61"/>
      <c r="GU79" s="61"/>
      <c r="GV79" s="61"/>
      <c r="GW79" s="61"/>
      <c r="GX79" s="61"/>
      <c r="GY79" s="61"/>
      <c r="GZ79" s="61"/>
      <c r="HA79" s="61"/>
      <c r="HB79" s="61"/>
      <c r="HC79" s="61"/>
      <c r="HD79" s="61"/>
      <c r="HE79" s="61"/>
      <c r="HF79" s="61"/>
      <c r="HG79" s="61"/>
      <c r="HH79" s="61"/>
      <c r="HI79" s="61"/>
      <c r="HJ79" s="61"/>
      <c r="HK79" s="61"/>
      <c r="HL79" s="61"/>
      <c r="HM79" s="61"/>
      <c r="HN79" s="61"/>
      <c r="HO79" s="61"/>
      <c r="HP79" s="61"/>
      <c r="HQ79" s="61"/>
      <c r="HR79" s="61"/>
      <c r="HS79" s="61"/>
      <c r="HT79" s="61"/>
      <c r="HU79" s="61"/>
      <c r="HV79" s="61"/>
      <c r="HW79" s="61"/>
      <c r="HX79" s="61"/>
      <c r="HY79" s="61"/>
      <c r="HZ79" s="61"/>
      <c r="IA79" s="61"/>
      <c r="IB79" s="61"/>
      <c r="IC79" s="61"/>
      <c r="ID79" s="61"/>
      <c r="IE79" s="61"/>
      <c r="IF79" s="61"/>
      <c r="IG79" s="61"/>
      <c r="IH79" s="61"/>
      <c r="II79" s="61"/>
      <c r="IJ79" s="61"/>
      <c r="IK79" s="61"/>
      <c r="IL79" s="61"/>
      <c r="IM79" s="61"/>
      <c r="IN79" s="61"/>
      <c r="IO79" s="61"/>
      <c r="IP79" s="61"/>
      <c r="IQ79" s="61"/>
      <c r="IR79" s="61"/>
      <c r="IS79" s="61"/>
    </row>
    <row r="80" spans="1:253" x14ac:dyDescent="0.3">
      <c r="A80" s="198">
        <v>18</v>
      </c>
      <c r="B80" s="56" t="s">
        <v>149</v>
      </c>
      <c r="C80" s="57" t="s">
        <v>26</v>
      </c>
      <c r="D80" s="65">
        <v>85</v>
      </c>
      <c r="E80" s="83">
        <v>1.85</v>
      </c>
      <c r="F80" s="74">
        <f t="shared" si="2"/>
        <v>157.25</v>
      </c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  <c r="DR80" s="61"/>
      <c r="DS80" s="61"/>
      <c r="DT80" s="61"/>
      <c r="DU80" s="61"/>
      <c r="DV80" s="61"/>
      <c r="DW80" s="61"/>
      <c r="DX80" s="61"/>
      <c r="DY80" s="61"/>
      <c r="DZ80" s="61"/>
      <c r="EA80" s="61"/>
      <c r="EB80" s="61"/>
      <c r="EC80" s="61"/>
      <c r="ED80" s="61"/>
      <c r="EE80" s="61"/>
      <c r="EF80" s="61"/>
      <c r="EG80" s="61"/>
      <c r="EH80" s="61"/>
      <c r="EI80" s="61"/>
      <c r="EJ80" s="61"/>
      <c r="EK80" s="61"/>
      <c r="EL80" s="61"/>
      <c r="EM80" s="61"/>
      <c r="EN80" s="61"/>
      <c r="EO80" s="61"/>
      <c r="EP80" s="61"/>
      <c r="EQ80" s="61"/>
      <c r="ER80" s="61"/>
      <c r="ES80" s="61"/>
      <c r="ET80" s="61"/>
      <c r="EU80" s="61"/>
      <c r="EV80" s="61"/>
      <c r="EW80" s="61"/>
      <c r="EX80" s="61"/>
      <c r="EY80" s="61"/>
      <c r="EZ80" s="61"/>
      <c r="FA80" s="61"/>
      <c r="FB80" s="61"/>
      <c r="FC80" s="61"/>
      <c r="FD80" s="61"/>
      <c r="FE80" s="61"/>
      <c r="FF80" s="61"/>
      <c r="FG80" s="61"/>
      <c r="FH80" s="61"/>
      <c r="FI80" s="61"/>
      <c r="FJ80" s="61"/>
      <c r="FK80" s="61"/>
      <c r="FL80" s="61"/>
      <c r="FM80" s="61"/>
      <c r="FN80" s="61"/>
      <c r="FO80" s="61"/>
      <c r="FP80" s="61"/>
      <c r="FQ80" s="61"/>
      <c r="FR80" s="61"/>
      <c r="FS80" s="61"/>
      <c r="FT80" s="61"/>
      <c r="FU80" s="61"/>
      <c r="FV80" s="61"/>
      <c r="FW80" s="61"/>
      <c r="FX80" s="61"/>
      <c r="FY80" s="61"/>
      <c r="FZ80" s="61"/>
      <c r="GA80" s="61"/>
      <c r="GB80" s="61"/>
      <c r="GC80" s="61"/>
      <c r="GD80" s="61"/>
      <c r="GE80" s="61"/>
      <c r="GF80" s="61"/>
      <c r="GG80" s="61"/>
      <c r="GH80" s="61"/>
      <c r="GI80" s="61"/>
      <c r="GJ80" s="61"/>
      <c r="GK80" s="61"/>
      <c r="GL80" s="61"/>
      <c r="GM80" s="61"/>
      <c r="GN80" s="61"/>
      <c r="GO80" s="61"/>
      <c r="GP80" s="61"/>
      <c r="GQ80" s="61"/>
      <c r="GR80" s="61"/>
      <c r="GS80" s="61"/>
      <c r="GT80" s="61"/>
      <c r="GU80" s="61"/>
      <c r="GV80" s="61"/>
      <c r="GW80" s="61"/>
      <c r="GX80" s="61"/>
      <c r="GY80" s="61"/>
      <c r="GZ80" s="61"/>
      <c r="HA80" s="61"/>
      <c r="HB80" s="61"/>
      <c r="HC80" s="61"/>
      <c r="HD80" s="61"/>
      <c r="HE80" s="61"/>
      <c r="HF80" s="61"/>
      <c r="HG80" s="61"/>
      <c r="HH80" s="61"/>
      <c r="HI80" s="61"/>
      <c r="HJ80" s="61"/>
      <c r="HK80" s="61"/>
      <c r="HL80" s="61"/>
      <c r="HM80" s="61"/>
      <c r="HN80" s="61"/>
      <c r="HO80" s="61"/>
      <c r="HP80" s="61"/>
      <c r="HQ80" s="61"/>
      <c r="HR80" s="61"/>
      <c r="HS80" s="61"/>
      <c r="HT80" s="61"/>
      <c r="HU80" s="61"/>
      <c r="HV80" s="61"/>
      <c r="HW80" s="61"/>
      <c r="HX80" s="61"/>
      <c r="HY80" s="61"/>
      <c r="HZ80" s="61"/>
      <c r="IA80" s="61"/>
      <c r="IB80" s="61"/>
      <c r="IC80" s="61"/>
      <c r="ID80" s="61"/>
      <c r="IE80" s="61"/>
      <c r="IF80" s="61"/>
      <c r="IG80" s="61"/>
      <c r="IH80" s="61"/>
      <c r="II80" s="61"/>
      <c r="IJ80" s="61"/>
      <c r="IK80" s="61"/>
      <c r="IL80" s="61"/>
      <c r="IM80" s="61"/>
      <c r="IN80" s="61"/>
      <c r="IO80" s="61"/>
      <c r="IP80" s="61"/>
      <c r="IQ80" s="61"/>
      <c r="IR80" s="61"/>
      <c r="IS80" s="61"/>
    </row>
    <row r="81" spans="1:253" x14ac:dyDescent="0.3">
      <c r="A81" s="198">
        <v>19</v>
      </c>
      <c r="B81" s="56" t="s">
        <v>218</v>
      </c>
      <c r="C81" s="57" t="s">
        <v>2</v>
      </c>
      <c r="D81" s="65">
        <v>1</v>
      </c>
      <c r="E81" s="83">
        <v>1</v>
      </c>
      <c r="F81" s="74">
        <f t="shared" si="2"/>
        <v>1</v>
      </c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  <c r="DS81" s="61"/>
      <c r="DT81" s="61"/>
      <c r="DU81" s="61"/>
      <c r="DV81" s="61"/>
      <c r="DW81" s="61"/>
      <c r="DX81" s="61"/>
      <c r="DY81" s="61"/>
      <c r="DZ81" s="61"/>
      <c r="EA81" s="61"/>
      <c r="EB81" s="61"/>
      <c r="EC81" s="61"/>
      <c r="ED81" s="61"/>
      <c r="EE81" s="61"/>
      <c r="EF81" s="61"/>
      <c r="EG81" s="61"/>
      <c r="EH81" s="61"/>
      <c r="EI81" s="61"/>
      <c r="EJ81" s="61"/>
      <c r="EK81" s="61"/>
      <c r="EL81" s="61"/>
      <c r="EM81" s="61"/>
      <c r="EN81" s="61"/>
      <c r="EO81" s="61"/>
      <c r="EP81" s="61"/>
      <c r="EQ81" s="61"/>
      <c r="ER81" s="61"/>
      <c r="ES81" s="61"/>
      <c r="ET81" s="61"/>
      <c r="EU81" s="61"/>
      <c r="EV81" s="61"/>
      <c r="EW81" s="61"/>
      <c r="EX81" s="61"/>
      <c r="EY81" s="61"/>
      <c r="EZ81" s="61"/>
      <c r="FA81" s="61"/>
      <c r="FB81" s="61"/>
      <c r="FC81" s="61"/>
      <c r="FD81" s="61"/>
      <c r="FE81" s="61"/>
      <c r="FF81" s="61"/>
      <c r="FG81" s="61"/>
      <c r="FH81" s="61"/>
      <c r="FI81" s="61"/>
      <c r="FJ81" s="61"/>
      <c r="FK81" s="61"/>
      <c r="FL81" s="61"/>
      <c r="FM81" s="61"/>
      <c r="FN81" s="61"/>
      <c r="FO81" s="61"/>
      <c r="FP81" s="61"/>
      <c r="FQ81" s="61"/>
      <c r="FR81" s="61"/>
      <c r="FS81" s="61"/>
      <c r="FT81" s="61"/>
      <c r="FU81" s="61"/>
      <c r="FV81" s="61"/>
      <c r="FW81" s="61"/>
      <c r="FX81" s="61"/>
      <c r="FY81" s="61"/>
      <c r="FZ81" s="61"/>
      <c r="GA81" s="61"/>
      <c r="GB81" s="61"/>
      <c r="GC81" s="61"/>
      <c r="GD81" s="61"/>
      <c r="GE81" s="61"/>
      <c r="GF81" s="61"/>
      <c r="GG81" s="61"/>
      <c r="GH81" s="61"/>
      <c r="GI81" s="61"/>
      <c r="GJ81" s="61"/>
      <c r="GK81" s="61"/>
      <c r="GL81" s="61"/>
      <c r="GM81" s="61"/>
      <c r="GN81" s="61"/>
      <c r="GO81" s="61"/>
      <c r="GP81" s="61"/>
      <c r="GQ81" s="61"/>
      <c r="GR81" s="61"/>
      <c r="GS81" s="61"/>
      <c r="GT81" s="61"/>
      <c r="GU81" s="61"/>
      <c r="GV81" s="61"/>
      <c r="GW81" s="61"/>
      <c r="GX81" s="61"/>
      <c r="GY81" s="61"/>
      <c r="GZ81" s="61"/>
      <c r="HA81" s="61"/>
      <c r="HB81" s="61"/>
      <c r="HC81" s="61"/>
      <c r="HD81" s="61"/>
      <c r="HE81" s="61"/>
      <c r="HF81" s="61"/>
      <c r="HG81" s="61"/>
      <c r="HH81" s="61"/>
      <c r="HI81" s="61"/>
      <c r="HJ81" s="61"/>
      <c r="HK81" s="61"/>
      <c r="HL81" s="61"/>
      <c r="HM81" s="61"/>
      <c r="HN81" s="61"/>
      <c r="HO81" s="61"/>
      <c r="HP81" s="61"/>
      <c r="HQ81" s="61"/>
      <c r="HR81" s="61"/>
      <c r="HS81" s="61"/>
      <c r="HT81" s="61"/>
      <c r="HU81" s="61"/>
      <c r="HV81" s="61"/>
      <c r="HW81" s="61"/>
      <c r="HX81" s="61"/>
      <c r="HY81" s="61"/>
      <c r="HZ81" s="61"/>
      <c r="IA81" s="61"/>
      <c r="IB81" s="61"/>
      <c r="IC81" s="61"/>
      <c r="ID81" s="61"/>
      <c r="IE81" s="61"/>
      <c r="IF81" s="61"/>
      <c r="IG81" s="61"/>
      <c r="IH81" s="61"/>
      <c r="II81" s="61"/>
      <c r="IJ81" s="61"/>
      <c r="IK81" s="61"/>
      <c r="IL81" s="61"/>
      <c r="IM81" s="61"/>
      <c r="IN81" s="61"/>
      <c r="IO81" s="61"/>
      <c r="IP81" s="61"/>
      <c r="IQ81" s="61"/>
      <c r="IR81" s="61"/>
      <c r="IS81" s="61"/>
    </row>
    <row r="82" spans="1:253" x14ac:dyDescent="0.3">
      <c r="A82" s="198">
        <v>20</v>
      </c>
      <c r="B82" s="56" t="s">
        <v>154</v>
      </c>
      <c r="C82" s="57" t="s">
        <v>2</v>
      </c>
      <c r="D82" s="65">
        <v>3</v>
      </c>
      <c r="E82" s="83">
        <v>0.9</v>
      </c>
      <c r="F82" s="74">
        <f t="shared" si="2"/>
        <v>2.7</v>
      </c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  <c r="DS82" s="61"/>
      <c r="DT82" s="61"/>
      <c r="DU82" s="61"/>
      <c r="DV82" s="61"/>
      <c r="DW82" s="61"/>
      <c r="DX82" s="61"/>
      <c r="DY82" s="61"/>
      <c r="DZ82" s="61"/>
      <c r="EA82" s="61"/>
      <c r="EB82" s="61"/>
      <c r="EC82" s="61"/>
      <c r="ED82" s="61"/>
      <c r="EE82" s="61"/>
      <c r="EF82" s="61"/>
      <c r="EG82" s="61"/>
      <c r="EH82" s="61"/>
      <c r="EI82" s="61"/>
      <c r="EJ82" s="61"/>
      <c r="EK82" s="61"/>
      <c r="EL82" s="61"/>
      <c r="EM82" s="61"/>
      <c r="EN82" s="61"/>
      <c r="EO82" s="61"/>
      <c r="EP82" s="61"/>
      <c r="EQ82" s="61"/>
      <c r="ER82" s="61"/>
      <c r="ES82" s="61"/>
      <c r="ET82" s="61"/>
      <c r="EU82" s="61"/>
      <c r="EV82" s="61"/>
      <c r="EW82" s="61"/>
      <c r="EX82" s="61"/>
      <c r="EY82" s="61"/>
      <c r="EZ82" s="61"/>
      <c r="FA82" s="61"/>
      <c r="FB82" s="61"/>
      <c r="FC82" s="61"/>
      <c r="FD82" s="61"/>
      <c r="FE82" s="61"/>
      <c r="FF82" s="61"/>
      <c r="FG82" s="61"/>
      <c r="FH82" s="61"/>
      <c r="FI82" s="61"/>
      <c r="FJ82" s="61"/>
      <c r="FK82" s="61"/>
      <c r="FL82" s="61"/>
      <c r="FM82" s="61"/>
      <c r="FN82" s="61"/>
      <c r="FO82" s="61"/>
      <c r="FP82" s="61"/>
      <c r="FQ82" s="61"/>
      <c r="FR82" s="61"/>
      <c r="FS82" s="61"/>
      <c r="FT82" s="61"/>
      <c r="FU82" s="61"/>
      <c r="FV82" s="61"/>
      <c r="FW82" s="61"/>
      <c r="FX82" s="61"/>
      <c r="FY82" s="61"/>
      <c r="FZ82" s="61"/>
      <c r="GA82" s="61"/>
      <c r="GB82" s="61"/>
      <c r="GC82" s="61"/>
      <c r="GD82" s="61"/>
      <c r="GE82" s="61"/>
      <c r="GF82" s="61"/>
      <c r="GG82" s="61"/>
      <c r="GH82" s="61"/>
      <c r="GI82" s="61"/>
      <c r="GJ82" s="61"/>
      <c r="GK82" s="61"/>
      <c r="GL82" s="61"/>
      <c r="GM82" s="61"/>
      <c r="GN82" s="61"/>
      <c r="GO82" s="61"/>
      <c r="GP82" s="61"/>
      <c r="GQ82" s="61"/>
      <c r="GR82" s="61"/>
      <c r="GS82" s="61"/>
      <c r="GT82" s="61"/>
      <c r="GU82" s="61"/>
      <c r="GV82" s="61"/>
      <c r="GW82" s="61"/>
      <c r="GX82" s="61"/>
      <c r="GY82" s="61"/>
      <c r="GZ82" s="61"/>
      <c r="HA82" s="61"/>
      <c r="HB82" s="61"/>
      <c r="HC82" s="61"/>
      <c r="HD82" s="61"/>
      <c r="HE82" s="61"/>
      <c r="HF82" s="61"/>
      <c r="HG82" s="61"/>
      <c r="HH82" s="61"/>
      <c r="HI82" s="61"/>
      <c r="HJ82" s="61"/>
      <c r="HK82" s="61"/>
      <c r="HL82" s="61"/>
      <c r="HM82" s="61"/>
      <c r="HN82" s="61"/>
      <c r="HO82" s="61"/>
      <c r="HP82" s="61"/>
      <c r="HQ82" s="61"/>
      <c r="HR82" s="61"/>
      <c r="HS82" s="61"/>
      <c r="HT82" s="61"/>
      <c r="HU82" s="61"/>
      <c r="HV82" s="61"/>
      <c r="HW82" s="61"/>
      <c r="HX82" s="61"/>
      <c r="HY82" s="61"/>
      <c r="HZ82" s="61"/>
      <c r="IA82" s="61"/>
      <c r="IB82" s="61"/>
      <c r="IC82" s="61"/>
      <c r="ID82" s="61"/>
      <c r="IE82" s="61"/>
      <c r="IF82" s="61"/>
      <c r="IG82" s="61"/>
      <c r="IH82" s="61"/>
      <c r="II82" s="61"/>
      <c r="IJ82" s="61"/>
      <c r="IK82" s="61"/>
      <c r="IL82" s="61"/>
      <c r="IM82" s="61"/>
      <c r="IN82" s="61"/>
      <c r="IO82" s="61"/>
      <c r="IP82" s="61"/>
      <c r="IQ82" s="61"/>
      <c r="IR82" s="61"/>
      <c r="IS82" s="61"/>
    </row>
    <row r="83" spans="1:253" x14ac:dyDescent="0.3">
      <c r="A83" s="274">
        <v>21</v>
      </c>
      <c r="B83" s="250" t="s">
        <v>220</v>
      </c>
      <c r="C83" s="57" t="s">
        <v>2</v>
      </c>
      <c r="D83" s="251">
        <v>2</v>
      </c>
      <c r="E83" s="63">
        <v>45</v>
      </c>
      <c r="F83" s="275">
        <f t="shared" si="2"/>
        <v>90</v>
      </c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  <c r="DR83" s="61"/>
      <c r="DS83" s="61"/>
      <c r="DT83" s="61"/>
      <c r="DU83" s="61"/>
      <c r="DV83" s="61"/>
      <c r="DW83" s="61"/>
      <c r="DX83" s="61"/>
      <c r="DY83" s="61"/>
      <c r="DZ83" s="61"/>
      <c r="EA83" s="61"/>
      <c r="EB83" s="61"/>
      <c r="EC83" s="61"/>
      <c r="ED83" s="61"/>
      <c r="EE83" s="61"/>
      <c r="EF83" s="61"/>
      <c r="EG83" s="61"/>
      <c r="EH83" s="61"/>
      <c r="EI83" s="61"/>
      <c r="EJ83" s="61"/>
      <c r="EK83" s="61"/>
      <c r="EL83" s="61"/>
      <c r="EM83" s="61"/>
      <c r="EN83" s="61"/>
      <c r="EO83" s="61"/>
      <c r="EP83" s="61"/>
      <c r="EQ83" s="61"/>
      <c r="ER83" s="61"/>
      <c r="ES83" s="61"/>
      <c r="ET83" s="61"/>
      <c r="EU83" s="61"/>
      <c r="EV83" s="61"/>
      <c r="EW83" s="61"/>
      <c r="EX83" s="61"/>
      <c r="EY83" s="61"/>
      <c r="EZ83" s="61"/>
      <c r="FA83" s="61"/>
      <c r="FB83" s="61"/>
      <c r="FC83" s="61"/>
      <c r="FD83" s="61"/>
      <c r="FE83" s="61"/>
      <c r="FF83" s="61"/>
      <c r="FG83" s="61"/>
      <c r="FH83" s="61"/>
      <c r="FI83" s="61"/>
      <c r="FJ83" s="61"/>
      <c r="FK83" s="61"/>
      <c r="FL83" s="61"/>
      <c r="FM83" s="61"/>
      <c r="FN83" s="61"/>
      <c r="FO83" s="61"/>
      <c r="FP83" s="61"/>
      <c r="FQ83" s="61"/>
      <c r="FR83" s="61"/>
      <c r="FS83" s="61"/>
      <c r="FT83" s="61"/>
      <c r="FU83" s="61"/>
      <c r="FV83" s="61"/>
      <c r="FW83" s="61"/>
      <c r="FX83" s="61"/>
      <c r="FY83" s="61"/>
      <c r="FZ83" s="61"/>
      <c r="GA83" s="61"/>
      <c r="GB83" s="61"/>
      <c r="GC83" s="61"/>
      <c r="GD83" s="61"/>
      <c r="GE83" s="61"/>
      <c r="GF83" s="61"/>
      <c r="GG83" s="61"/>
      <c r="GH83" s="61"/>
      <c r="GI83" s="61"/>
      <c r="GJ83" s="61"/>
      <c r="GK83" s="61"/>
      <c r="GL83" s="61"/>
      <c r="GM83" s="61"/>
      <c r="GN83" s="61"/>
      <c r="GO83" s="61"/>
      <c r="GP83" s="61"/>
      <c r="GQ83" s="61"/>
      <c r="GR83" s="61"/>
      <c r="GS83" s="61"/>
      <c r="GT83" s="61"/>
      <c r="GU83" s="61"/>
      <c r="GV83" s="61"/>
      <c r="GW83" s="61"/>
      <c r="GX83" s="61"/>
      <c r="GY83" s="61"/>
      <c r="GZ83" s="61"/>
      <c r="HA83" s="61"/>
      <c r="HB83" s="61"/>
      <c r="HC83" s="61"/>
      <c r="HD83" s="61"/>
      <c r="HE83" s="61"/>
      <c r="HF83" s="61"/>
      <c r="HG83" s="61"/>
      <c r="HH83" s="61"/>
      <c r="HI83" s="61"/>
      <c r="HJ83" s="61"/>
      <c r="HK83" s="61"/>
      <c r="HL83" s="61"/>
      <c r="HM83" s="61"/>
      <c r="HN83" s="61"/>
      <c r="HO83" s="61"/>
      <c r="HP83" s="61"/>
      <c r="HQ83" s="61"/>
      <c r="HR83" s="61"/>
      <c r="HS83" s="61"/>
      <c r="HT83" s="61"/>
      <c r="HU83" s="61"/>
      <c r="HV83" s="61"/>
      <c r="HW83" s="61"/>
      <c r="HX83" s="61"/>
      <c r="HY83" s="61"/>
      <c r="HZ83" s="61"/>
      <c r="IA83" s="61"/>
      <c r="IB83" s="61"/>
      <c r="IC83" s="61"/>
      <c r="ID83" s="61"/>
      <c r="IE83" s="61"/>
      <c r="IF83" s="61"/>
      <c r="IG83" s="61"/>
      <c r="IH83" s="61"/>
      <c r="II83" s="61"/>
      <c r="IJ83" s="61"/>
      <c r="IK83" s="61"/>
      <c r="IL83" s="61"/>
      <c r="IM83" s="61"/>
      <c r="IN83" s="61"/>
      <c r="IO83" s="61"/>
      <c r="IP83" s="61"/>
      <c r="IQ83" s="61"/>
      <c r="IR83" s="61"/>
      <c r="IS83" s="61"/>
    </row>
    <row r="84" spans="1:253" x14ac:dyDescent="0.3">
      <c r="A84" s="274"/>
      <c r="B84" s="250"/>
      <c r="C84" s="57"/>
      <c r="D84" s="251"/>
      <c r="E84" s="63"/>
      <c r="F84" s="275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  <c r="DR84" s="61"/>
      <c r="DS84" s="61"/>
      <c r="DT84" s="61"/>
      <c r="DU84" s="61"/>
      <c r="DV84" s="61"/>
      <c r="DW84" s="61"/>
      <c r="DX84" s="61"/>
      <c r="DY84" s="61"/>
      <c r="DZ84" s="61"/>
      <c r="EA84" s="61"/>
      <c r="EB84" s="61"/>
      <c r="EC84" s="61"/>
      <c r="ED84" s="61"/>
      <c r="EE84" s="61"/>
      <c r="EF84" s="61"/>
      <c r="EG84" s="61"/>
      <c r="EH84" s="61"/>
      <c r="EI84" s="61"/>
      <c r="EJ84" s="61"/>
      <c r="EK84" s="61"/>
      <c r="EL84" s="61"/>
      <c r="EM84" s="61"/>
      <c r="EN84" s="61"/>
      <c r="EO84" s="61"/>
      <c r="EP84" s="61"/>
      <c r="EQ84" s="61"/>
      <c r="ER84" s="61"/>
      <c r="ES84" s="61"/>
      <c r="ET84" s="61"/>
      <c r="EU84" s="61"/>
      <c r="EV84" s="61"/>
      <c r="EW84" s="61"/>
      <c r="EX84" s="61"/>
      <c r="EY84" s="61"/>
      <c r="EZ84" s="61"/>
      <c r="FA84" s="61"/>
      <c r="FB84" s="61"/>
      <c r="FC84" s="61"/>
      <c r="FD84" s="61"/>
      <c r="FE84" s="61"/>
      <c r="FF84" s="61"/>
      <c r="FG84" s="61"/>
      <c r="FH84" s="61"/>
      <c r="FI84" s="61"/>
      <c r="FJ84" s="61"/>
      <c r="FK84" s="61"/>
      <c r="FL84" s="61"/>
      <c r="FM84" s="61"/>
      <c r="FN84" s="61"/>
      <c r="FO84" s="61"/>
      <c r="FP84" s="61"/>
      <c r="FQ84" s="61"/>
      <c r="FR84" s="61"/>
      <c r="FS84" s="61"/>
      <c r="FT84" s="61"/>
      <c r="FU84" s="61"/>
      <c r="FV84" s="61"/>
      <c r="FW84" s="61"/>
      <c r="FX84" s="61"/>
      <c r="FY84" s="61"/>
      <c r="FZ84" s="61"/>
      <c r="GA84" s="61"/>
      <c r="GB84" s="61"/>
      <c r="GC84" s="61"/>
      <c r="GD84" s="61"/>
      <c r="GE84" s="61"/>
      <c r="GF84" s="61"/>
      <c r="GG84" s="61"/>
      <c r="GH84" s="61"/>
      <c r="GI84" s="61"/>
      <c r="GJ84" s="61"/>
      <c r="GK84" s="61"/>
      <c r="GL84" s="61"/>
      <c r="GM84" s="61"/>
      <c r="GN84" s="61"/>
      <c r="GO84" s="61"/>
      <c r="GP84" s="61"/>
      <c r="GQ84" s="61"/>
      <c r="GR84" s="61"/>
      <c r="GS84" s="61"/>
      <c r="GT84" s="61"/>
      <c r="GU84" s="61"/>
      <c r="GV84" s="61"/>
      <c r="GW84" s="61"/>
      <c r="GX84" s="61"/>
      <c r="GY84" s="61"/>
      <c r="GZ84" s="61"/>
      <c r="HA84" s="61"/>
      <c r="HB84" s="61"/>
      <c r="HC84" s="61"/>
      <c r="HD84" s="61"/>
      <c r="HE84" s="61"/>
      <c r="HF84" s="61"/>
      <c r="HG84" s="61"/>
      <c r="HH84" s="61"/>
      <c r="HI84" s="61"/>
      <c r="HJ84" s="61"/>
      <c r="HK84" s="61"/>
      <c r="HL84" s="61"/>
      <c r="HM84" s="61"/>
      <c r="HN84" s="61"/>
      <c r="HO84" s="61"/>
      <c r="HP84" s="61"/>
      <c r="HQ84" s="61"/>
      <c r="HR84" s="61"/>
      <c r="HS84" s="61"/>
      <c r="HT84" s="61"/>
      <c r="HU84" s="61"/>
      <c r="HV84" s="61"/>
      <c r="HW84" s="61"/>
      <c r="HX84" s="61"/>
      <c r="HY84" s="61"/>
      <c r="HZ84" s="61"/>
      <c r="IA84" s="61"/>
      <c r="IB84" s="61"/>
      <c r="IC84" s="61"/>
      <c r="ID84" s="61"/>
      <c r="IE84" s="61"/>
      <c r="IF84" s="61"/>
      <c r="IG84" s="61"/>
      <c r="IH84" s="61"/>
      <c r="II84" s="61"/>
      <c r="IJ84" s="61"/>
      <c r="IK84" s="61"/>
      <c r="IL84" s="61"/>
      <c r="IM84" s="61"/>
      <c r="IN84" s="61"/>
      <c r="IO84" s="61"/>
      <c r="IP84" s="61"/>
      <c r="IQ84" s="61"/>
      <c r="IR84" s="61"/>
      <c r="IS84" s="61"/>
    </row>
    <row r="85" spans="1:253" ht="36.75" customHeight="1" x14ac:dyDescent="0.3">
      <c r="A85" s="197">
        <v>3</v>
      </c>
      <c r="B85" s="120" t="s">
        <v>221</v>
      </c>
      <c r="C85" s="120"/>
      <c r="D85" s="119"/>
      <c r="E85" s="123"/>
      <c r="F85" s="122"/>
      <c r="I85" s="60" t="s">
        <v>31</v>
      </c>
    </row>
    <row r="86" spans="1:253" x14ac:dyDescent="0.3">
      <c r="A86" s="198">
        <v>1</v>
      </c>
      <c r="B86" s="64" t="s">
        <v>80</v>
      </c>
      <c r="C86" s="57" t="s">
        <v>22</v>
      </c>
      <c r="D86" s="65">
        <v>640</v>
      </c>
      <c r="E86" s="73">
        <v>0</v>
      </c>
      <c r="F86" s="74">
        <f t="shared" ref="F86:F107" si="4">D86*E86</f>
        <v>0</v>
      </c>
    </row>
    <row r="87" spans="1:253" x14ac:dyDescent="0.3">
      <c r="A87" s="198">
        <v>2</v>
      </c>
      <c r="B87" s="56" t="s">
        <v>159</v>
      </c>
      <c r="C87" s="57" t="s">
        <v>2</v>
      </c>
      <c r="D87" s="65">
        <v>6</v>
      </c>
      <c r="E87" s="83">
        <v>38</v>
      </c>
      <c r="F87" s="74">
        <f t="shared" si="4"/>
        <v>228</v>
      </c>
      <c r="J87" s="60" t="s">
        <v>31</v>
      </c>
    </row>
    <row r="88" spans="1:253" x14ac:dyDescent="0.3">
      <c r="A88" s="198">
        <v>3</v>
      </c>
      <c r="B88" s="56" t="s">
        <v>114</v>
      </c>
      <c r="C88" s="57" t="s">
        <v>3</v>
      </c>
      <c r="D88" s="65">
        <v>48.3</v>
      </c>
      <c r="E88" s="83">
        <v>1160</v>
      </c>
      <c r="F88" s="74">
        <f t="shared" si="4"/>
        <v>56028</v>
      </c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  <c r="DR88" s="61"/>
      <c r="DS88" s="61"/>
      <c r="DT88" s="61"/>
      <c r="DU88" s="61"/>
      <c r="DV88" s="61"/>
      <c r="DW88" s="61"/>
      <c r="DX88" s="61"/>
      <c r="DY88" s="61"/>
      <c r="DZ88" s="61"/>
      <c r="EA88" s="61"/>
      <c r="EB88" s="61"/>
      <c r="EC88" s="61"/>
      <c r="ED88" s="61"/>
      <c r="EE88" s="61"/>
      <c r="EF88" s="61"/>
      <c r="EG88" s="61"/>
      <c r="EH88" s="61"/>
      <c r="EI88" s="61"/>
      <c r="EJ88" s="61"/>
      <c r="EK88" s="61"/>
      <c r="EL88" s="61"/>
      <c r="EM88" s="61"/>
      <c r="EN88" s="61"/>
      <c r="EO88" s="61"/>
      <c r="EP88" s="61"/>
      <c r="EQ88" s="61"/>
      <c r="ER88" s="61"/>
      <c r="ES88" s="61"/>
      <c r="ET88" s="61"/>
      <c r="EU88" s="61"/>
      <c r="EV88" s="61"/>
      <c r="EW88" s="61"/>
      <c r="EX88" s="61"/>
      <c r="EY88" s="61"/>
      <c r="EZ88" s="61"/>
      <c r="FA88" s="61"/>
      <c r="FB88" s="61"/>
      <c r="FC88" s="61"/>
      <c r="FD88" s="61"/>
      <c r="FE88" s="61"/>
      <c r="FF88" s="61"/>
      <c r="FG88" s="61"/>
      <c r="FH88" s="61"/>
      <c r="FI88" s="61"/>
      <c r="FJ88" s="61"/>
      <c r="FK88" s="61"/>
      <c r="FL88" s="61"/>
      <c r="FM88" s="61"/>
      <c r="FN88" s="61"/>
      <c r="FO88" s="61"/>
      <c r="FP88" s="61"/>
      <c r="FQ88" s="61"/>
      <c r="FR88" s="61"/>
      <c r="FS88" s="61"/>
      <c r="FT88" s="61"/>
      <c r="FU88" s="61"/>
      <c r="FV88" s="61"/>
      <c r="FW88" s="61"/>
      <c r="FX88" s="61"/>
      <c r="FY88" s="61"/>
      <c r="FZ88" s="61"/>
      <c r="GA88" s="61"/>
      <c r="GB88" s="61"/>
      <c r="GC88" s="61"/>
      <c r="GD88" s="61"/>
      <c r="GE88" s="61"/>
      <c r="GF88" s="61"/>
      <c r="GG88" s="61"/>
      <c r="GH88" s="61"/>
      <c r="GI88" s="61"/>
      <c r="GJ88" s="61"/>
      <c r="GK88" s="61"/>
      <c r="GL88" s="61"/>
      <c r="GM88" s="61"/>
      <c r="GN88" s="61"/>
      <c r="GO88" s="61"/>
      <c r="GP88" s="61"/>
      <c r="GQ88" s="61"/>
      <c r="GR88" s="61"/>
      <c r="GS88" s="61"/>
      <c r="GT88" s="61"/>
      <c r="GU88" s="61"/>
      <c r="GV88" s="61"/>
      <c r="GW88" s="61"/>
      <c r="GX88" s="61"/>
      <c r="GY88" s="61"/>
      <c r="GZ88" s="61"/>
      <c r="HA88" s="61"/>
      <c r="HB88" s="61"/>
      <c r="HC88" s="61"/>
      <c r="HD88" s="61"/>
      <c r="HE88" s="61"/>
      <c r="HF88" s="61"/>
      <c r="HG88" s="61"/>
      <c r="HH88" s="61"/>
      <c r="HI88" s="61"/>
      <c r="HJ88" s="61"/>
      <c r="HK88" s="61"/>
      <c r="HL88" s="61"/>
      <c r="HM88" s="61"/>
      <c r="HN88" s="61"/>
      <c r="HO88" s="61"/>
      <c r="HP88" s="61"/>
      <c r="HQ88" s="61"/>
      <c r="HR88" s="61"/>
      <c r="HS88" s="61"/>
      <c r="HT88" s="61"/>
      <c r="HU88" s="61"/>
      <c r="HV88" s="61"/>
      <c r="HW88" s="61"/>
      <c r="HX88" s="61"/>
      <c r="HY88" s="61"/>
      <c r="HZ88" s="61"/>
      <c r="IA88" s="61"/>
      <c r="IB88" s="61"/>
      <c r="IC88" s="61"/>
      <c r="ID88" s="61"/>
      <c r="IE88" s="61"/>
      <c r="IF88" s="61"/>
      <c r="IG88" s="61"/>
      <c r="IH88" s="61"/>
      <c r="II88" s="61"/>
      <c r="IJ88" s="61"/>
      <c r="IK88" s="61"/>
      <c r="IL88" s="61"/>
      <c r="IM88" s="61"/>
      <c r="IN88" s="61"/>
      <c r="IO88" s="61"/>
      <c r="IP88" s="61"/>
      <c r="IQ88" s="61"/>
      <c r="IR88" s="61"/>
      <c r="IS88" s="61"/>
    </row>
    <row r="89" spans="1:253" x14ac:dyDescent="0.3">
      <c r="A89" s="198">
        <v>4</v>
      </c>
      <c r="B89" s="56" t="s">
        <v>136</v>
      </c>
      <c r="C89" s="57" t="s">
        <v>2</v>
      </c>
      <c r="D89" s="65">
        <v>1250</v>
      </c>
      <c r="E89" s="244">
        <v>2.5000000000000001E-2</v>
      </c>
      <c r="F89" s="74">
        <f t="shared" si="4"/>
        <v>31.25</v>
      </c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  <c r="DR89" s="61"/>
      <c r="DS89" s="61"/>
      <c r="DT89" s="61"/>
      <c r="DU89" s="61"/>
      <c r="DV89" s="61"/>
      <c r="DW89" s="61"/>
      <c r="DX89" s="61"/>
      <c r="DY89" s="61"/>
      <c r="DZ89" s="61"/>
      <c r="EA89" s="61"/>
      <c r="EB89" s="61"/>
      <c r="EC89" s="61"/>
      <c r="ED89" s="61"/>
      <c r="EE89" s="61"/>
      <c r="EF89" s="61"/>
      <c r="EG89" s="61"/>
      <c r="EH89" s="61"/>
      <c r="EI89" s="61"/>
      <c r="EJ89" s="61"/>
      <c r="EK89" s="61"/>
      <c r="EL89" s="61"/>
      <c r="EM89" s="61"/>
      <c r="EN89" s="61"/>
      <c r="EO89" s="61"/>
      <c r="EP89" s="61"/>
      <c r="EQ89" s="61"/>
      <c r="ER89" s="61"/>
      <c r="ES89" s="61"/>
      <c r="ET89" s="61"/>
      <c r="EU89" s="61"/>
      <c r="EV89" s="61"/>
      <c r="EW89" s="61"/>
      <c r="EX89" s="61"/>
      <c r="EY89" s="61"/>
      <c r="EZ89" s="61"/>
      <c r="FA89" s="61"/>
      <c r="FB89" s="61"/>
      <c r="FC89" s="61"/>
      <c r="FD89" s="61"/>
      <c r="FE89" s="61"/>
      <c r="FF89" s="61"/>
      <c r="FG89" s="61"/>
      <c r="FH89" s="61"/>
      <c r="FI89" s="61"/>
      <c r="FJ89" s="61"/>
      <c r="FK89" s="61"/>
      <c r="FL89" s="61"/>
      <c r="FM89" s="61"/>
      <c r="FN89" s="61"/>
      <c r="FO89" s="61"/>
      <c r="FP89" s="61"/>
      <c r="FQ89" s="61"/>
      <c r="FR89" s="61"/>
      <c r="FS89" s="61"/>
      <c r="FT89" s="61"/>
      <c r="FU89" s="61"/>
      <c r="FV89" s="61"/>
      <c r="FW89" s="61"/>
      <c r="FX89" s="61"/>
      <c r="FY89" s="61"/>
      <c r="FZ89" s="61"/>
      <c r="GA89" s="61"/>
      <c r="GB89" s="61"/>
      <c r="GC89" s="61"/>
      <c r="GD89" s="61"/>
      <c r="GE89" s="61"/>
      <c r="GF89" s="61"/>
      <c r="GG89" s="61"/>
      <c r="GH89" s="61"/>
      <c r="GI89" s="61"/>
      <c r="GJ89" s="61"/>
      <c r="GK89" s="61"/>
      <c r="GL89" s="61"/>
      <c r="GM89" s="61"/>
      <c r="GN89" s="61"/>
      <c r="GO89" s="61"/>
      <c r="GP89" s="61"/>
      <c r="GQ89" s="61"/>
      <c r="GR89" s="61"/>
      <c r="GS89" s="61"/>
      <c r="GT89" s="61"/>
      <c r="GU89" s="61"/>
      <c r="GV89" s="61"/>
      <c r="GW89" s="61"/>
      <c r="GX89" s="61"/>
      <c r="GY89" s="61"/>
      <c r="GZ89" s="61"/>
      <c r="HA89" s="61"/>
      <c r="HB89" s="61"/>
      <c r="HC89" s="61"/>
      <c r="HD89" s="61"/>
      <c r="HE89" s="61"/>
      <c r="HF89" s="61"/>
      <c r="HG89" s="61"/>
      <c r="HH89" s="61"/>
      <c r="HI89" s="61"/>
      <c r="HJ89" s="61"/>
      <c r="HK89" s="61"/>
      <c r="HL89" s="61"/>
      <c r="HM89" s="61"/>
      <c r="HN89" s="61"/>
      <c r="HO89" s="61"/>
      <c r="HP89" s="61"/>
      <c r="HQ89" s="61"/>
      <c r="HR89" s="61"/>
      <c r="HS89" s="61"/>
      <c r="HT89" s="61"/>
      <c r="HU89" s="61"/>
      <c r="HV89" s="61"/>
      <c r="HW89" s="61"/>
      <c r="HX89" s="61"/>
      <c r="HY89" s="61"/>
      <c r="HZ89" s="61"/>
      <c r="IA89" s="61"/>
      <c r="IB89" s="61"/>
      <c r="IC89" s="61"/>
      <c r="ID89" s="61"/>
      <c r="IE89" s="61"/>
      <c r="IF89" s="61"/>
      <c r="IG89" s="61"/>
      <c r="IH89" s="61"/>
      <c r="II89" s="61"/>
      <c r="IJ89" s="61"/>
      <c r="IK89" s="61"/>
      <c r="IL89" s="61"/>
      <c r="IM89" s="61"/>
      <c r="IN89" s="61"/>
      <c r="IO89" s="61"/>
      <c r="IP89" s="61"/>
      <c r="IQ89" s="61"/>
      <c r="IR89" s="61"/>
      <c r="IS89" s="61"/>
    </row>
    <row r="90" spans="1:253" x14ac:dyDescent="0.3">
      <c r="A90" s="198">
        <v>5</v>
      </c>
      <c r="B90" s="56" t="s">
        <v>137</v>
      </c>
      <c r="C90" s="57" t="s">
        <v>2</v>
      </c>
      <c r="D90" s="65">
        <v>1250</v>
      </c>
      <c r="E90" s="244">
        <v>3.5000000000000003E-2</v>
      </c>
      <c r="F90" s="74">
        <f t="shared" si="4"/>
        <v>43.750000000000007</v>
      </c>
      <c r="J90" s="61"/>
      <c r="K90" s="61"/>
      <c r="L90" s="61" t="s">
        <v>31</v>
      </c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  <c r="DO90" s="61"/>
      <c r="DP90" s="61"/>
      <c r="DQ90" s="61"/>
      <c r="DR90" s="61"/>
      <c r="DS90" s="61"/>
      <c r="DT90" s="61"/>
      <c r="DU90" s="61"/>
      <c r="DV90" s="61"/>
      <c r="DW90" s="61"/>
      <c r="DX90" s="61"/>
      <c r="DY90" s="61"/>
      <c r="DZ90" s="61"/>
      <c r="EA90" s="61"/>
      <c r="EB90" s="61"/>
      <c r="EC90" s="61"/>
      <c r="ED90" s="61"/>
      <c r="EE90" s="61"/>
      <c r="EF90" s="61"/>
      <c r="EG90" s="61"/>
      <c r="EH90" s="61"/>
      <c r="EI90" s="61"/>
      <c r="EJ90" s="61"/>
      <c r="EK90" s="61"/>
      <c r="EL90" s="61"/>
      <c r="EM90" s="61"/>
      <c r="EN90" s="61"/>
      <c r="EO90" s="61"/>
      <c r="EP90" s="61"/>
      <c r="EQ90" s="61"/>
      <c r="ER90" s="61"/>
      <c r="ES90" s="61"/>
      <c r="ET90" s="61"/>
      <c r="EU90" s="61"/>
      <c r="EV90" s="61"/>
      <c r="EW90" s="61"/>
      <c r="EX90" s="61"/>
      <c r="EY90" s="61"/>
      <c r="EZ90" s="61"/>
      <c r="FA90" s="61"/>
      <c r="FB90" s="61"/>
      <c r="FC90" s="61"/>
      <c r="FD90" s="61"/>
      <c r="FE90" s="61"/>
      <c r="FF90" s="61"/>
      <c r="FG90" s="61"/>
      <c r="FH90" s="61"/>
      <c r="FI90" s="61"/>
      <c r="FJ90" s="61"/>
      <c r="FK90" s="61"/>
      <c r="FL90" s="61"/>
      <c r="FM90" s="61"/>
      <c r="FN90" s="61"/>
      <c r="FO90" s="61"/>
      <c r="FP90" s="61"/>
      <c r="FQ90" s="61"/>
      <c r="FR90" s="61"/>
      <c r="FS90" s="61"/>
      <c r="FT90" s="61"/>
      <c r="FU90" s="61"/>
      <c r="FV90" s="61"/>
      <c r="FW90" s="61"/>
      <c r="FX90" s="61"/>
      <c r="FY90" s="61"/>
      <c r="FZ90" s="61"/>
      <c r="GA90" s="61"/>
      <c r="GB90" s="61"/>
      <c r="GC90" s="61"/>
      <c r="GD90" s="61"/>
      <c r="GE90" s="61"/>
      <c r="GF90" s="61"/>
      <c r="GG90" s="61"/>
      <c r="GH90" s="61"/>
      <c r="GI90" s="61"/>
      <c r="GJ90" s="61"/>
      <c r="GK90" s="61"/>
      <c r="GL90" s="61"/>
      <c r="GM90" s="61"/>
      <c r="GN90" s="61"/>
      <c r="GO90" s="61"/>
      <c r="GP90" s="61"/>
      <c r="GQ90" s="61"/>
      <c r="GR90" s="61"/>
      <c r="GS90" s="61"/>
      <c r="GT90" s="61"/>
      <c r="GU90" s="61"/>
      <c r="GV90" s="61"/>
      <c r="GW90" s="61"/>
      <c r="GX90" s="61"/>
      <c r="GY90" s="61"/>
      <c r="GZ90" s="61"/>
      <c r="HA90" s="61"/>
      <c r="HB90" s="61"/>
      <c r="HC90" s="61"/>
      <c r="HD90" s="61"/>
      <c r="HE90" s="61"/>
      <c r="HF90" s="61"/>
      <c r="HG90" s="61"/>
      <c r="HH90" s="61"/>
      <c r="HI90" s="61"/>
      <c r="HJ90" s="61"/>
      <c r="HK90" s="61"/>
      <c r="HL90" s="61"/>
      <c r="HM90" s="61"/>
      <c r="HN90" s="61"/>
      <c r="HO90" s="61"/>
      <c r="HP90" s="61"/>
      <c r="HQ90" s="61"/>
      <c r="HR90" s="61"/>
      <c r="HS90" s="61"/>
      <c r="HT90" s="61"/>
      <c r="HU90" s="61"/>
      <c r="HV90" s="61"/>
      <c r="HW90" s="61"/>
      <c r="HX90" s="61"/>
      <c r="HY90" s="61"/>
      <c r="HZ90" s="61"/>
      <c r="IA90" s="61"/>
      <c r="IB90" s="61"/>
      <c r="IC90" s="61"/>
      <c r="ID90" s="61"/>
      <c r="IE90" s="61"/>
      <c r="IF90" s="61"/>
      <c r="IG90" s="61"/>
      <c r="IH90" s="61"/>
      <c r="II90" s="61"/>
      <c r="IJ90" s="61"/>
      <c r="IK90" s="61"/>
      <c r="IL90" s="61"/>
      <c r="IM90" s="61"/>
      <c r="IN90" s="61"/>
      <c r="IO90" s="61"/>
      <c r="IP90" s="61"/>
      <c r="IQ90" s="61"/>
      <c r="IR90" s="61"/>
      <c r="IS90" s="61"/>
    </row>
    <row r="91" spans="1:253" x14ac:dyDescent="0.3">
      <c r="A91" s="198">
        <v>6</v>
      </c>
      <c r="B91" s="56" t="s">
        <v>133</v>
      </c>
      <c r="C91" s="57" t="s">
        <v>16</v>
      </c>
      <c r="D91" s="65">
        <v>4</v>
      </c>
      <c r="E91" s="83">
        <v>83.05</v>
      </c>
      <c r="F91" s="74">
        <f t="shared" si="4"/>
        <v>332.2</v>
      </c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  <c r="DO91" s="61"/>
      <c r="DP91" s="61"/>
      <c r="DQ91" s="61"/>
      <c r="DR91" s="61"/>
      <c r="DS91" s="61"/>
      <c r="DT91" s="61"/>
      <c r="DU91" s="61"/>
      <c r="DV91" s="61"/>
      <c r="DW91" s="61"/>
      <c r="DX91" s="61"/>
      <c r="DY91" s="61"/>
      <c r="DZ91" s="61"/>
      <c r="EA91" s="61"/>
      <c r="EB91" s="61"/>
      <c r="EC91" s="61"/>
      <c r="ED91" s="61"/>
      <c r="EE91" s="61"/>
      <c r="EF91" s="61"/>
      <c r="EG91" s="61"/>
      <c r="EH91" s="61"/>
      <c r="EI91" s="61"/>
      <c r="EJ91" s="61"/>
      <c r="EK91" s="61"/>
      <c r="EL91" s="61"/>
      <c r="EM91" s="61"/>
      <c r="EN91" s="61"/>
      <c r="EO91" s="61"/>
      <c r="EP91" s="61"/>
      <c r="EQ91" s="61"/>
      <c r="ER91" s="61"/>
      <c r="ES91" s="61"/>
      <c r="ET91" s="61"/>
      <c r="EU91" s="61"/>
      <c r="EV91" s="61"/>
      <c r="EW91" s="61"/>
      <c r="EX91" s="61"/>
      <c r="EY91" s="61"/>
      <c r="EZ91" s="61"/>
      <c r="FA91" s="61"/>
      <c r="FB91" s="61"/>
      <c r="FC91" s="61"/>
      <c r="FD91" s="61"/>
      <c r="FE91" s="61"/>
      <c r="FF91" s="61"/>
      <c r="FG91" s="61"/>
      <c r="FH91" s="61"/>
      <c r="FI91" s="61"/>
      <c r="FJ91" s="61"/>
      <c r="FK91" s="61"/>
      <c r="FL91" s="61"/>
      <c r="FM91" s="61"/>
      <c r="FN91" s="61"/>
      <c r="FO91" s="61"/>
      <c r="FP91" s="61"/>
      <c r="FQ91" s="61"/>
      <c r="FR91" s="61"/>
      <c r="FS91" s="61"/>
      <c r="FT91" s="61"/>
      <c r="FU91" s="61"/>
      <c r="FV91" s="61"/>
      <c r="FW91" s="61"/>
      <c r="FX91" s="61"/>
      <c r="FY91" s="61"/>
      <c r="FZ91" s="61"/>
      <c r="GA91" s="61"/>
      <c r="GB91" s="61"/>
      <c r="GC91" s="61"/>
      <c r="GD91" s="61"/>
      <c r="GE91" s="61"/>
      <c r="GF91" s="61"/>
      <c r="GG91" s="61"/>
      <c r="GH91" s="61"/>
      <c r="GI91" s="61"/>
      <c r="GJ91" s="61"/>
      <c r="GK91" s="61"/>
      <c r="GL91" s="61"/>
      <c r="GM91" s="61"/>
      <c r="GN91" s="61"/>
      <c r="GO91" s="61"/>
      <c r="GP91" s="61"/>
      <c r="GQ91" s="61"/>
      <c r="GR91" s="61"/>
      <c r="GS91" s="61"/>
      <c r="GT91" s="61"/>
      <c r="GU91" s="61"/>
      <c r="GV91" s="61"/>
      <c r="GW91" s="61"/>
      <c r="GX91" s="61"/>
      <c r="GY91" s="61"/>
      <c r="GZ91" s="61"/>
      <c r="HA91" s="61"/>
      <c r="HB91" s="61"/>
      <c r="HC91" s="61"/>
      <c r="HD91" s="61"/>
      <c r="HE91" s="61"/>
      <c r="HF91" s="61"/>
      <c r="HG91" s="61"/>
      <c r="HH91" s="61"/>
      <c r="HI91" s="61"/>
      <c r="HJ91" s="61"/>
      <c r="HK91" s="61"/>
      <c r="HL91" s="61"/>
      <c r="HM91" s="61"/>
      <c r="HN91" s="61"/>
      <c r="HO91" s="61"/>
      <c r="HP91" s="61"/>
      <c r="HQ91" s="61"/>
      <c r="HR91" s="61"/>
      <c r="HS91" s="61"/>
      <c r="HT91" s="61"/>
      <c r="HU91" s="61"/>
      <c r="HV91" s="61"/>
      <c r="HW91" s="61"/>
      <c r="HX91" s="61"/>
      <c r="HY91" s="61"/>
      <c r="HZ91" s="61"/>
      <c r="IA91" s="61"/>
      <c r="IB91" s="61"/>
      <c r="IC91" s="61"/>
      <c r="ID91" s="61"/>
      <c r="IE91" s="61"/>
      <c r="IF91" s="61"/>
      <c r="IG91" s="61"/>
      <c r="IH91" s="61"/>
      <c r="II91" s="61"/>
      <c r="IJ91" s="61"/>
      <c r="IK91" s="61"/>
      <c r="IL91" s="61"/>
      <c r="IM91" s="61"/>
      <c r="IN91" s="61"/>
      <c r="IO91" s="61"/>
      <c r="IP91" s="61"/>
      <c r="IQ91" s="61"/>
      <c r="IR91" s="61"/>
      <c r="IS91" s="61"/>
    </row>
    <row r="92" spans="1:253" x14ac:dyDescent="0.3">
      <c r="A92" s="198"/>
      <c r="B92" s="56" t="s">
        <v>219</v>
      </c>
      <c r="C92" s="57" t="s">
        <v>16</v>
      </c>
      <c r="D92" s="65">
        <v>231</v>
      </c>
      <c r="E92" s="83">
        <v>84.74</v>
      </c>
      <c r="F92" s="74">
        <f t="shared" si="4"/>
        <v>19574.939999999999</v>
      </c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  <c r="DO92" s="61"/>
      <c r="DP92" s="61"/>
      <c r="DQ92" s="61"/>
      <c r="DR92" s="61"/>
      <c r="DS92" s="61"/>
      <c r="DT92" s="61"/>
      <c r="DU92" s="61"/>
      <c r="DV92" s="61"/>
      <c r="DW92" s="61"/>
      <c r="DX92" s="61"/>
      <c r="DY92" s="61"/>
      <c r="DZ92" s="61"/>
      <c r="EA92" s="61"/>
      <c r="EB92" s="61"/>
      <c r="EC92" s="61"/>
      <c r="ED92" s="61"/>
      <c r="EE92" s="61"/>
      <c r="EF92" s="61"/>
      <c r="EG92" s="61"/>
      <c r="EH92" s="61"/>
      <c r="EI92" s="61"/>
      <c r="EJ92" s="61"/>
      <c r="EK92" s="61"/>
      <c r="EL92" s="61"/>
      <c r="EM92" s="61"/>
      <c r="EN92" s="61"/>
      <c r="EO92" s="61"/>
      <c r="EP92" s="61"/>
      <c r="EQ92" s="61"/>
      <c r="ER92" s="61"/>
      <c r="ES92" s="61"/>
      <c r="ET92" s="61"/>
      <c r="EU92" s="61"/>
      <c r="EV92" s="61"/>
      <c r="EW92" s="61"/>
      <c r="EX92" s="61"/>
      <c r="EY92" s="61"/>
      <c r="EZ92" s="61"/>
      <c r="FA92" s="61"/>
      <c r="FB92" s="61"/>
      <c r="FC92" s="61"/>
      <c r="FD92" s="61"/>
      <c r="FE92" s="61"/>
      <c r="FF92" s="61"/>
      <c r="FG92" s="61"/>
      <c r="FH92" s="61"/>
      <c r="FI92" s="61"/>
      <c r="FJ92" s="61"/>
      <c r="FK92" s="61"/>
      <c r="FL92" s="61"/>
      <c r="FM92" s="61"/>
      <c r="FN92" s="61"/>
      <c r="FO92" s="61"/>
      <c r="FP92" s="61"/>
      <c r="FQ92" s="61"/>
      <c r="FR92" s="61"/>
      <c r="FS92" s="61"/>
      <c r="FT92" s="61"/>
      <c r="FU92" s="61"/>
      <c r="FV92" s="61"/>
      <c r="FW92" s="61"/>
      <c r="FX92" s="61"/>
      <c r="FY92" s="61"/>
      <c r="FZ92" s="61"/>
      <c r="GA92" s="61"/>
      <c r="GB92" s="61"/>
      <c r="GC92" s="61"/>
      <c r="GD92" s="61"/>
      <c r="GE92" s="61"/>
      <c r="GF92" s="61"/>
      <c r="GG92" s="61"/>
      <c r="GH92" s="61"/>
      <c r="GI92" s="61"/>
      <c r="GJ92" s="61"/>
      <c r="GK92" s="61"/>
      <c r="GL92" s="61"/>
      <c r="GM92" s="61"/>
      <c r="GN92" s="61"/>
      <c r="GO92" s="61"/>
      <c r="GP92" s="61"/>
      <c r="GQ92" s="61"/>
      <c r="GR92" s="61"/>
      <c r="GS92" s="61"/>
      <c r="GT92" s="61"/>
      <c r="GU92" s="61"/>
      <c r="GV92" s="61"/>
      <c r="GW92" s="61"/>
      <c r="GX92" s="61"/>
      <c r="GY92" s="61"/>
      <c r="GZ92" s="61"/>
      <c r="HA92" s="61"/>
      <c r="HB92" s="61"/>
      <c r="HC92" s="61"/>
      <c r="HD92" s="61"/>
      <c r="HE92" s="61"/>
      <c r="HF92" s="61"/>
      <c r="HG92" s="61"/>
      <c r="HH92" s="61"/>
      <c r="HI92" s="61"/>
      <c r="HJ92" s="61"/>
      <c r="HK92" s="61"/>
      <c r="HL92" s="61"/>
      <c r="HM92" s="61"/>
      <c r="HN92" s="61"/>
      <c r="HO92" s="61"/>
      <c r="HP92" s="61"/>
      <c r="HQ92" s="61"/>
      <c r="HR92" s="61"/>
      <c r="HS92" s="61"/>
      <c r="HT92" s="61"/>
      <c r="HU92" s="61"/>
      <c r="HV92" s="61"/>
      <c r="HW92" s="61"/>
      <c r="HX92" s="61"/>
      <c r="HY92" s="61"/>
      <c r="HZ92" s="61"/>
      <c r="IA92" s="61"/>
      <c r="IB92" s="61"/>
      <c r="IC92" s="61"/>
      <c r="ID92" s="61"/>
      <c r="IE92" s="61"/>
      <c r="IF92" s="61"/>
      <c r="IG92" s="61"/>
      <c r="IH92" s="61"/>
      <c r="II92" s="61"/>
      <c r="IJ92" s="61"/>
      <c r="IK92" s="61"/>
      <c r="IL92" s="61"/>
      <c r="IM92" s="61"/>
      <c r="IN92" s="61"/>
      <c r="IO92" s="61"/>
      <c r="IP92" s="61"/>
      <c r="IQ92" s="61"/>
      <c r="IR92" s="61"/>
      <c r="IS92" s="61"/>
    </row>
    <row r="93" spans="1:253" x14ac:dyDescent="0.3">
      <c r="A93" s="198">
        <v>7</v>
      </c>
      <c r="B93" s="56" t="s">
        <v>217</v>
      </c>
      <c r="C93" s="57" t="s">
        <v>16</v>
      </c>
      <c r="D93" s="65">
        <v>2.97</v>
      </c>
      <c r="E93" s="83">
        <v>849</v>
      </c>
      <c r="F93" s="74">
        <f t="shared" si="4"/>
        <v>2521.5300000000002</v>
      </c>
      <c r="J93" s="60" t="s">
        <v>31</v>
      </c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  <c r="DR93" s="61"/>
      <c r="DS93" s="61"/>
      <c r="DT93" s="61"/>
      <c r="DU93" s="61"/>
      <c r="DV93" s="61"/>
      <c r="DW93" s="61"/>
      <c r="DX93" s="61"/>
      <c r="DY93" s="61"/>
      <c r="DZ93" s="61"/>
      <c r="EA93" s="61"/>
      <c r="EB93" s="61"/>
      <c r="EC93" s="61"/>
      <c r="ED93" s="61"/>
      <c r="EE93" s="61"/>
      <c r="EF93" s="61"/>
      <c r="EG93" s="61"/>
      <c r="EH93" s="61"/>
      <c r="EI93" s="61"/>
      <c r="EJ93" s="61"/>
      <c r="EK93" s="61"/>
      <c r="EL93" s="61"/>
      <c r="EM93" s="61"/>
      <c r="EN93" s="61"/>
      <c r="EO93" s="61"/>
      <c r="EP93" s="61"/>
      <c r="EQ93" s="61"/>
      <c r="ER93" s="61"/>
      <c r="ES93" s="61"/>
      <c r="ET93" s="61"/>
      <c r="EU93" s="61"/>
      <c r="EV93" s="61"/>
      <c r="EW93" s="61"/>
      <c r="EX93" s="61"/>
      <c r="EY93" s="61"/>
      <c r="EZ93" s="61"/>
      <c r="FA93" s="61"/>
      <c r="FB93" s="61"/>
      <c r="FC93" s="61"/>
      <c r="FD93" s="61"/>
      <c r="FE93" s="61"/>
      <c r="FF93" s="61"/>
      <c r="FG93" s="61"/>
      <c r="FH93" s="61"/>
      <c r="FI93" s="61"/>
      <c r="FJ93" s="61"/>
      <c r="FK93" s="61"/>
      <c r="FL93" s="61"/>
      <c r="FM93" s="61"/>
      <c r="FN93" s="61"/>
      <c r="FO93" s="61"/>
      <c r="FP93" s="61"/>
      <c r="FQ93" s="61"/>
      <c r="FR93" s="61"/>
      <c r="FS93" s="61"/>
      <c r="FT93" s="61"/>
      <c r="FU93" s="61"/>
      <c r="FV93" s="61"/>
      <c r="FW93" s="61"/>
      <c r="FX93" s="61"/>
      <c r="FY93" s="61"/>
      <c r="FZ93" s="61"/>
      <c r="GA93" s="61"/>
      <c r="GB93" s="61"/>
      <c r="GC93" s="61"/>
      <c r="GD93" s="61"/>
      <c r="GE93" s="61"/>
      <c r="GF93" s="61"/>
      <c r="GG93" s="61"/>
      <c r="GH93" s="61"/>
      <c r="GI93" s="61"/>
      <c r="GJ93" s="61"/>
      <c r="GK93" s="61"/>
      <c r="GL93" s="61"/>
      <c r="GM93" s="61"/>
      <c r="GN93" s="61"/>
      <c r="GO93" s="61"/>
      <c r="GP93" s="61"/>
      <c r="GQ93" s="61"/>
      <c r="GR93" s="61"/>
      <c r="GS93" s="61"/>
      <c r="GT93" s="61"/>
      <c r="GU93" s="61"/>
      <c r="GV93" s="61"/>
      <c r="GW93" s="61"/>
      <c r="GX93" s="61"/>
      <c r="GY93" s="61"/>
      <c r="GZ93" s="61"/>
      <c r="HA93" s="61"/>
      <c r="HB93" s="61"/>
      <c r="HC93" s="61"/>
      <c r="HD93" s="61"/>
      <c r="HE93" s="61"/>
      <c r="HF93" s="61"/>
      <c r="HG93" s="61"/>
      <c r="HH93" s="61"/>
      <c r="HI93" s="61"/>
      <c r="HJ93" s="61"/>
      <c r="HK93" s="61"/>
      <c r="HL93" s="61"/>
      <c r="HM93" s="61"/>
      <c r="HN93" s="61"/>
      <c r="HO93" s="61"/>
      <c r="HP93" s="61"/>
      <c r="HQ93" s="61"/>
      <c r="HR93" s="61"/>
      <c r="HS93" s="61"/>
      <c r="HT93" s="61"/>
      <c r="HU93" s="61"/>
      <c r="HV93" s="61"/>
      <c r="HW93" s="61"/>
      <c r="HX93" s="61"/>
      <c r="HY93" s="61"/>
      <c r="HZ93" s="61"/>
      <c r="IA93" s="61"/>
      <c r="IB93" s="61"/>
      <c r="IC93" s="61"/>
      <c r="ID93" s="61"/>
      <c r="IE93" s="61"/>
      <c r="IF93" s="61"/>
      <c r="IG93" s="61"/>
      <c r="IH93" s="61"/>
      <c r="II93" s="61"/>
      <c r="IJ93" s="61"/>
      <c r="IK93" s="61"/>
      <c r="IL93" s="61"/>
      <c r="IM93" s="61"/>
      <c r="IN93" s="61"/>
      <c r="IO93" s="61"/>
      <c r="IP93" s="61"/>
      <c r="IQ93" s="61"/>
      <c r="IR93" s="61"/>
      <c r="IS93" s="61"/>
    </row>
    <row r="94" spans="1:253" x14ac:dyDescent="0.3">
      <c r="A94" s="198">
        <v>8</v>
      </c>
      <c r="B94" s="56" t="s">
        <v>211</v>
      </c>
      <c r="C94" s="57" t="s">
        <v>2</v>
      </c>
      <c r="D94" s="65">
        <v>7</v>
      </c>
      <c r="E94" s="83">
        <v>7.65</v>
      </c>
      <c r="F94" s="74">
        <f t="shared" si="4"/>
        <v>53.550000000000004</v>
      </c>
      <c r="J94" s="61"/>
      <c r="K94" s="61"/>
      <c r="L94" s="61" t="s">
        <v>31</v>
      </c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  <c r="DO94" s="61"/>
      <c r="DP94" s="61"/>
      <c r="DQ94" s="61"/>
      <c r="DR94" s="61"/>
      <c r="DS94" s="61"/>
      <c r="DT94" s="61"/>
      <c r="DU94" s="61"/>
      <c r="DV94" s="61"/>
      <c r="DW94" s="61"/>
      <c r="DX94" s="61"/>
      <c r="DY94" s="61"/>
      <c r="DZ94" s="61"/>
      <c r="EA94" s="61"/>
      <c r="EB94" s="61"/>
      <c r="EC94" s="61"/>
      <c r="ED94" s="61"/>
      <c r="EE94" s="61"/>
      <c r="EF94" s="61"/>
      <c r="EG94" s="61"/>
      <c r="EH94" s="61"/>
      <c r="EI94" s="61"/>
      <c r="EJ94" s="61"/>
      <c r="EK94" s="61"/>
      <c r="EL94" s="61"/>
      <c r="EM94" s="61"/>
      <c r="EN94" s="61"/>
      <c r="EO94" s="61"/>
      <c r="EP94" s="61"/>
      <c r="EQ94" s="61"/>
      <c r="ER94" s="61"/>
      <c r="ES94" s="61"/>
      <c r="ET94" s="61"/>
      <c r="EU94" s="61"/>
      <c r="EV94" s="61"/>
      <c r="EW94" s="61"/>
      <c r="EX94" s="61"/>
      <c r="EY94" s="61"/>
      <c r="EZ94" s="61"/>
      <c r="FA94" s="61"/>
      <c r="FB94" s="61"/>
      <c r="FC94" s="61"/>
      <c r="FD94" s="61"/>
      <c r="FE94" s="61"/>
      <c r="FF94" s="61"/>
      <c r="FG94" s="61"/>
      <c r="FH94" s="61"/>
      <c r="FI94" s="61"/>
      <c r="FJ94" s="61"/>
      <c r="FK94" s="61"/>
      <c r="FL94" s="61"/>
      <c r="FM94" s="61"/>
      <c r="FN94" s="61"/>
      <c r="FO94" s="61"/>
      <c r="FP94" s="61"/>
      <c r="FQ94" s="61"/>
      <c r="FR94" s="61"/>
      <c r="FS94" s="61"/>
      <c r="FT94" s="61"/>
      <c r="FU94" s="61"/>
      <c r="FV94" s="61"/>
      <c r="FW94" s="61"/>
      <c r="FX94" s="61"/>
      <c r="FY94" s="61"/>
      <c r="FZ94" s="61"/>
      <c r="GA94" s="61"/>
      <c r="GB94" s="61"/>
      <c r="GC94" s="61"/>
      <c r="GD94" s="61"/>
      <c r="GE94" s="61"/>
      <c r="GF94" s="61"/>
      <c r="GG94" s="61"/>
      <c r="GH94" s="61"/>
      <c r="GI94" s="61"/>
      <c r="GJ94" s="61"/>
      <c r="GK94" s="61"/>
      <c r="GL94" s="61"/>
      <c r="GM94" s="61"/>
      <c r="GN94" s="61"/>
      <c r="GO94" s="61"/>
      <c r="GP94" s="61"/>
      <c r="GQ94" s="61"/>
      <c r="GR94" s="61"/>
      <c r="GS94" s="61"/>
      <c r="GT94" s="61"/>
      <c r="GU94" s="61"/>
      <c r="GV94" s="61"/>
      <c r="GW94" s="61"/>
      <c r="GX94" s="61"/>
      <c r="GY94" s="61"/>
      <c r="GZ94" s="61"/>
      <c r="HA94" s="61"/>
      <c r="HB94" s="61"/>
      <c r="HC94" s="61"/>
      <c r="HD94" s="61"/>
      <c r="HE94" s="61"/>
      <c r="HF94" s="61"/>
      <c r="HG94" s="61"/>
      <c r="HH94" s="61"/>
      <c r="HI94" s="61"/>
      <c r="HJ94" s="61"/>
      <c r="HK94" s="61"/>
      <c r="HL94" s="61"/>
      <c r="HM94" s="61"/>
      <c r="HN94" s="61"/>
      <c r="HO94" s="61"/>
      <c r="HP94" s="61"/>
      <c r="HQ94" s="61"/>
      <c r="HR94" s="61"/>
      <c r="HS94" s="61"/>
      <c r="HT94" s="61"/>
      <c r="HU94" s="61"/>
      <c r="HV94" s="61"/>
      <c r="HW94" s="61"/>
      <c r="HX94" s="61"/>
      <c r="HY94" s="61"/>
      <c r="HZ94" s="61"/>
      <c r="IA94" s="61"/>
      <c r="IB94" s="61"/>
      <c r="IC94" s="61"/>
      <c r="ID94" s="61"/>
      <c r="IE94" s="61"/>
      <c r="IF94" s="61"/>
      <c r="IG94" s="61"/>
      <c r="IH94" s="61"/>
      <c r="II94" s="61"/>
      <c r="IJ94" s="61"/>
      <c r="IK94" s="61"/>
      <c r="IL94" s="61"/>
      <c r="IM94" s="61"/>
      <c r="IN94" s="61"/>
      <c r="IO94" s="61"/>
      <c r="IP94" s="61"/>
      <c r="IQ94" s="61"/>
      <c r="IR94" s="61"/>
      <c r="IS94" s="61"/>
    </row>
    <row r="95" spans="1:253" x14ac:dyDescent="0.3">
      <c r="A95" s="198">
        <v>9</v>
      </c>
      <c r="B95" s="56" t="s">
        <v>212</v>
      </c>
      <c r="C95" s="57" t="s">
        <v>2</v>
      </c>
      <c r="D95" s="65">
        <v>10</v>
      </c>
      <c r="E95" s="83">
        <v>11.87</v>
      </c>
      <c r="F95" s="74">
        <f t="shared" si="4"/>
        <v>118.69999999999999</v>
      </c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  <c r="DO95" s="61"/>
      <c r="DP95" s="61"/>
      <c r="DQ95" s="61"/>
      <c r="DR95" s="61"/>
      <c r="DS95" s="61"/>
      <c r="DT95" s="61"/>
      <c r="DU95" s="61"/>
      <c r="DV95" s="61"/>
      <c r="DW95" s="61"/>
      <c r="DX95" s="61"/>
      <c r="DY95" s="61"/>
      <c r="DZ95" s="61"/>
      <c r="EA95" s="61"/>
      <c r="EB95" s="61"/>
      <c r="EC95" s="61"/>
      <c r="ED95" s="61"/>
      <c r="EE95" s="61"/>
      <c r="EF95" s="61"/>
      <c r="EG95" s="61"/>
      <c r="EH95" s="61"/>
      <c r="EI95" s="61"/>
      <c r="EJ95" s="61"/>
      <c r="EK95" s="61"/>
      <c r="EL95" s="61"/>
      <c r="EM95" s="61"/>
      <c r="EN95" s="61"/>
      <c r="EO95" s="61"/>
      <c r="EP95" s="61"/>
      <c r="EQ95" s="61"/>
      <c r="ER95" s="61"/>
      <c r="ES95" s="61"/>
      <c r="ET95" s="61"/>
      <c r="EU95" s="61"/>
      <c r="EV95" s="61"/>
      <c r="EW95" s="61"/>
      <c r="EX95" s="61"/>
      <c r="EY95" s="61"/>
      <c r="EZ95" s="61"/>
      <c r="FA95" s="61"/>
      <c r="FB95" s="61"/>
      <c r="FC95" s="61"/>
      <c r="FD95" s="61"/>
      <c r="FE95" s="61"/>
      <c r="FF95" s="61"/>
      <c r="FG95" s="61"/>
      <c r="FH95" s="61"/>
      <c r="FI95" s="61"/>
      <c r="FJ95" s="61"/>
      <c r="FK95" s="61"/>
      <c r="FL95" s="61"/>
      <c r="FM95" s="61"/>
      <c r="FN95" s="61"/>
      <c r="FO95" s="61"/>
      <c r="FP95" s="61"/>
      <c r="FQ95" s="61"/>
      <c r="FR95" s="61"/>
      <c r="FS95" s="61"/>
      <c r="FT95" s="61"/>
      <c r="FU95" s="61"/>
      <c r="FV95" s="61"/>
      <c r="FW95" s="61"/>
      <c r="FX95" s="61"/>
      <c r="FY95" s="61"/>
      <c r="FZ95" s="61"/>
      <c r="GA95" s="61"/>
      <c r="GB95" s="61"/>
      <c r="GC95" s="61"/>
      <c r="GD95" s="61"/>
      <c r="GE95" s="61"/>
      <c r="GF95" s="61"/>
      <c r="GG95" s="61"/>
      <c r="GH95" s="61"/>
      <c r="GI95" s="61"/>
      <c r="GJ95" s="61"/>
      <c r="GK95" s="61"/>
      <c r="GL95" s="61"/>
      <c r="GM95" s="61"/>
      <c r="GN95" s="61"/>
      <c r="GO95" s="61"/>
      <c r="GP95" s="61"/>
      <c r="GQ95" s="61"/>
      <c r="GR95" s="61"/>
      <c r="GS95" s="61"/>
      <c r="GT95" s="61"/>
      <c r="GU95" s="61"/>
      <c r="GV95" s="61"/>
      <c r="GW95" s="61"/>
      <c r="GX95" s="61"/>
      <c r="GY95" s="61"/>
      <c r="GZ95" s="61"/>
      <c r="HA95" s="61"/>
      <c r="HB95" s="61"/>
      <c r="HC95" s="61"/>
      <c r="HD95" s="61"/>
      <c r="HE95" s="61"/>
      <c r="HF95" s="61"/>
      <c r="HG95" s="61"/>
      <c r="HH95" s="61"/>
      <c r="HI95" s="61"/>
      <c r="HJ95" s="61"/>
      <c r="HK95" s="61"/>
      <c r="HL95" s="61"/>
      <c r="HM95" s="61"/>
      <c r="HN95" s="61"/>
      <c r="HO95" s="61"/>
      <c r="HP95" s="61"/>
      <c r="HQ95" s="61"/>
      <c r="HR95" s="61"/>
      <c r="HS95" s="61"/>
      <c r="HT95" s="61"/>
      <c r="HU95" s="61"/>
      <c r="HV95" s="61"/>
      <c r="HW95" s="61"/>
      <c r="HX95" s="61"/>
      <c r="HY95" s="61"/>
      <c r="HZ95" s="61"/>
      <c r="IA95" s="61"/>
      <c r="IB95" s="61"/>
      <c r="IC95" s="61"/>
      <c r="ID95" s="61"/>
      <c r="IE95" s="61"/>
      <c r="IF95" s="61"/>
      <c r="IG95" s="61"/>
      <c r="IH95" s="61"/>
      <c r="II95" s="61"/>
      <c r="IJ95" s="61"/>
      <c r="IK95" s="61"/>
      <c r="IL95" s="61"/>
      <c r="IM95" s="61"/>
      <c r="IN95" s="61"/>
      <c r="IO95" s="61"/>
      <c r="IP95" s="61"/>
      <c r="IQ95" s="61"/>
      <c r="IR95" s="61"/>
      <c r="IS95" s="61"/>
    </row>
    <row r="96" spans="1:253" x14ac:dyDescent="0.3">
      <c r="A96" s="198">
        <v>10</v>
      </c>
      <c r="B96" s="56" t="s">
        <v>213</v>
      </c>
      <c r="C96" s="57" t="s">
        <v>2</v>
      </c>
      <c r="D96" s="65">
        <v>13</v>
      </c>
      <c r="E96" s="83">
        <v>18.22</v>
      </c>
      <c r="F96" s="74">
        <f t="shared" si="4"/>
        <v>236.85999999999999</v>
      </c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  <c r="DO96" s="61"/>
      <c r="DP96" s="61"/>
      <c r="DQ96" s="61"/>
      <c r="DR96" s="61"/>
      <c r="DS96" s="61"/>
      <c r="DT96" s="61"/>
      <c r="DU96" s="61"/>
      <c r="DV96" s="61"/>
      <c r="DW96" s="61"/>
      <c r="DX96" s="61"/>
      <c r="DY96" s="61"/>
      <c r="DZ96" s="61"/>
      <c r="EA96" s="61"/>
      <c r="EB96" s="61"/>
      <c r="EC96" s="61"/>
      <c r="ED96" s="61"/>
      <c r="EE96" s="61"/>
      <c r="EF96" s="61"/>
      <c r="EG96" s="61"/>
      <c r="EH96" s="61"/>
      <c r="EI96" s="61"/>
      <c r="EJ96" s="61"/>
      <c r="EK96" s="61"/>
      <c r="EL96" s="61"/>
      <c r="EM96" s="61"/>
      <c r="EN96" s="61"/>
      <c r="EO96" s="61"/>
      <c r="EP96" s="61"/>
      <c r="EQ96" s="61"/>
      <c r="ER96" s="61"/>
      <c r="ES96" s="61"/>
      <c r="ET96" s="61"/>
      <c r="EU96" s="61"/>
      <c r="EV96" s="61"/>
      <c r="EW96" s="61"/>
      <c r="EX96" s="61"/>
      <c r="EY96" s="61"/>
      <c r="EZ96" s="61"/>
      <c r="FA96" s="61"/>
      <c r="FB96" s="61"/>
      <c r="FC96" s="61"/>
      <c r="FD96" s="61"/>
      <c r="FE96" s="61"/>
      <c r="FF96" s="61"/>
      <c r="FG96" s="61"/>
      <c r="FH96" s="61"/>
      <c r="FI96" s="61"/>
      <c r="FJ96" s="61"/>
      <c r="FK96" s="61"/>
      <c r="FL96" s="61"/>
      <c r="FM96" s="61"/>
      <c r="FN96" s="61"/>
      <c r="FO96" s="61"/>
      <c r="FP96" s="61"/>
      <c r="FQ96" s="61"/>
      <c r="FR96" s="61"/>
      <c r="FS96" s="61"/>
      <c r="FT96" s="61"/>
      <c r="FU96" s="61"/>
      <c r="FV96" s="61"/>
      <c r="FW96" s="61"/>
      <c r="FX96" s="61"/>
      <c r="FY96" s="61"/>
      <c r="FZ96" s="61"/>
      <c r="GA96" s="61"/>
      <c r="GB96" s="61"/>
      <c r="GC96" s="61"/>
      <c r="GD96" s="61"/>
      <c r="GE96" s="61"/>
      <c r="GF96" s="61"/>
      <c r="GG96" s="61"/>
      <c r="GH96" s="61"/>
      <c r="GI96" s="61"/>
      <c r="GJ96" s="61"/>
      <c r="GK96" s="61"/>
      <c r="GL96" s="61"/>
      <c r="GM96" s="61"/>
      <c r="GN96" s="61"/>
      <c r="GO96" s="61"/>
      <c r="GP96" s="61"/>
      <c r="GQ96" s="61"/>
      <c r="GR96" s="61"/>
      <c r="GS96" s="61"/>
      <c r="GT96" s="61"/>
      <c r="GU96" s="61"/>
      <c r="GV96" s="61"/>
      <c r="GW96" s="61"/>
      <c r="GX96" s="61"/>
      <c r="GY96" s="61"/>
      <c r="GZ96" s="61"/>
      <c r="HA96" s="61"/>
      <c r="HB96" s="61"/>
      <c r="HC96" s="61"/>
      <c r="HD96" s="61"/>
      <c r="HE96" s="61"/>
      <c r="HF96" s="61"/>
      <c r="HG96" s="61"/>
      <c r="HH96" s="61"/>
      <c r="HI96" s="61"/>
      <c r="HJ96" s="61"/>
      <c r="HK96" s="61"/>
      <c r="HL96" s="61"/>
      <c r="HM96" s="61"/>
      <c r="HN96" s="61"/>
      <c r="HO96" s="61"/>
      <c r="HP96" s="61"/>
      <c r="HQ96" s="61"/>
      <c r="HR96" s="61"/>
      <c r="HS96" s="61"/>
      <c r="HT96" s="61"/>
      <c r="HU96" s="61"/>
      <c r="HV96" s="61"/>
      <c r="HW96" s="61"/>
      <c r="HX96" s="61"/>
      <c r="HY96" s="61"/>
      <c r="HZ96" s="61"/>
      <c r="IA96" s="61"/>
      <c r="IB96" s="61"/>
      <c r="IC96" s="61"/>
      <c r="ID96" s="61"/>
      <c r="IE96" s="61"/>
      <c r="IF96" s="61"/>
      <c r="IG96" s="61"/>
      <c r="IH96" s="61"/>
      <c r="II96" s="61"/>
      <c r="IJ96" s="61"/>
      <c r="IK96" s="61"/>
      <c r="IL96" s="61"/>
      <c r="IM96" s="61"/>
      <c r="IN96" s="61"/>
      <c r="IO96" s="61"/>
      <c r="IP96" s="61"/>
      <c r="IQ96" s="61"/>
      <c r="IR96" s="61"/>
      <c r="IS96" s="61"/>
    </row>
    <row r="97" spans="1:253" x14ac:dyDescent="0.3">
      <c r="A97" s="198">
        <v>11</v>
      </c>
      <c r="B97" s="56" t="s">
        <v>144</v>
      </c>
      <c r="C97" s="57" t="s">
        <v>2</v>
      </c>
      <c r="D97" s="65">
        <v>900</v>
      </c>
      <c r="E97" s="83">
        <v>0.3</v>
      </c>
      <c r="F97" s="74">
        <f t="shared" si="4"/>
        <v>270</v>
      </c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  <c r="DO97" s="61"/>
      <c r="DP97" s="61"/>
      <c r="DQ97" s="61"/>
      <c r="DR97" s="61"/>
      <c r="DS97" s="61"/>
      <c r="DT97" s="61"/>
      <c r="DU97" s="61"/>
      <c r="DV97" s="61"/>
      <c r="DW97" s="61"/>
      <c r="DX97" s="61"/>
      <c r="DY97" s="61"/>
      <c r="DZ97" s="61"/>
      <c r="EA97" s="61"/>
      <c r="EB97" s="61"/>
      <c r="EC97" s="61"/>
      <c r="ED97" s="61"/>
      <c r="EE97" s="61"/>
      <c r="EF97" s="61"/>
      <c r="EG97" s="61"/>
      <c r="EH97" s="61"/>
      <c r="EI97" s="61"/>
      <c r="EJ97" s="61"/>
      <c r="EK97" s="61"/>
      <c r="EL97" s="61"/>
      <c r="EM97" s="61"/>
      <c r="EN97" s="61"/>
      <c r="EO97" s="61"/>
      <c r="EP97" s="61"/>
      <c r="EQ97" s="61"/>
      <c r="ER97" s="61"/>
      <c r="ES97" s="61"/>
      <c r="ET97" s="61"/>
      <c r="EU97" s="61"/>
      <c r="EV97" s="61"/>
      <c r="EW97" s="61"/>
      <c r="EX97" s="61"/>
      <c r="EY97" s="61"/>
      <c r="EZ97" s="61"/>
      <c r="FA97" s="61"/>
      <c r="FB97" s="61"/>
      <c r="FC97" s="61"/>
      <c r="FD97" s="61"/>
      <c r="FE97" s="61"/>
      <c r="FF97" s="61"/>
      <c r="FG97" s="61"/>
      <c r="FH97" s="61"/>
      <c r="FI97" s="61"/>
      <c r="FJ97" s="61"/>
      <c r="FK97" s="61"/>
      <c r="FL97" s="61"/>
      <c r="FM97" s="61"/>
      <c r="FN97" s="61"/>
      <c r="FO97" s="61"/>
      <c r="FP97" s="61"/>
      <c r="FQ97" s="61"/>
      <c r="FR97" s="61"/>
      <c r="FS97" s="61"/>
      <c r="FT97" s="61"/>
      <c r="FU97" s="61"/>
      <c r="FV97" s="61"/>
      <c r="FW97" s="61"/>
      <c r="FX97" s="61"/>
      <c r="FY97" s="61"/>
      <c r="FZ97" s="61"/>
      <c r="GA97" s="61"/>
      <c r="GB97" s="61"/>
      <c r="GC97" s="61"/>
      <c r="GD97" s="61"/>
      <c r="GE97" s="61"/>
      <c r="GF97" s="61"/>
      <c r="GG97" s="61"/>
      <c r="GH97" s="61"/>
      <c r="GI97" s="61"/>
      <c r="GJ97" s="61"/>
      <c r="GK97" s="61"/>
      <c r="GL97" s="61"/>
      <c r="GM97" s="61"/>
      <c r="GN97" s="61"/>
      <c r="GO97" s="61"/>
      <c r="GP97" s="61"/>
      <c r="GQ97" s="61"/>
      <c r="GR97" s="61"/>
      <c r="GS97" s="61"/>
      <c r="GT97" s="61"/>
      <c r="GU97" s="61"/>
      <c r="GV97" s="61"/>
      <c r="GW97" s="61"/>
      <c r="GX97" s="61"/>
      <c r="GY97" s="61"/>
      <c r="GZ97" s="61"/>
      <c r="HA97" s="61"/>
      <c r="HB97" s="61"/>
      <c r="HC97" s="61"/>
      <c r="HD97" s="61"/>
      <c r="HE97" s="61"/>
      <c r="HF97" s="61"/>
      <c r="HG97" s="61"/>
      <c r="HH97" s="61"/>
      <c r="HI97" s="61"/>
      <c r="HJ97" s="61"/>
      <c r="HK97" s="61"/>
      <c r="HL97" s="61"/>
      <c r="HM97" s="61"/>
      <c r="HN97" s="61"/>
      <c r="HO97" s="61"/>
      <c r="HP97" s="61"/>
      <c r="HQ97" s="61"/>
      <c r="HR97" s="61"/>
      <c r="HS97" s="61"/>
      <c r="HT97" s="61"/>
      <c r="HU97" s="61"/>
      <c r="HV97" s="61"/>
      <c r="HW97" s="61"/>
      <c r="HX97" s="61"/>
      <c r="HY97" s="61"/>
      <c r="HZ97" s="61"/>
      <c r="IA97" s="61"/>
      <c r="IB97" s="61"/>
      <c r="IC97" s="61"/>
      <c r="ID97" s="61"/>
      <c r="IE97" s="61"/>
      <c r="IF97" s="61"/>
      <c r="IG97" s="61"/>
      <c r="IH97" s="61"/>
      <c r="II97" s="61"/>
      <c r="IJ97" s="61"/>
      <c r="IK97" s="61"/>
      <c r="IL97" s="61"/>
      <c r="IM97" s="61"/>
      <c r="IN97" s="61"/>
      <c r="IO97" s="61"/>
      <c r="IP97" s="61"/>
      <c r="IQ97" s="61"/>
      <c r="IR97" s="61"/>
      <c r="IS97" s="61"/>
    </row>
    <row r="98" spans="1:253" x14ac:dyDescent="0.3">
      <c r="A98" s="198">
        <v>12</v>
      </c>
      <c r="B98" s="56" t="s">
        <v>145</v>
      </c>
      <c r="C98" s="57" t="s">
        <v>2</v>
      </c>
      <c r="D98" s="65">
        <v>50</v>
      </c>
      <c r="E98" s="83">
        <v>1.1000000000000001</v>
      </c>
      <c r="F98" s="74">
        <f t="shared" si="4"/>
        <v>55.000000000000007</v>
      </c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  <c r="DO98" s="61"/>
      <c r="DP98" s="61"/>
      <c r="DQ98" s="61"/>
      <c r="DR98" s="61"/>
      <c r="DS98" s="61"/>
      <c r="DT98" s="61"/>
      <c r="DU98" s="61"/>
      <c r="DV98" s="61"/>
      <c r="DW98" s="61"/>
      <c r="DX98" s="61"/>
      <c r="DY98" s="61"/>
      <c r="DZ98" s="61"/>
      <c r="EA98" s="61"/>
      <c r="EB98" s="61"/>
      <c r="EC98" s="61"/>
      <c r="ED98" s="61"/>
      <c r="EE98" s="61"/>
      <c r="EF98" s="61"/>
      <c r="EG98" s="61"/>
      <c r="EH98" s="61"/>
      <c r="EI98" s="61"/>
      <c r="EJ98" s="61"/>
      <c r="EK98" s="61"/>
      <c r="EL98" s="61"/>
      <c r="EM98" s="61"/>
      <c r="EN98" s="61"/>
      <c r="EO98" s="61"/>
      <c r="EP98" s="61"/>
      <c r="EQ98" s="61"/>
      <c r="ER98" s="61"/>
      <c r="ES98" s="61"/>
      <c r="ET98" s="61"/>
      <c r="EU98" s="61"/>
      <c r="EV98" s="61"/>
      <c r="EW98" s="61"/>
      <c r="EX98" s="61"/>
      <c r="EY98" s="61"/>
      <c r="EZ98" s="61"/>
      <c r="FA98" s="61"/>
      <c r="FB98" s="61"/>
      <c r="FC98" s="61"/>
      <c r="FD98" s="61"/>
      <c r="FE98" s="61"/>
      <c r="FF98" s="61"/>
      <c r="FG98" s="61"/>
      <c r="FH98" s="61"/>
      <c r="FI98" s="61"/>
      <c r="FJ98" s="61"/>
      <c r="FK98" s="61"/>
      <c r="FL98" s="61"/>
      <c r="FM98" s="61"/>
      <c r="FN98" s="61"/>
      <c r="FO98" s="61"/>
      <c r="FP98" s="61"/>
      <c r="FQ98" s="61"/>
      <c r="FR98" s="61"/>
      <c r="FS98" s="61"/>
      <c r="FT98" s="61"/>
      <c r="FU98" s="61"/>
      <c r="FV98" s="61"/>
      <c r="FW98" s="61"/>
      <c r="FX98" s="61"/>
      <c r="FY98" s="61"/>
      <c r="FZ98" s="61"/>
      <c r="GA98" s="61"/>
      <c r="GB98" s="61"/>
      <c r="GC98" s="61"/>
      <c r="GD98" s="61"/>
      <c r="GE98" s="61"/>
      <c r="GF98" s="61"/>
      <c r="GG98" s="61"/>
      <c r="GH98" s="61"/>
      <c r="GI98" s="61"/>
      <c r="GJ98" s="61"/>
      <c r="GK98" s="61"/>
      <c r="GL98" s="61"/>
      <c r="GM98" s="61"/>
      <c r="GN98" s="61"/>
      <c r="GO98" s="61"/>
      <c r="GP98" s="61"/>
      <c r="GQ98" s="61"/>
      <c r="GR98" s="61"/>
      <c r="GS98" s="61"/>
      <c r="GT98" s="61"/>
      <c r="GU98" s="61"/>
      <c r="GV98" s="61"/>
      <c r="GW98" s="61"/>
      <c r="GX98" s="61"/>
      <c r="GY98" s="61"/>
      <c r="GZ98" s="61"/>
      <c r="HA98" s="61"/>
      <c r="HB98" s="61"/>
      <c r="HC98" s="61"/>
      <c r="HD98" s="61"/>
      <c r="HE98" s="61"/>
      <c r="HF98" s="61"/>
      <c r="HG98" s="61"/>
      <c r="HH98" s="61"/>
      <c r="HI98" s="61"/>
      <c r="HJ98" s="61"/>
      <c r="HK98" s="61"/>
      <c r="HL98" s="61"/>
      <c r="HM98" s="61"/>
      <c r="HN98" s="61"/>
      <c r="HO98" s="61"/>
      <c r="HP98" s="61"/>
      <c r="HQ98" s="61"/>
      <c r="HR98" s="61"/>
      <c r="HS98" s="61"/>
      <c r="HT98" s="61"/>
      <c r="HU98" s="61"/>
      <c r="HV98" s="61"/>
      <c r="HW98" s="61"/>
      <c r="HX98" s="61"/>
      <c r="HY98" s="61"/>
      <c r="HZ98" s="61"/>
      <c r="IA98" s="61"/>
      <c r="IB98" s="61"/>
      <c r="IC98" s="61"/>
      <c r="ID98" s="61"/>
      <c r="IE98" s="61"/>
      <c r="IF98" s="61"/>
      <c r="IG98" s="61"/>
      <c r="IH98" s="61"/>
      <c r="II98" s="61"/>
      <c r="IJ98" s="61"/>
      <c r="IK98" s="61"/>
      <c r="IL98" s="61"/>
      <c r="IM98" s="61"/>
      <c r="IN98" s="61"/>
      <c r="IO98" s="61"/>
      <c r="IP98" s="61"/>
      <c r="IQ98" s="61"/>
      <c r="IR98" s="61"/>
      <c r="IS98" s="61"/>
    </row>
    <row r="99" spans="1:253" x14ac:dyDescent="0.3">
      <c r="A99" s="198">
        <v>13</v>
      </c>
      <c r="B99" s="56" t="s">
        <v>146</v>
      </c>
      <c r="C99" s="57" t="s">
        <v>2</v>
      </c>
      <c r="D99" s="65">
        <v>37</v>
      </c>
      <c r="E99" s="83">
        <v>2.4</v>
      </c>
      <c r="F99" s="74">
        <f t="shared" si="4"/>
        <v>88.8</v>
      </c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  <c r="DO99" s="61"/>
      <c r="DP99" s="61"/>
      <c r="DQ99" s="61"/>
      <c r="DR99" s="61"/>
      <c r="DS99" s="61"/>
      <c r="DT99" s="61"/>
      <c r="DU99" s="61"/>
      <c r="DV99" s="61"/>
      <c r="DW99" s="61"/>
      <c r="DX99" s="61"/>
      <c r="DY99" s="61"/>
      <c r="DZ99" s="61"/>
      <c r="EA99" s="61"/>
      <c r="EB99" s="61"/>
      <c r="EC99" s="61"/>
      <c r="ED99" s="61"/>
      <c r="EE99" s="61"/>
      <c r="EF99" s="61"/>
      <c r="EG99" s="61"/>
      <c r="EH99" s="61"/>
      <c r="EI99" s="61"/>
      <c r="EJ99" s="61"/>
      <c r="EK99" s="61"/>
      <c r="EL99" s="61"/>
      <c r="EM99" s="61"/>
      <c r="EN99" s="61"/>
      <c r="EO99" s="61"/>
      <c r="EP99" s="61"/>
      <c r="EQ99" s="61"/>
      <c r="ER99" s="61"/>
      <c r="ES99" s="61"/>
      <c r="ET99" s="61"/>
      <c r="EU99" s="61"/>
      <c r="EV99" s="61"/>
      <c r="EW99" s="61"/>
      <c r="EX99" s="61"/>
      <c r="EY99" s="61"/>
      <c r="EZ99" s="61"/>
      <c r="FA99" s="61"/>
      <c r="FB99" s="61"/>
      <c r="FC99" s="61"/>
      <c r="FD99" s="61"/>
      <c r="FE99" s="61"/>
      <c r="FF99" s="61"/>
      <c r="FG99" s="61"/>
      <c r="FH99" s="61"/>
      <c r="FI99" s="61"/>
      <c r="FJ99" s="61"/>
      <c r="FK99" s="61"/>
      <c r="FL99" s="61"/>
      <c r="FM99" s="61"/>
      <c r="FN99" s="61"/>
      <c r="FO99" s="61"/>
      <c r="FP99" s="61"/>
      <c r="FQ99" s="61"/>
      <c r="FR99" s="61"/>
      <c r="FS99" s="61"/>
      <c r="FT99" s="61"/>
      <c r="FU99" s="61"/>
      <c r="FV99" s="61"/>
      <c r="FW99" s="61"/>
      <c r="FX99" s="61"/>
      <c r="FY99" s="61"/>
      <c r="FZ99" s="61"/>
      <c r="GA99" s="61"/>
      <c r="GB99" s="61"/>
      <c r="GC99" s="61"/>
      <c r="GD99" s="61"/>
      <c r="GE99" s="61"/>
      <c r="GF99" s="61"/>
      <c r="GG99" s="61"/>
      <c r="GH99" s="61"/>
      <c r="GI99" s="61"/>
      <c r="GJ99" s="61"/>
      <c r="GK99" s="61"/>
      <c r="GL99" s="61"/>
      <c r="GM99" s="61"/>
      <c r="GN99" s="61"/>
      <c r="GO99" s="61"/>
      <c r="GP99" s="61"/>
      <c r="GQ99" s="61"/>
      <c r="GR99" s="61"/>
      <c r="GS99" s="61"/>
      <c r="GT99" s="61"/>
      <c r="GU99" s="61"/>
      <c r="GV99" s="61"/>
      <c r="GW99" s="61"/>
      <c r="GX99" s="61"/>
      <c r="GY99" s="61"/>
      <c r="GZ99" s="61"/>
      <c r="HA99" s="61"/>
      <c r="HB99" s="61"/>
      <c r="HC99" s="61"/>
      <c r="HD99" s="61"/>
      <c r="HE99" s="61"/>
      <c r="HF99" s="61"/>
      <c r="HG99" s="61"/>
      <c r="HH99" s="61"/>
      <c r="HI99" s="61"/>
      <c r="HJ99" s="61"/>
      <c r="HK99" s="61"/>
      <c r="HL99" s="61"/>
      <c r="HM99" s="61"/>
      <c r="HN99" s="61"/>
      <c r="HO99" s="61"/>
      <c r="HP99" s="61"/>
      <c r="HQ99" s="61"/>
      <c r="HR99" s="61"/>
      <c r="HS99" s="61"/>
      <c r="HT99" s="61"/>
      <c r="HU99" s="61"/>
      <c r="HV99" s="61"/>
      <c r="HW99" s="61"/>
      <c r="HX99" s="61"/>
      <c r="HY99" s="61"/>
      <c r="HZ99" s="61"/>
      <c r="IA99" s="61"/>
      <c r="IB99" s="61"/>
      <c r="IC99" s="61"/>
      <c r="ID99" s="61"/>
      <c r="IE99" s="61"/>
      <c r="IF99" s="61"/>
      <c r="IG99" s="61"/>
      <c r="IH99" s="61"/>
      <c r="II99" s="61"/>
      <c r="IJ99" s="61"/>
      <c r="IK99" s="61"/>
      <c r="IL99" s="61"/>
      <c r="IM99" s="61"/>
      <c r="IN99" s="61"/>
      <c r="IO99" s="61"/>
      <c r="IP99" s="61"/>
      <c r="IQ99" s="61"/>
      <c r="IR99" s="61"/>
      <c r="IS99" s="61"/>
    </row>
    <row r="100" spans="1:253" x14ac:dyDescent="0.3">
      <c r="A100" s="198">
        <v>14</v>
      </c>
      <c r="B100" s="56" t="s">
        <v>147</v>
      </c>
      <c r="C100" s="57" t="s">
        <v>26</v>
      </c>
      <c r="D100" s="65">
        <v>200</v>
      </c>
      <c r="E100" s="83">
        <v>1.9</v>
      </c>
      <c r="F100" s="74">
        <f t="shared" si="4"/>
        <v>380</v>
      </c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  <c r="DO100" s="61"/>
      <c r="DP100" s="61"/>
      <c r="DQ100" s="61"/>
      <c r="DR100" s="61"/>
      <c r="DS100" s="61"/>
      <c r="DT100" s="61"/>
      <c r="DU100" s="61"/>
      <c r="DV100" s="61"/>
      <c r="DW100" s="61"/>
      <c r="DX100" s="61"/>
      <c r="DY100" s="61"/>
      <c r="DZ100" s="61"/>
      <c r="EA100" s="61"/>
      <c r="EB100" s="61"/>
      <c r="EC100" s="61"/>
      <c r="ED100" s="61"/>
      <c r="EE100" s="61"/>
      <c r="EF100" s="61"/>
      <c r="EG100" s="61"/>
      <c r="EH100" s="61"/>
      <c r="EI100" s="61"/>
      <c r="EJ100" s="61"/>
      <c r="EK100" s="61"/>
      <c r="EL100" s="61"/>
      <c r="EM100" s="61"/>
      <c r="EN100" s="61"/>
      <c r="EO100" s="61"/>
      <c r="EP100" s="61"/>
      <c r="EQ100" s="61"/>
      <c r="ER100" s="61"/>
      <c r="ES100" s="61"/>
      <c r="ET100" s="61"/>
      <c r="EU100" s="61"/>
      <c r="EV100" s="61"/>
      <c r="EW100" s="61"/>
      <c r="EX100" s="61"/>
      <c r="EY100" s="61"/>
      <c r="EZ100" s="61"/>
      <c r="FA100" s="61"/>
      <c r="FB100" s="61"/>
      <c r="FC100" s="61"/>
      <c r="FD100" s="61"/>
      <c r="FE100" s="61"/>
      <c r="FF100" s="61"/>
      <c r="FG100" s="61"/>
      <c r="FH100" s="61"/>
      <c r="FI100" s="61"/>
      <c r="FJ100" s="61"/>
      <c r="FK100" s="61"/>
      <c r="FL100" s="61"/>
      <c r="FM100" s="61"/>
      <c r="FN100" s="61"/>
      <c r="FO100" s="61"/>
      <c r="FP100" s="61"/>
      <c r="FQ100" s="61"/>
      <c r="FR100" s="61"/>
      <c r="FS100" s="61"/>
      <c r="FT100" s="61"/>
      <c r="FU100" s="61"/>
      <c r="FV100" s="61"/>
      <c r="FW100" s="61"/>
      <c r="FX100" s="61"/>
      <c r="FY100" s="61"/>
      <c r="FZ100" s="61"/>
      <c r="GA100" s="61"/>
      <c r="GB100" s="61"/>
      <c r="GC100" s="61"/>
      <c r="GD100" s="61"/>
      <c r="GE100" s="61"/>
      <c r="GF100" s="61"/>
      <c r="GG100" s="61"/>
      <c r="GH100" s="61"/>
      <c r="GI100" s="61"/>
      <c r="GJ100" s="61"/>
      <c r="GK100" s="61"/>
      <c r="GL100" s="61"/>
      <c r="GM100" s="61"/>
      <c r="GN100" s="61"/>
      <c r="GO100" s="61"/>
      <c r="GP100" s="61"/>
      <c r="GQ100" s="61"/>
      <c r="GR100" s="61"/>
      <c r="GS100" s="61"/>
      <c r="GT100" s="61"/>
      <c r="GU100" s="61"/>
      <c r="GV100" s="61"/>
      <c r="GW100" s="61"/>
      <c r="GX100" s="61"/>
      <c r="GY100" s="61"/>
      <c r="GZ100" s="61"/>
      <c r="HA100" s="61"/>
      <c r="HB100" s="61"/>
      <c r="HC100" s="61"/>
      <c r="HD100" s="61"/>
      <c r="HE100" s="61"/>
      <c r="HF100" s="61"/>
      <c r="HG100" s="61"/>
      <c r="HH100" s="61"/>
      <c r="HI100" s="61"/>
      <c r="HJ100" s="61"/>
      <c r="HK100" s="61"/>
      <c r="HL100" s="61"/>
      <c r="HM100" s="61"/>
      <c r="HN100" s="61"/>
      <c r="HO100" s="61"/>
      <c r="HP100" s="61"/>
      <c r="HQ100" s="61"/>
      <c r="HR100" s="61"/>
      <c r="HS100" s="61"/>
      <c r="HT100" s="61"/>
      <c r="HU100" s="61"/>
      <c r="HV100" s="61"/>
      <c r="HW100" s="61"/>
      <c r="HX100" s="61"/>
      <c r="HY100" s="61"/>
      <c r="HZ100" s="61"/>
      <c r="IA100" s="61"/>
      <c r="IB100" s="61"/>
      <c r="IC100" s="61"/>
      <c r="ID100" s="61"/>
      <c r="IE100" s="61"/>
      <c r="IF100" s="61"/>
      <c r="IG100" s="61"/>
      <c r="IH100" s="61"/>
      <c r="II100" s="61"/>
      <c r="IJ100" s="61"/>
      <c r="IK100" s="61"/>
      <c r="IL100" s="61"/>
      <c r="IM100" s="61"/>
      <c r="IN100" s="61"/>
      <c r="IO100" s="61"/>
      <c r="IP100" s="61"/>
      <c r="IQ100" s="61"/>
      <c r="IR100" s="61"/>
      <c r="IS100" s="61"/>
    </row>
    <row r="101" spans="1:253" x14ac:dyDescent="0.3">
      <c r="A101" s="198">
        <v>15</v>
      </c>
      <c r="B101" s="56" t="s">
        <v>165</v>
      </c>
      <c r="C101" s="57" t="s">
        <v>26</v>
      </c>
      <c r="D101" s="65">
        <v>6.25</v>
      </c>
      <c r="E101" s="83">
        <v>4.8</v>
      </c>
      <c r="F101" s="74">
        <f t="shared" si="4"/>
        <v>30</v>
      </c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  <c r="DR101" s="61"/>
      <c r="DS101" s="61"/>
      <c r="DT101" s="61"/>
      <c r="DU101" s="61"/>
      <c r="DV101" s="61"/>
      <c r="DW101" s="61"/>
      <c r="DX101" s="61"/>
      <c r="DY101" s="61"/>
      <c r="DZ101" s="61"/>
      <c r="EA101" s="61"/>
      <c r="EB101" s="61"/>
      <c r="EC101" s="61"/>
      <c r="ED101" s="61"/>
      <c r="EE101" s="61"/>
      <c r="EF101" s="61"/>
      <c r="EG101" s="61"/>
      <c r="EH101" s="61"/>
      <c r="EI101" s="61"/>
      <c r="EJ101" s="61"/>
      <c r="EK101" s="61"/>
      <c r="EL101" s="61"/>
      <c r="EM101" s="61"/>
      <c r="EN101" s="61"/>
      <c r="EO101" s="61"/>
      <c r="EP101" s="61"/>
      <c r="EQ101" s="61"/>
      <c r="ER101" s="61"/>
      <c r="ES101" s="61"/>
      <c r="ET101" s="61"/>
      <c r="EU101" s="61"/>
      <c r="EV101" s="61"/>
      <c r="EW101" s="61"/>
      <c r="EX101" s="61"/>
      <c r="EY101" s="61"/>
      <c r="EZ101" s="61"/>
      <c r="FA101" s="61"/>
      <c r="FB101" s="61"/>
      <c r="FC101" s="61"/>
      <c r="FD101" s="61"/>
      <c r="FE101" s="61"/>
      <c r="FF101" s="61"/>
      <c r="FG101" s="61"/>
      <c r="FH101" s="61"/>
      <c r="FI101" s="61"/>
      <c r="FJ101" s="61"/>
      <c r="FK101" s="61"/>
      <c r="FL101" s="61"/>
      <c r="FM101" s="61"/>
      <c r="FN101" s="61"/>
      <c r="FO101" s="61"/>
      <c r="FP101" s="61"/>
      <c r="FQ101" s="61"/>
      <c r="FR101" s="61"/>
      <c r="FS101" s="61"/>
      <c r="FT101" s="61"/>
      <c r="FU101" s="61"/>
      <c r="FV101" s="61"/>
      <c r="FW101" s="61"/>
      <c r="FX101" s="61"/>
      <c r="FY101" s="61"/>
      <c r="FZ101" s="61"/>
      <c r="GA101" s="61"/>
      <c r="GB101" s="61"/>
      <c r="GC101" s="61"/>
      <c r="GD101" s="61"/>
      <c r="GE101" s="61"/>
      <c r="GF101" s="61"/>
      <c r="GG101" s="61"/>
      <c r="GH101" s="61"/>
      <c r="GI101" s="61"/>
      <c r="GJ101" s="61"/>
      <c r="GK101" s="61"/>
      <c r="GL101" s="61"/>
      <c r="GM101" s="61"/>
      <c r="GN101" s="61"/>
      <c r="GO101" s="61"/>
      <c r="GP101" s="61"/>
      <c r="GQ101" s="61"/>
      <c r="GR101" s="61"/>
      <c r="GS101" s="61"/>
      <c r="GT101" s="61"/>
      <c r="GU101" s="61"/>
      <c r="GV101" s="61"/>
      <c r="GW101" s="61"/>
      <c r="GX101" s="61"/>
      <c r="GY101" s="61"/>
      <c r="GZ101" s="61"/>
      <c r="HA101" s="61"/>
      <c r="HB101" s="61"/>
      <c r="HC101" s="61"/>
      <c r="HD101" s="61"/>
      <c r="HE101" s="61"/>
      <c r="HF101" s="61"/>
      <c r="HG101" s="61"/>
      <c r="HH101" s="61"/>
      <c r="HI101" s="61"/>
      <c r="HJ101" s="61"/>
      <c r="HK101" s="61"/>
      <c r="HL101" s="61"/>
      <c r="HM101" s="61"/>
      <c r="HN101" s="61"/>
      <c r="HO101" s="61"/>
      <c r="HP101" s="61"/>
      <c r="HQ101" s="61"/>
      <c r="HR101" s="61"/>
      <c r="HS101" s="61"/>
      <c r="HT101" s="61"/>
      <c r="HU101" s="61"/>
      <c r="HV101" s="61"/>
      <c r="HW101" s="61"/>
      <c r="HX101" s="61"/>
      <c r="HY101" s="61"/>
      <c r="HZ101" s="61"/>
      <c r="IA101" s="61"/>
      <c r="IB101" s="61"/>
      <c r="IC101" s="61"/>
      <c r="ID101" s="61"/>
      <c r="IE101" s="61"/>
      <c r="IF101" s="61"/>
      <c r="IG101" s="61"/>
      <c r="IH101" s="61"/>
      <c r="II101" s="61"/>
      <c r="IJ101" s="61"/>
      <c r="IK101" s="61"/>
      <c r="IL101" s="61"/>
      <c r="IM101" s="61"/>
      <c r="IN101" s="61"/>
      <c r="IO101" s="61"/>
      <c r="IP101" s="61"/>
      <c r="IQ101" s="61"/>
      <c r="IR101" s="61"/>
      <c r="IS101" s="61"/>
    </row>
    <row r="102" spans="1:253" x14ac:dyDescent="0.3">
      <c r="A102" s="198">
        <v>16</v>
      </c>
      <c r="B102" s="56" t="s">
        <v>166</v>
      </c>
      <c r="C102" s="57" t="s">
        <v>26</v>
      </c>
      <c r="D102" s="65">
        <v>18.75</v>
      </c>
      <c r="E102" s="83">
        <v>4.8</v>
      </c>
      <c r="F102" s="74">
        <f t="shared" si="4"/>
        <v>90</v>
      </c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  <c r="DR102" s="61"/>
      <c r="DS102" s="61"/>
      <c r="DT102" s="61"/>
      <c r="DU102" s="61"/>
      <c r="DV102" s="61"/>
      <c r="DW102" s="61"/>
      <c r="DX102" s="61"/>
      <c r="DY102" s="61"/>
      <c r="DZ102" s="61"/>
      <c r="EA102" s="61"/>
      <c r="EB102" s="61"/>
      <c r="EC102" s="61"/>
      <c r="ED102" s="61"/>
      <c r="EE102" s="61"/>
      <c r="EF102" s="61"/>
      <c r="EG102" s="61"/>
      <c r="EH102" s="61"/>
      <c r="EI102" s="61"/>
      <c r="EJ102" s="61"/>
      <c r="EK102" s="61"/>
      <c r="EL102" s="61"/>
      <c r="EM102" s="61"/>
      <c r="EN102" s="61"/>
      <c r="EO102" s="61"/>
      <c r="EP102" s="61"/>
      <c r="EQ102" s="61"/>
      <c r="ER102" s="61"/>
      <c r="ES102" s="61"/>
      <c r="ET102" s="61"/>
      <c r="EU102" s="61"/>
      <c r="EV102" s="61"/>
      <c r="EW102" s="61"/>
      <c r="EX102" s="61"/>
      <c r="EY102" s="61"/>
      <c r="EZ102" s="61"/>
      <c r="FA102" s="61"/>
      <c r="FB102" s="61"/>
      <c r="FC102" s="61"/>
      <c r="FD102" s="61"/>
      <c r="FE102" s="61"/>
      <c r="FF102" s="61"/>
      <c r="FG102" s="61"/>
      <c r="FH102" s="61"/>
      <c r="FI102" s="61"/>
      <c r="FJ102" s="61"/>
      <c r="FK102" s="61"/>
      <c r="FL102" s="61"/>
      <c r="FM102" s="61"/>
      <c r="FN102" s="61"/>
      <c r="FO102" s="61"/>
      <c r="FP102" s="61"/>
      <c r="FQ102" s="61"/>
      <c r="FR102" s="61"/>
      <c r="FS102" s="61"/>
      <c r="FT102" s="61"/>
      <c r="FU102" s="61"/>
      <c r="FV102" s="61"/>
      <c r="FW102" s="61"/>
      <c r="FX102" s="61"/>
      <c r="FY102" s="61"/>
      <c r="FZ102" s="61"/>
      <c r="GA102" s="61"/>
      <c r="GB102" s="61"/>
      <c r="GC102" s="61"/>
      <c r="GD102" s="61"/>
      <c r="GE102" s="61"/>
      <c r="GF102" s="61"/>
      <c r="GG102" s="61"/>
      <c r="GH102" s="61"/>
      <c r="GI102" s="61"/>
      <c r="GJ102" s="61"/>
      <c r="GK102" s="61"/>
      <c r="GL102" s="61"/>
      <c r="GM102" s="61"/>
      <c r="GN102" s="61"/>
      <c r="GO102" s="61"/>
      <c r="GP102" s="61"/>
      <c r="GQ102" s="61"/>
      <c r="GR102" s="61"/>
      <c r="GS102" s="61"/>
      <c r="GT102" s="61"/>
      <c r="GU102" s="61"/>
      <c r="GV102" s="61"/>
      <c r="GW102" s="61"/>
      <c r="GX102" s="61"/>
      <c r="GY102" s="61"/>
      <c r="GZ102" s="61"/>
      <c r="HA102" s="61"/>
      <c r="HB102" s="61"/>
      <c r="HC102" s="61"/>
      <c r="HD102" s="61"/>
      <c r="HE102" s="61"/>
      <c r="HF102" s="61"/>
      <c r="HG102" s="61"/>
      <c r="HH102" s="61"/>
      <c r="HI102" s="61"/>
      <c r="HJ102" s="61"/>
      <c r="HK102" s="61"/>
      <c r="HL102" s="61"/>
      <c r="HM102" s="61"/>
      <c r="HN102" s="61"/>
      <c r="HO102" s="61"/>
      <c r="HP102" s="61"/>
      <c r="HQ102" s="61"/>
      <c r="HR102" s="61"/>
      <c r="HS102" s="61"/>
      <c r="HT102" s="61"/>
      <c r="HU102" s="61"/>
      <c r="HV102" s="61"/>
      <c r="HW102" s="61"/>
      <c r="HX102" s="61"/>
      <c r="HY102" s="61"/>
      <c r="HZ102" s="61"/>
      <c r="IA102" s="61"/>
      <c r="IB102" s="61"/>
      <c r="IC102" s="61"/>
      <c r="ID102" s="61"/>
      <c r="IE102" s="61"/>
      <c r="IF102" s="61"/>
      <c r="IG102" s="61"/>
      <c r="IH102" s="61"/>
      <c r="II102" s="61"/>
      <c r="IJ102" s="61"/>
      <c r="IK102" s="61"/>
      <c r="IL102" s="61"/>
      <c r="IM102" s="61"/>
      <c r="IN102" s="61"/>
      <c r="IO102" s="61"/>
      <c r="IP102" s="61"/>
      <c r="IQ102" s="61"/>
      <c r="IR102" s="61"/>
      <c r="IS102" s="61"/>
    </row>
    <row r="103" spans="1:253" x14ac:dyDescent="0.3">
      <c r="A103" s="198">
        <v>17</v>
      </c>
      <c r="B103" s="56" t="s">
        <v>148</v>
      </c>
      <c r="C103" s="57" t="s">
        <v>26</v>
      </c>
      <c r="D103" s="65">
        <v>175</v>
      </c>
      <c r="E103" s="83">
        <v>1.85</v>
      </c>
      <c r="F103" s="74">
        <f t="shared" si="4"/>
        <v>323.75</v>
      </c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  <c r="DO103" s="61"/>
      <c r="DP103" s="61"/>
      <c r="DQ103" s="61"/>
      <c r="DR103" s="61"/>
      <c r="DS103" s="61"/>
      <c r="DT103" s="61"/>
      <c r="DU103" s="61"/>
      <c r="DV103" s="61"/>
      <c r="DW103" s="61"/>
      <c r="DX103" s="61"/>
      <c r="DY103" s="61"/>
      <c r="DZ103" s="61"/>
      <c r="EA103" s="61"/>
      <c r="EB103" s="61"/>
      <c r="EC103" s="61"/>
      <c r="ED103" s="61"/>
      <c r="EE103" s="61"/>
      <c r="EF103" s="61"/>
      <c r="EG103" s="61"/>
      <c r="EH103" s="61"/>
      <c r="EI103" s="61"/>
      <c r="EJ103" s="61"/>
      <c r="EK103" s="61"/>
      <c r="EL103" s="61"/>
      <c r="EM103" s="61"/>
      <c r="EN103" s="61"/>
      <c r="EO103" s="61"/>
      <c r="EP103" s="61"/>
      <c r="EQ103" s="61"/>
      <c r="ER103" s="61"/>
      <c r="ES103" s="61"/>
      <c r="ET103" s="61"/>
      <c r="EU103" s="61"/>
      <c r="EV103" s="61"/>
      <c r="EW103" s="61"/>
      <c r="EX103" s="61"/>
      <c r="EY103" s="61"/>
      <c r="EZ103" s="61"/>
      <c r="FA103" s="61"/>
      <c r="FB103" s="61"/>
      <c r="FC103" s="61"/>
      <c r="FD103" s="61"/>
      <c r="FE103" s="61"/>
      <c r="FF103" s="61"/>
      <c r="FG103" s="61"/>
      <c r="FH103" s="61"/>
      <c r="FI103" s="61"/>
      <c r="FJ103" s="61"/>
      <c r="FK103" s="61"/>
      <c r="FL103" s="61"/>
      <c r="FM103" s="61"/>
      <c r="FN103" s="61"/>
      <c r="FO103" s="61"/>
      <c r="FP103" s="61"/>
      <c r="FQ103" s="61"/>
      <c r="FR103" s="61"/>
      <c r="FS103" s="61"/>
      <c r="FT103" s="61"/>
      <c r="FU103" s="61"/>
      <c r="FV103" s="61"/>
      <c r="FW103" s="61"/>
      <c r="FX103" s="61"/>
      <c r="FY103" s="61"/>
      <c r="FZ103" s="61"/>
      <c r="GA103" s="61"/>
      <c r="GB103" s="61"/>
      <c r="GC103" s="61"/>
      <c r="GD103" s="61"/>
      <c r="GE103" s="61"/>
      <c r="GF103" s="61"/>
      <c r="GG103" s="61"/>
      <c r="GH103" s="61"/>
      <c r="GI103" s="61"/>
      <c r="GJ103" s="61"/>
      <c r="GK103" s="61"/>
      <c r="GL103" s="61"/>
      <c r="GM103" s="61"/>
      <c r="GN103" s="61"/>
      <c r="GO103" s="61"/>
      <c r="GP103" s="61"/>
      <c r="GQ103" s="61"/>
      <c r="GR103" s="61"/>
      <c r="GS103" s="61"/>
      <c r="GT103" s="61"/>
      <c r="GU103" s="61"/>
      <c r="GV103" s="61"/>
      <c r="GW103" s="61"/>
      <c r="GX103" s="61"/>
      <c r="GY103" s="61"/>
      <c r="GZ103" s="61"/>
      <c r="HA103" s="61"/>
      <c r="HB103" s="61"/>
      <c r="HC103" s="61"/>
      <c r="HD103" s="61"/>
      <c r="HE103" s="61"/>
      <c r="HF103" s="61"/>
      <c r="HG103" s="61"/>
      <c r="HH103" s="61"/>
      <c r="HI103" s="61"/>
      <c r="HJ103" s="61"/>
      <c r="HK103" s="61"/>
      <c r="HL103" s="61"/>
      <c r="HM103" s="61"/>
      <c r="HN103" s="61"/>
      <c r="HO103" s="61"/>
      <c r="HP103" s="61"/>
      <c r="HQ103" s="61"/>
      <c r="HR103" s="61"/>
      <c r="HS103" s="61"/>
      <c r="HT103" s="61"/>
      <c r="HU103" s="61"/>
      <c r="HV103" s="61"/>
      <c r="HW103" s="61"/>
      <c r="HX103" s="61"/>
      <c r="HY103" s="61"/>
      <c r="HZ103" s="61"/>
      <c r="IA103" s="61"/>
      <c r="IB103" s="61"/>
      <c r="IC103" s="61"/>
      <c r="ID103" s="61"/>
      <c r="IE103" s="61"/>
      <c r="IF103" s="61"/>
      <c r="IG103" s="61"/>
      <c r="IH103" s="61"/>
      <c r="II103" s="61"/>
      <c r="IJ103" s="61"/>
      <c r="IK103" s="61"/>
      <c r="IL103" s="61"/>
      <c r="IM103" s="61"/>
      <c r="IN103" s="61"/>
      <c r="IO103" s="61"/>
      <c r="IP103" s="61"/>
      <c r="IQ103" s="61"/>
      <c r="IR103" s="61"/>
      <c r="IS103" s="61"/>
    </row>
    <row r="104" spans="1:253" x14ac:dyDescent="0.3">
      <c r="A104" s="198">
        <v>18</v>
      </c>
      <c r="B104" s="56" t="s">
        <v>149</v>
      </c>
      <c r="C104" s="57" t="s">
        <v>26</v>
      </c>
      <c r="D104" s="65">
        <v>85</v>
      </c>
      <c r="E104" s="83">
        <v>1.85</v>
      </c>
      <c r="F104" s="74">
        <f t="shared" si="4"/>
        <v>157.25</v>
      </c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  <c r="DR104" s="61"/>
      <c r="DS104" s="61"/>
      <c r="DT104" s="61"/>
      <c r="DU104" s="61"/>
      <c r="DV104" s="61"/>
      <c r="DW104" s="61"/>
      <c r="DX104" s="61"/>
      <c r="DY104" s="61"/>
      <c r="DZ104" s="61"/>
      <c r="EA104" s="61"/>
      <c r="EB104" s="61"/>
      <c r="EC104" s="61"/>
      <c r="ED104" s="61"/>
      <c r="EE104" s="61"/>
      <c r="EF104" s="61"/>
      <c r="EG104" s="61"/>
      <c r="EH104" s="61"/>
      <c r="EI104" s="61"/>
      <c r="EJ104" s="61"/>
      <c r="EK104" s="61"/>
      <c r="EL104" s="61"/>
      <c r="EM104" s="61"/>
      <c r="EN104" s="61"/>
      <c r="EO104" s="61"/>
      <c r="EP104" s="61"/>
      <c r="EQ104" s="61"/>
      <c r="ER104" s="61"/>
      <c r="ES104" s="61"/>
      <c r="ET104" s="61"/>
      <c r="EU104" s="61"/>
      <c r="EV104" s="61"/>
      <c r="EW104" s="61"/>
      <c r="EX104" s="61"/>
      <c r="EY104" s="61"/>
      <c r="EZ104" s="61"/>
      <c r="FA104" s="61"/>
      <c r="FB104" s="61"/>
      <c r="FC104" s="61"/>
      <c r="FD104" s="61"/>
      <c r="FE104" s="61"/>
      <c r="FF104" s="61"/>
      <c r="FG104" s="61"/>
      <c r="FH104" s="61"/>
      <c r="FI104" s="61"/>
      <c r="FJ104" s="61"/>
      <c r="FK104" s="61"/>
      <c r="FL104" s="61"/>
      <c r="FM104" s="61"/>
      <c r="FN104" s="61"/>
      <c r="FO104" s="61"/>
      <c r="FP104" s="61"/>
      <c r="FQ104" s="61"/>
      <c r="FR104" s="61"/>
      <c r="FS104" s="61"/>
      <c r="FT104" s="61"/>
      <c r="FU104" s="61"/>
      <c r="FV104" s="61"/>
      <c r="FW104" s="61"/>
      <c r="FX104" s="61"/>
      <c r="FY104" s="61"/>
      <c r="FZ104" s="61"/>
      <c r="GA104" s="61"/>
      <c r="GB104" s="61"/>
      <c r="GC104" s="61"/>
      <c r="GD104" s="61"/>
      <c r="GE104" s="61"/>
      <c r="GF104" s="61"/>
      <c r="GG104" s="61"/>
      <c r="GH104" s="61"/>
      <c r="GI104" s="61"/>
      <c r="GJ104" s="61"/>
      <c r="GK104" s="61"/>
      <c r="GL104" s="61"/>
      <c r="GM104" s="61"/>
      <c r="GN104" s="61"/>
      <c r="GO104" s="61"/>
      <c r="GP104" s="61"/>
      <c r="GQ104" s="61"/>
      <c r="GR104" s="61"/>
      <c r="GS104" s="61"/>
      <c r="GT104" s="61"/>
      <c r="GU104" s="61"/>
      <c r="GV104" s="61"/>
      <c r="GW104" s="61"/>
      <c r="GX104" s="61"/>
      <c r="GY104" s="61"/>
      <c r="GZ104" s="61"/>
      <c r="HA104" s="61"/>
      <c r="HB104" s="61"/>
      <c r="HC104" s="61"/>
      <c r="HD104" s="61"/>
      <c r="HE104" s="61"/>
      <c r="HF104" s="61"/>
      <c r="HG104" s="61"/>
      <c r="HH104" s="61"/>
      <c r="HI104" s="61"/>
      <c r="HJ104" s="61"/>
      <c r="HK104" s="61"/>
      <c r="HL104" s="61"/>
      <c r="HM104" s="61"/>
      <c r="HN104" s="61"/>
      <c r="HO104" s="61"/>
      <c r="HP104" s="61"/>
      <c r="HQ104" s="61"/>
      <c r="HR104" s="61"/>
      <c r="HS104" s="61"/>
      <c r="HT104" s="61"/>
      <c r="HU104" s="61"/>
      <c r="HV104" s="61"/>
      <c r="HW104" s="61"/>
      <c r="HX104" s="61"/>
      <c r="HY104" s="61"/>
      <c r="HZ104" s="61"/>
      <c r="IA104" s="61"/>
      <c r="IB104" s="61"/>
      <c r="IC104" s="61"/>
      <c r="ID104" s="61"/>
      <c r="IE104" s="61"/>
      <c r="IF104" s="61"/>
      <c r="IG104" s="61"/>
      <c r="IH104" s="61"/>
      <c r="II104" s="61"/>
      <c r="IJ104" s="61"/>
      <c r="IK104" s="61"/>
      <c r="IL104" s="61"/>
      <c r="IM104" s="61"/>
      <c r="IN104" s="61"/>
      <c r="IO104" s="61"/>
      <c r="IP104" s="61"/>
      <c r="IQ104" s="61"/>
      <c r="IR104" s="61"/>
      <c r="IS104" s="61"/>
    </row>
    <row r="105" spans="1:253" x14ac:dyDescent="0.3">
      <c r="A105" s="198">
        <v>19</v>
      </c>
      <c r="B105" s="56" t="s">
        <v>218</v>
      </c>
      <c r="C105" s="57" t="s">
        <v>2</v>
      </c>
      <c r="D105" s="65">
        <v>1</v>
      </c>
      <c r="E105" s="83">
        <v>1</v>
      </c>
      <c r="F105" s="74">
        <f t="shared" si="4"/>
        <v>1</v>
      </c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  <c r="DR105" s="61"/>
      <c r="DS105" s="61"/>
      <c r="DT105" s="61"/>
      <c r="DU105" s="61"/>
      <c r="DV105" s="61"/>
      <c r="DW105" s="61"/>
      <c r="DX105" s="61"/>
      <c r="DY105" s="61"/>
      <c r="DZ105" s="61"/>
      <c r="EA105" s="61"/>
      <c r="EB105" s="61"/>
      <c r="EC105" s="61"/>
      <c r="ED105" s="61"/>
      <c r="EE105" s="61"/>
      <c r="EF105" s="61"/>
      <c r="EG105" s="61"/>
      <c r="EH105" s="61"/>
      <c r="EI105" s="61"/>
      <c r="EJ105" s="61"/>
      <c r="EK105" s="61"/>
      <c r="EL105" s="61"/>
      <c r="EM105" s="61"/>
      <c r="EN105" s="61"/>
      <c r="EO105" s="61"/>
      <c r="EP105" s="61"/>
      <c r="EQ105" s="61"/>
      <c r="ER105" s="61"/>
      <c r="ES105" s="61"/>
      <c r="ET105" s="61"/>
      <c r="EU105" s="61"/>
      <c r="EV105" s="61"/>
      <c r="EW105" s="61"/>
      <c r="EX105" s="61"/>
      <c r="EY105" s="61"/>
      <c r="EZ105" s="61"/>
      <c r="FA105" s="61"/>
      <c r="FB105" s="61"/>
      <c r="FC105" s="61"/>
      <c r="FD105" s="61"/>
      <c r="FE105" s="61"/>
      <c r="FF105" s="61"/>
      <c r="FG105" s="61"/>
      <c r="FH105" s="61"/>
      <c r="FI105" s="61"/>
      <c r="FJ105" s="61"/>
      <c r="FK105" s="61"/>
      <c r="FL105" s="61"/>
      <c r="FM105" s="61"/>
      <c r="FN105" s="61"/>
      <c r="FO105" s="61"/>
      <c r="FP105" s="61"/>
      <c r="FQ105" s="61"/>
      <c r="FR105" s="61"/>
      <c r="FS105" s="61"/>
      <c r="FT105" s="61"/>
      <c r="FU105" s="61"/>
      <c r="FV105" s="61"/>
      <c r="FW105" s="61"/>
      <c r="FX105" s="61"/>
      <c r="FY105" s="61"/>
      <c r="FZ105" s="61"/>
      <c r="GA105" s="61"/>
      <c r="GB105" s="61"/>
      <c r="GC105" s="61"/>
      <c r="GD105" s="61"/>
      <c r="GE105" s="61"/>
      <c r="GF105" s="61"/>
      <c r="GG105" s="61"/>
      <c r="GH105" s="61"/>
      <c r="GI105" s="61"/>
      <c r="GJ105" s="61"/>
      <c r="GK105" s="61"/>
      <c r="GL105" s="61"/>
      <c r="GM105" s="61"/>
      <c r="GN105" s="61"/>
      <c r="GO105" s="61"/>
      <c r="GP105" s="61"/>
      <c r="GQ105" s="61"/>
      <c r="GR105" s="61"/>
      <c r="GS105" s="61"/>
      <c r="GT105" s="61"/>
      <c r="GU105" s="61"/>
      <c r="GV105" s="61"/>
      <c r="GW105" s="61"/>
      <c r="GX105" s="61"/>
      <c r="GY105" s="61"/>
      <c r="GZ105" s="61"/>
      <c r="HA105" s="61"/>
      <c r="HB105" s="61"/>
      <c r="HC105" s="61"/>
      <c r="HD105" s="61"/>
      <c r="HE105" s="61"/>
      <c r="HF105" s="61"/>
      <c r="HG105" s="61"/>
      <c r="HH105" s="61"/>
      <c r="HI105" s="61"/>
      <c r="HJ105" s="61"/>
      <c r="HK105" s="61"/>
      <c r="HL105" s="61"/>
      <c r="HM105" s="61"/>
      <c r="HN105" s="61"/>
      <c r="HO105" s="61"/>
      <c r="HP105" s="61"/>
      <c r="HQ105" s="61"/>
      <c r="HR105" s="61"/>
      <c r="HS105" s="61"/>
      <c r="HT105" s="61"/>
      <c r="HU105" s="61"/>
      <c r="HV105" s="61"/>
      <c r="HW105" s="61"/>
      <c r="HX105" s="61"/>
      <c r="HY105" s="61"/>
      <c r="HZ105" s="61"/>
      <c r="IA105" s="61"/>
      <c r="IB105" s="61"/>
      <c r="IC105" s="61"/>
      <c r="ID105" s="61"/>
      <c r="IE105" s="61"/>
      <c r="IF105" s="61"/>
      <c r="IG105" s="61"/>
      <c r="IH105" s="61"/>
      <c r="II105" s="61"/>
      <c r="IJ105" s="61"/>
      <c r="IK105" s="61"/>
      <c r="IL105" s="61"/>
      <c r="IM105" s="61"/>
      <c r="IN105" s="61"/>
      <c r="IO105" s="61"/>
      <c r="IP105" s="61"/>
      <c r="IQ105" s="61"/>
      <c r="IR105" s="61"/>
      <c r="IS105" s="61"/>
    </row>
    <row r="106" spans="1:253" x14ac:dyDescent="0.3">
      <c r="A106" s="198">
        <v>20</v>
      </c>
      <c r="B106" s="56" t="s">
        <v>154</v>
      </c>
      <c r="C106" s="57" t="s">
        <v>2</v>
      </c>
      <c r="D106" s="65">
        <v>3</v>
      </c>
      <c r="E106" s="83">
        <v>0.9</v>
      </c>
      <c r="F106" s="74">
        <f t="shared" si="4"/>
        <v>2.7</v>
      </c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  <c r="DO106" s="61"/>
      <c r="DP106" s="61"/>
      <c r="DQ106" s="61"/>
      <c r="DR106" s="61"/>
      <c r="DS106" s="61"/>
      <c r="DT106" s="61"/>
      <c r="DU106" s="61"/>
      <c r="DV106" s="61"/>
      <c r="DW106" s="61"/>
      <c r="DX106" s="61"/>
      <c r="DY106" s="61"/>
      <c r="DZ106" s="61"/>
      <c r="EA106" s="61"/>
      <c r="EB106" s="61"/>
      <c r="EC106" s="61"/>
      <c r="ED106" s="61"/>
      <c r="EE106" s="61"/>
      <c r="EF106" s="61"/>
      <c r="EG106" s="61"/>
      <c r="EH106" s="61"/>
      <c r="EI106" s="61"/>
      <c r="EJ106" s="61"/>
      <c r="EK106" s="61"/>
      <c r="EL106" s="61"/>
      <c r="EM106" s="61"/>
      <c r="EN106" s="61"/>
      <c r="EO106" s="61"/>
      <c r="EP106" s="61"/>
      <c r="EQ106" s="61"/>
      <c r="ER106" s="61"/>
      <c r="ES106" s="61"/>
      <c r="ET106" s="61"/>
      <c r="EU106" s="61"/>
      <c r="EV106" s="61"/>
      <c r="EW106" s="61"/>
      <c r="EX106" s="61"/>
      <c r="EY106" s="61"/>
      <c r="EZ106" s="61"/>
      <c r="FA106" s="61"/>
      <c r="FB106" s="61"/>
      <c r="FC106" s="61"/>
      <c r="FD106" s="61"/>
      <c r="FE106" s="61"/>
      <c r="FF106" s="61"/>
      <c r="FG106" s="61"/>
      <c r="FH106" s="61"/>
      <c r="FI106" s="61"/>
      <c r="FJ106" s="61"/>
      <c r="FK106" s="61"/>
      <c r="FL106" s="61"/>
      <c r="FM106" s="61"/>
      <c r="FN106" s="61"/>
      <c r="FO106" s="61"/>
      <c r="FP106" s="61"/>
      <c r="FQ106" s="61"/>
      <c r="FR106" s="61"/>
      <c r="FS106" s="61"/>
      <c r="FT106" s="61"/>
      <c r="FU106" s="61"/>
      <c r="FV106" s="61"/>
      <c r="FW106" s="61"/>
      <c r="FX106" s="61"/>
      <c r="FY106" s="61"/>
      <c r="FZ106" s="61"/>
      <c r="GA106" s="61"/>
      <c r="GB106" s="61"/>
      <c r="GC106" s="61"/>
      <c r="GD106" s="61"/>
      <c r="GE106" s="61"/>
      <c r="GF106" s="61"/>
      <c r="GG106" s="61"/>
      <c r="GH106" s="61"/>
      <c r="GI106" s="61"/>
      <c r="GJ106" s="61"/>
      <c r="GK106" s="61"/>
      <c r="GL106" s="61"/>
      <c r="GM106" s="61"/>
      <c r="GN106" s="61"/>
      <c r="GO106" s="61"/>
      <c r="GP106" s="61"/>
      <c r="GQ106" s="61"/>
      <c r="GR106" s="61"/>
      <c r="GS106" s="61"/>
      <c r="GT106" s="61"/>
      <c r="GU106" s="61"/>
      <c r="GV106" s="61"/>
      <c r="GW106" s="61"/>
      <c r="GX106" s="61"/>
      <c r="GY106" s="61"/>
      <c r="GZ106" s="61"/>
      <c r="HA106" s="61"/>
      <c r="HB106" s="61"/>
      <c r="HC106" s="61"/>
      <c r="HD106" s="61"/>
      <c r="HE106" s="61"/>
      <c r="HF106" s="61"/>
      <c r="HG106" s="61"/>
      <c r="HH106" s="61"/>
      <c r="HI106" s="61"/>
      <c r="HJ106" s="61"/>
      <c r="HK106" s="61"/>
      <c r="HL106" s="61"/>
      <c r="HM106" s="61"/>
      <c r="HN106" s="61"/>
      <c r="HO106" s="61"/>
      <c r="HP106" s="61"/>
      <c r="HQ106" s="61"/>
      <c r="HR106" s="61"/>
      <c r="HS106" s="61"/>
      <c r="HT106" s="61"/>
      <c r="HU106" s="61"/>
      <c r="HV106" s="61"/>
      <c r="HW106" s="61"/>
      <c r="HX106" s="61"/>
      <c r="HY106" s="61"/>
      <c r="HZ106" s="61"/>
      <c r="IA106" s="61"/>
      <c r="IB106" s="61"/>
      <c r="IC106" s="61"/>
      <c r="ID106" s="61"/>
      <c r="IE106" s="61"/>
      <c r="IF106" s="61"/>
      <c r="IG106" s="61"/>
      <c r="IH106" s="61"/>
      <c r="II106" s="61"/>
      <c r="IJ106" s="61"/>
      <c r="IK106" s="61"/>
      <c r="IL106" s="61"/>
      <c r="IM106" s="61"/>
      <c r="IN106" s="61"/>
      <c r="IO106" s="61"/>
      <c r="IP106" s="61"/>
      <c r="IQ106" s="61"/>
      <c r="IR106" s="61"/>
      <c r="IS106" s="61"/>
    </row>
    <row r="107" spans="1:253" x14ac:dyDescent="0.3">
      <c r="A107" s="274">
        <v>21</v>
      </c>
      <c r="B107" s="250" t="s">
        <v>220</v>
      </c>
      <c r="C107" s="57" t="s">
        <v>2</v>
      </c>
      <c r="D107" s="251">
        <v>2</v>
      </c>
      <c r="E107" s="63">
        <v>45</v>
      </c>
      <c r="F107" s="275">
        <f t="shared" si="4"/>
        <v>90</v>
      </c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  <c r="DO107" s="61"/>
      <c r="DP107" s="61"/>
      <c r="DQ107" s="61"/>
      <c r="DR107" s="61"/>
      <c r="DS107" s="61"/>
      <c r="DT107" s="61"/>
      <c r="DU107" s="61"/>
      <c r="DV107" s="61"/>
      <c r="DW107" s="61"/>
      <c r="DX107" s="61"/>
      <c r="DY107" s="61"/>
      <c r="DZ107" s="61"/>
      <c r="EA107" s="61"/>
      <c r="EB107" s="61"/>
      <c r="EC107" s="61"/>
      <c r="ED107" s="61"/>
      <c r="EE107" s="61"/>
      <c r="EF107" s="61"/>
      <c r="EG107" s="61"/>
      <c r="EH107" s="61"/>
      <c r="EI107" s="61"/>
      <c r="EJ107" s="61"/>
      <c r="EK107" s="61"/>
      <c r="EL107" s="61"/>
      <c r="EM107" s="61"/>
      <c r="EN107" s="61"/>
      <c r="EO107" s="61"/>
      <c r="EP107" s="61"/>
      <c r="EQ107" s="61"/>
      <c r="ER107" s="61"/>
      <c r="ES107" s="61"/>
      <c r="ET107" s="61"/>
      <c r="EU107" s="61"/>
      <c r="EV107" s="61"/>
      <c r="EW107" s="61"/>
      <c r="EX107" s="61"/>
      <c r="EY107" s="61"/>
      <c r="EZ107" s="61"/>
      <c r="FA107" s="61"/>
      <c r="FB107" s="61"/>
      <c r="FC107" s="61"/>
      <c r="FD107" s="61"/>
      <c r="FE107" s="61"/>
      <c r="FF107" s="61"/>
      <c r="FG107" s="61"/>
      <c r="FH107" s="61"/>
      <c r="FI107" s="61"/>
      <c r="FJ107" s="61"/>
      <c r="FK107" s="61"/>
      <c r="FL107" s="61"/>
      <c r="FM107" s="61"/>
      <c r="FN107" s="61"/>
      <c r="FO107" s="61"/>
      <c r="FP107" s="61"/>
      <c r="FQ107" s="61"/>
      <c r="FR107" s="61"/>
      <c r="FS107" s="61"/>
      <c r="FT107" s="61"/>
      <c r="FU107" s="61"/>
      <c r="FV107" s="61"/>
      <c r="FW107" s="61"/>
      <c r="FX107" s="61"/>
      <c r="FY107" s="61"/>
      <c r="FZ107" s="61"/>
      <c r="GA107" s="61"/>
      <c r="GB107" s="61"/>
      <c r="GC107" s="61"/>
      <c r="GD107" s="61"/>
      <c r="GE107" s="61"/>
      <c r="GF107" s="61"/>
      <c r="GG107" s="61"/>
      <c r="GH107" s="61"/>
      <c r="GI107" s="61"/>
      <c r="GJ107" s="61"/>
      <c r="GK107" s="61"/>
      <c r="GL107" s="61"/>
      <c r="GM107" s="61"/>
      <c r="GN107" s="61"/>
      <c r="GO107" s="61"/>
      <c r="GP107" s="61"/>
      <c r="GQ107" s="61"/>
      <c r="GR107" s="61"/>
      <c r="GS107" s="61"/>
      <c r="GT107" s="61"/>
      <c r="GU107" s="61"/>
      <c r="GV107" s="61"/>
      <c r="GW107" s="61"/>
      <c r="GX107" s="61"/>
      <c r="GY107" s="61"/>
      <c r="GZ107" s="61"/>
      <c r="HA107" s="61"/>
      <c r="HB107" s="61"/>
      <c r="HC107" s="61"/>
      <c r="HD107" s="61"/>
      <c r="HE107" s="61"/>
      <c r="HF107" s="61"/>
      <c r="HG107" s="61"/>
      <c r="HH107" s="61"/>
      <c r="HI107" s="61"/>
      <c r="HJ107" s="61"/>
      <c r="HK107" s="61"/>
      <c r="HL107" s="61"/>
      <c r="HM107" s="61"/>
      <c r="HN107" s="61"/>
      <c r="HO107" s="61"/>
      <c r="HP107" s="61"/>
      <c r="HQ107" s="61"/>
      <c r="HR107" s="61"/>
      <c r="HS107" s="61"/>
      <c r="HT107" s="61"/>
      <c r="HU107" s="61"/>
      <c r="HV107" s="61"/>
      <c r="HW107" s="61"/>
      <c r="HX107" s="61"/>
      <c r="HY107" s="61"/>
      <c r="HZ107" s="61"/>
      <c r="IA107" s="61"/>
      <c r="IB107" s="61"/>
      <c r="IC107" s="61"/>
      <c r="ID107" s="61"/>
      <c r="IE107" s="61"/>
      <c r="IF107" s="61"/>
      <c r="IG107" s="61"/>
      <c r="IH107" s="61"/>
      <c r="II107" s="61"/>
      <c r="IJ107" s="61"/>
      <c r="IK107" s="61"/>
      <c r="IL107" s="61"/>
      <c r="IM107" s="61"/>
      <c r="IN107" s="61"/>
      <c r="IO107" s="61"/>
      <c r="IP107" s="61"/>
      <c r="IQ107" s="61"/>
      <c r="IR107" s="61"/>
      <c r="IS107" s="61"/>
    </row>
    <row r="108" spans="1:253" x14ac:dyDescent="0.3">
      <c r="A108" s="198"/>
      <c r="B108" s="204"/>
      <c r="C108" s="57"/>
      <c r="D108" s="58"/>
      <c r="E108" s="63"/>
      <c r="F108" s="74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  <c r="DO108" s="61"/>
      <c r="DP108" s="61"/>
      <c r="DQ108" s="61"/>
      <c r="DR108" s="61"/>
      <c r="DS108" s="61"/>
      <c r="DT108" s="61"/>
      <c r="DU108" s="61"/>
      <c r="DV108" s="61"/>
      <c r="DW108" s="61"/>
      <c r="DX108" s="61"/>
      <c r="DY108" s="61"/>
      <c r="DZ108" s="61"/>
      <c r="EA108" s="61"/>
      <c r="EB108" s="61"/>
      <c r="EC108" s="61"/>
      <c r="ED108" s="61"/>
      <c r="EE108" s="61"/>
      <c r="EF108" s="61"/>
      <c r="EG108" s="61"/>
      <c r="EH108" s="61"/>
      <c r="EI108" s="61"/>
      <c r="EJ108" s="61"/>
      <c r="EK108" s="61"/>
      <c r="EL108" s="61"/>
      <c r="EM108" s="61"/>
      <c r="EN108" s="61"/>
      <c r="EO108" s="61"/>
      <c r="EP108" s="61"/>
      <c r="EQ108" s="61"/>
      <c r="ER108" s="61"/>
      <c r="ES108" s="61"/>
      <c r="ET108" s="61"/>
      <c r="EU108" s="61"/>
      <c r="EV108" s="61"/>
      <c r="EW108" s="61"/>
      <c r="EX108" s="61"/>
      <c r="EY108" s="61"/>
      <c r="EZ108" s="61"/>
      <c r="FA108" s="61"/>
      <c r="FB108" s="61"/>
      <c r="FC108" s="61"/>
      <c r="FD108" s="61"/>
      <c r="FE108" s="61"/>
      <c r="FF108" s="61"/>
      <c r="FG108" s="61"/>
      <c r="FH108" s="61"/>
      <c r="FI108" s="61"/>
      <c r="FJ108" s="61"/>
      <c r="FK108" s="61"/>
      <c r="FL108" s="61"/>
      <c r="FM108" s="61"/>
      <c r="FN108" s="61"/>
      <c r="FO108" s="61"/>
      <c r="FP108" s="61"/>
      <c r="FQ108" s="61"/>
      <c r="FR108" s="61"/>
      <c r="FS108" s="61"/>
      <c r="FT108" s="61"/>
      <c r="FU108" s="61"/>
      <c r="FV108" s="61"/>
      <c r="FW108" s="61"/>
      <c r="FX108" s="61"/>
      <c r="FY108" s="61"/>
      <c r="FZ108" s="61"/>
      <c r="GA108" s="61"/>
      <c r="GB108" s="61"/>
      <c r="GC108" s="61"/>
      <c r="GD108" s="61"/>
      <c r="GE108" s="61"/>
      <c r="GF108" s="61"/>
      <c r="GG108" s="61"/>
      <c r="GH108" s="61"/>
      <c r="GI108" s="61"/>
      <c r="GJ108" s="61"/>
      <c r="GK108" s="61"/>
      <c r="GL108" s="61"/>
      <c r="GM108" s="61"/>
      <c r="GN108" s="61"/>
      <c r="GO108" s="61"/>
      <c r="GP108" s="61"/>
      <c r="GQ108" s="61"/>
      <c r="GR108" s="61"/>
      <c r="GS108" s="61"/>
      <c r="GT108" s="61"/>
      <c r="GU108" s="61"/>
      <c r="GV108" s="61"/>
      <c r="GW108" s="61"/>
      <c r="GX108" s="61"/>
      <c r="GY108" s="61"/>
      <c r="GZ108" s="61"/>
      <c r="HA108" s="61"/>
      <c r="HB108" s="61"/>
      <c r="HC108" s="61"/>
      <c r="HD108" s="61"/>
      <c r="HE108" s="61"/>
      <c r="HF108" s="61"/>
      <c r="HG108" s="61"/>
      <c r="HH108" s="61"/>
      <c r="HI108" s="61"/>
      <c r="HJ108" s="61"/>
      <c r="HK108" s="61"/>
      <c r="HL108" s="61"/>
      <c r="HM108" s="61"/>
      <c r="HN108" s="61"/>
      <c r="HO108" s="61"/>
      <c r="HP108" s="61"/>
      <c r="HQ108" s="61"/>
      <c r="HR108" s="61"/>
      <c r="HS108" s="61"/>
      <c r="HT108" s="61"/>
      <c r="HU108" s="61"/>
      <c r="HV108" s="61"/>
      <c r="HW108" s="61"/>
      <c r="HX108" s="61"/>
      <c r="HY108" s="61"/>
      <c r="HZ108" s="61"/>
      <c r="IA108" s="61"/>
      <c r="IB108" s="61"/>
      <c r="IC108" s="61"/>
      <c r="ID108" s="61"/>
      <c r="IE108" s="61"/>
      <c r="IF108" s="61"/>
      <c r="IG108" s="61"/>
      <c r="IH108" s="61"/>
      <c r="II108" s="61"/>
      <c r="IJ108" s="61"/>
      <c r="IK108" s="61"/>
      <c r="IL108" s="61"/>
      <c r="IM108" s="61"/>
      <c r="IN108" s="61"/>
      <c r="IO108" s="61"/>
      <c r="IP108" s="61"/>
      <c r="IQ108" s="61"/>
      <c r="IR108" s="61"/>
      <c r="IS108" s="61"/>
    </row>
    <row r="109" spans="1:253" ht="37.5" x14ac:dyDescent="0.3">
      <c r="A109" s="118">
        <v>2</v>
      </c>
      <c r="B109" s="288" t="s">
        <v>250</v>
      </c>
      <c r="C109" s="57"/>
      <c r="D109" s="65"/>
      <c r="E109" s="83"/>
      <c r="F109" s="74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  <c r="DO109" s="61"/>
      <c r="DP109" s="61"/>
      <c r="DQ109" s="61"/>
      <c r="DR109" s="61"/>
      <c r="DS109" s="61"/>
      <c r="DT109" s="61"/>
      <c r="DU109" s="61"/>
      <c r="DV109" s="61"/>
      <c r="DW109" s="61"/>
      <c r="DX109" s="61"/>
      <c r="DY109" s="61"/>
      <c r="DZ109" s="61"/>
      <c r="EA109" s="61"/>
      <c r="EB109" s="61"/>
      <c r="EC109" s="61"/>
      <c r="ED109" s="61"/>
      <c r="EE109" s="61"/>
      <c r="EF109" s="61"/>
      <c r="EG109" s="61"/>
      <c r="EH109" s="61"/>
      <c r="EI109" s="61"/>
      <c r="EJ109" s="61"/>
      <c r="EK109" s="61"/>
      <c r="EL109" s="61"/>
      <c r="EM109" s="61"/>
      <c r="EN109" s="61"/>
      <c r="EO109" s="61"/>
      <c r="EP109" s="61"/>
      <c r="EQ109" s="61"/>
      <c r="ER109" s="61"/>
      <c r="ES109" s="61"/>
      <c r="ET109" s="61"/>
      <c r="EU109" s="61"/>
      <c r="EV109" s="61"/>
      <c r="EW109" s="61"/>
      <c r="EX109" s="61"/>
      <c r="EY109" s="61"/>
      <c r="EZ109" s="61"/>
      <c r="FA109" s="61"/>
      <c r="FB109" s="61"/>
      <c r="FC109" s="61"/>
      <c r="FD109" s="61"/>
      <c r="FE109" s="61"/>
      <c r="FF109" s="61"/>
      <c r="FG109" s="61"/>
      <c r="FH109" s="61"/>
      <c r="FI109" s="61"/>
      <c r="FJ109" s="61"/>
      <c r="FK109" s="61"/>
      <c r="FL109" s="61"/>
      <c r="FM109" s="61"/>
      <c r="FN109" s="61"/>
      <c r="FO109" s="61"/>
      <c r="FP109" s="61"/>
      <c r="FQ109" s="61"/>
      <c r="FR109" s="61"/>
      <c r="FS109" s="61"/>
      <c r="FT109" s="61"/>
      <c r="FU109" s="61"/>
      <c r="FV109" s="61"/>
      <c r="FW109" s="61"/>
      <c r="FX109" s="61"/>
      <c r="FY109" s="61"/>
      <c r="FZ109" s="61"/>
      <c r="GA109" s="61"/>
      <c r="GB109" s="61"/>
      <c r="GC109" s="61"/>
      <c r="GD109" s="61"/>
      <c r="GE109" s="61"/>
      <c r="GF109" s="61"/>
      <c r="GG109" s="61"/>
      <c r="GH109" s="61"/>
      <c r="GI109" s="61"/>
      <c r="GJ109" s="61"/>
      <c r="GK109" s="61"/>
      <c r="GL109" s="61"/>
      <c r="GM109" s="61"/>
      <c r="GN109" s="61"/>
      <c r="GO109" s="61"/>
      <c r="GP109" s="61"/>
      <c r="GQ109" s="61"/>
      <c r="GR109" s="61"/>
      <c r="GS109" s="61"/>
      <c r="GT109" s="61"/>
      <c r="GU109" s="61"/>
      <c r="GV109" s="61"/>
      <c r="GW109" s="61"/>
      <c r="GX109" s="61"/>
      <c r="GY109" s="61"/>
      <c r="GZ109" s="61"/>
      <c r="HA109" s="61"/>
      <c r="HB109" s="61"/>
      <c r="HC109" s="61"/>
      <c r="HD109" s="61"/>
      <c r="HE109" s="61"/>
      <c r="HF109" s="61"/>
      <c r="HG109" s="61"/>
      <c r="HH109" s="61"/>
      <c r="HI109" s="61"/>
      <c r="HJ109" s="61"/>
      <c r="HK109" s="61"/>
      <c r="HL109" s="61"/>
      <c r="HM109" s="61"/>
      <c r="HN109" s="61"/>
      <c r="HO109" s="61"/>
      <c r="HP109" s="61"/>
      <c r="HQ109" s="61"/>
      <c r="HR109" s="61"/>
      <c r="HS109" s="61"/>
      <c r="HT109" s="61"/>
      <c r="HU109" s="61"/>
      <c r="HV109" s="61"/>
      <c r="HW109" s="61"/>
      <c r="HX109" s="61"/>
      <c r="HY109" s="61"/>
      <c r="HZ109" s="61"/>
      <c r="IA109" s="61"/>
      <c r="IB109" s="61"/>
      <c r="IC109" s="61"/>
      <c r="ID109" s="61"/>
      <c r="IE109" s="61"/>
      <c r="IF109" s="61"/>
      <c r="IG109" s="61"/>
      <c r="IH109" s="61"/>
      <c r="II109" s="61"/>
      <c r="IJ109" s="61"/>
      <c r="IK109" s="61"/>
      <c r="IL109" s="61"/>
      <c r="IM109" s="61"/>
      <c r="IN109" s="61"/>
      <c r="IO109" s="61"/>
      <c r="IP109" s="61"/>
      <c r="IQ109" s="61"/>
      <c r="IR109" s="61"/>
      <c r="IS109" s="61"/>
    </row>
    <row r="110" spans="1:253" x14ac:dyDescent="0.3">
      <c r="A110" s="198">
        <v>1</v>
      </c>
      <c r="B110" s="332" t="s">
        <v>234</v>
      </c>
      <c r="C110" s="57" t="s">
        <v>22</v>
      </c>
      <c r="D110" s="65">
        <v>732.56</v>
      </c>
      <c r="E110" s="83"/>
      <c r="F110" s="74"/>
      <c r="I110" s="60" t="s">
        <v>31</v>
      </c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  <c r="DO110" s="61"/>
      <c r="DP110" s="61"/>
      <c r="DQ110" s="61"/>
      <c r="DR110" s="61"/>
      <c r="DS110" s="61"/>
      <c r="DT110" s="61"/>
      <c r="DU110" s="61"/>
      <c r="DV110" s="61"/>
      <c r="DW110" s="61"/>
      <c r="DX110" s="61"/>
      <c r="DY110" s="61"/>
      <c r="DZ110" s="61"/>
      <c r="EA110" s="61"/>
      <c r="EB110" s="61"/>
      <c r="EC110" s="61"/>
      <c r="ED110" s="61"/>
      <c r="EE110" s="61"/>
      <c r="EF110" s="61"/>
      <c r="EG110" s="61"/>
      <c r="EH110" s="61"/>
      <c r="EI110" s="61"/>
      <c r="EJ110" s="61"/>
      <c r="EK110" s="61"/>
      <c r="EL110" s="61"/>
      <c r="EM110" s="61"/>
      <c r="EN110" s="61"/>
      <c r="EO110" s="61"/>
      <c r="EP110" s="61"/>
      <c r="EQ110" s="61"/>
      <c r="ER110" s="61"/>
      <c r="ES110" s="61"/>
      <c r="ET110" s="61"/>
      <c r="EU110" s="61"/>
      <c r="EV110" s="61"/>
      <c r="EW110" s="61"/>
      <c r="EX110" s="61"/>
      <c r="EY110" s="61"/>
      <c r="EZ110" s="61"/>
      <c r="FA110" s="61"/>
      <c r="FB110" s="61"/>
      <c r="FC110" s="61"/>
      <c r="FD110" s="61"/>
      <c r="FE110" s="61"/>
      <c r="FF110" s="61"/>
      <c r="FG110" s="61"/>
      <c r="FH110" s="61"/>
      <c r="FI110" s="61"/>
      <c r="FJ110" s="61"/>
      <c r="FK110" s="61"/>
      <c r="FL110" s="61"/>
      <c r="FM110" s="61"/>
      <c r="FN110" s="61"/>
      <c r="FO110" s="61"/>
      <c r="FP110" s="61"/>
      <c r="FQ110" s="61"/>
      <c r="FR110" s="61"/>
      <c r="FS110" s="61"/>
      <c r="FT110" s="61"/>
      <c r="FU110" s="61"/>
      <c r="FV110" s="61"/>
      <c r="FW110" s="61"/>
      <c r="FX110" s="61"/>
      <c r="FY110" s="61"/>
      <c r="FZ110" s="61"/>
      <c r="GA110" s="61"/>
      <c r="GB110" s="61"/>
      <c r="GC110" s="61"/>
      <c r="GD110" s="61"/>
      <c r="GE110" s="61"/>
      <c r="GF110" s="61"/>
      <c r="GG110" s="61"/>
      <c r="GH110" s="61"/>
      <c r="GI110" s="61"/>
      <c r="GJ110" s="61"/>
      <c r="GK110" s="61"/>
      <c r="GL110" s="61"/>
      <c r="GM110" s="61"/>
      <c r="GN110" s="61"/>
      <c r="GO110" s="61"/>
      <c r="GP110" s="61"/>
      <c r="GQ110" s="61"/>
      <c r="GR110" s="61"/>
      <c r="GS110" s="61"/>
      <c r="GT110" s="61"/>
      <c r="GU110" s="61"/>
      <c r="GV110" s="61"/>
      <c r="GW110" s="61"/>
      <c r="GX110" s="61"/>
      <c r="GY110" s="61"/>
      <c r="GZ110" s="61"/>
      <c r="HA110" s="61"/>
      <c r="HB110" s="61"/>
      <c r="HC110" s="61"/>
      <c r="HD110" s="61"/>
      <c r="HE110" s="61"/>
      <c r="HF110" s="61"/>
      <c r="HG110" s="61"/>
      <c r="HH110" s="61"/>
      <c r="HI110" s="61"/>
      <c r="HJ110" s="61"/>
      <c r="HK110" s="61"/>
      <c r="HL110" s="61"/>
      <c r="HM110" s="61"/>
      <c r="HN110" s="61"/>
      <c r="HO110" s="61"/>
      <c r="HP110" s="61"/>
      <c r="HQ110" s="61"/>
      <c r="HR110" s="61"/>
      <c r="HS110" s="61"/>
      <c r="HT110" s="61"/>
      <c r="HU110" s="61"/>
      <c r="HV110" s="61"/>
      <c r="HW110" s="61"/>
      <c r="HX110" s="61"/>
      <c r="HY110" s="61"/>
      <c r="HZ110" s="61"/>
      <c r="IA110" s="61"/>
      <c r="IB110" s="61"/>
      <c r="IC110" s="61"/>
      <c r="ID110" s="61"/>
      <c r="IE110" s="61"/>
      <c r="IF110" s="61"/>
      <c r="IG110" s="61"/>
      <c r="IH110" s="61"/>
      <c r="II110" s="61"/>
      <c r="IJ110" s="61"/>
      <c r="IK110" s="61"/>
      <c r="IL110" s="61"/>
      <c r="IM110" s="61"/>
      <c r="IN110" s="61"/>
      <c r="IO110" s="61"/>
      <c r="IP110" s="61"/>
      <c r="IQ110" s="61"/>
      <c r="IR110" s="61"/>
      <c r="IS110" s="61"/>
    </row>
    <row r="111" spans="1:253" x14ac:dyDescent="0.3">
      <c r="A111" s="198">
        <v>2</v>
      </c>
      <c r="B111" s="332" t="s">
        <v>233</v>
      </c>
      <c r="C111" s="57" t="s">
        <v>22</v>
      </c>
      <c r="D111" s="65">
        <v>1465.12</v>
      </c>
      <c r="E111" s="83"/>
      <c r="F111" s="74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  <c r="DK111" s="61"/>
      <c r="DL111" s="61"/>
      <c r="DM111" s="61"/>
      <c r="DN111" s="61"/>
      <c r="DO111" s="61"/>
      <c r="DP111" s="61"/>
      <c r="DQ111" s="61"/>
      <c r="DR111" s="61"/>
      <c r="DS111" s="61"/>
      <c r="DT111" s="61"/>
      <c r="DU111" s="61"/>
      <c r="DV111" s="61"/>
      <c r="DW111" s="61"/>
      <c r="DX111" s="61"/>
      <c r="DY111" s="61"/>
      <c r="DZ111" s="61"/>
      <c r="EA111" s="61"/>
      <c r="EB111" s="61"/>
      <c r="EC111" s="61"/>
      <c r="ED111" s="61"/>
      <c r="EE111" s="61"/>
      <c r="EF111" s="61"/>
      <c r="EG111" s="61"/>
      <c r="EH111" s="61"/>
      <c r="EI111" s="61"/>
      <c r="EJ111" s="61"/>
      <c r="EK111" s="61"/>
      <c r="EL111" s="61"/>
      <c r="EM111" s="61"/>
      <c r="EN111" s="61"/>
      <c r="EO111" s="61"/>
      <c r="EP111" s="61"/>
      <c r="EQ111" s="61"/>
      <c r="ER111" s="61"/>
      <c r="ES111" s="61"/>
      <c r="ET111" s="61"/>
      <c r="EU111" s="61"/>
      <c r="EV111" s="61"/>
      <c r="EW111" s="61"/>
      <c r="EX111" s="61"/>
      <c r="EY111" s="61"/>
      <c r="EZ111" s="61"/>
      <c r="FA111" s="61"/>
      <c r="FB111" s="61"/>
      <c r="FC111" s="61"/>
      <c r="FD111" s="61"/>
      <c r="FE111" s="61"/>
      <c r="FF111" s="61"/>
      <c r="FG111" s="61"/>
      <c r="FH111" s="61"/>
      <c r="FI111" s="61"/>
      <c r="FJ111" s="61"/>
      <c r="FK111" s="61"/>
      <c r="FL111" s="61"/>
      <c r="FM111" s="61"/>
      <c r="FN111" s="61"/>
      <c r="FO111" s="61"/>
      <c r="FP111" s="61"/>
      <c r="FQ111" s="61"/>
      <c r="FR111" s="61"/>
      <c r="FS111" s="61"/>
      <c r="FT111" s="61"/>
      <c r="FU111" s="61"/>
      <c r="FV111" s="61"/>
      <c r="FW111" s="61"/>
      <c r="FX111" s="61"/>
      <c r="FY111" s="61"/>
      <c r="FZ111" s="61"/>
      <c r="GA111" s="61"/>
      <c r="GB111" s="61"/>
      <c r="GC111" s="61"/>
      <c r="GD111" s="61"/>
      <c r="GE111" s="61"/>
      <c r="GF111" s="61"/>
      <c r="GG111" s="61"/>
      <c r="GH111" s="61"/>
      <c r="GI111" s="61"/>
      <c r="GJ111" s="61"/>
      <c r="GK111" s="61"/>
      <c r="GL111" s="61"/>
      <c r="GM111" s="61"/>
      <c r="GN111" s="61"/>
      <c r="GO111" s="61"/>
      <c r="GP111" s="61"/>
      <c r="GQ111" s="61"/>
      <c r="GR111" s="61"/>
      <c r="GS111" s="61"/>
      <c r="GT111" s="61"/>
      <c r="GU111" s="61"/>
      <c r="GV111" s="61"/>
      <c r="GW111" s="61"/>
      <c r="GX111" s="61"/>
      <c r="GY111" s="61"/>
      <c r="GZ111" s="61"/>
      <c r="HA111" s="61"/>
      <c r="HB111" s="61"/>
      <c r="HC111" s="61"/>
      <c r="HD111" s="61"/>
      <c r="HE111" s="61"/>
      <c r="HF111" s="61"/>
      <c r="HG111" s="61"/>
      <c r="HH111" s="61"/>
      <c r="HI111" s="61"/>
      <c r="HJ111" s="61"/>
      <c r="HK111" s="61"/>
      <c r="HL111" s="61"/>
      <c r="HM111" s="61"/>
      <c r="HN111" s="61"/>
      <c r="HO111" s="61"/>
      <c r="HP111" s="61"/>
      <c r="HQ111" s="61"/>
      <c r="HR111" s="61"/>
      <c r="HS111" s="61"/>
      <c r="HT111" s="61"/>
      <c r="HU111" s="61"/>
      <c r="HV111" s="61"/>
      <c r="HW111" s="61"/>
      <c r="HX111" s="61"/>
      <c r="HY111" s="61"/>
      <c r="HZ111" s="61"/>
      <c r="IA111" s="61"/>
      <c r="IB111" s="61"/>
      <c r="IC111" s="61"/>
      <c r="ID111" s="61"/>
      <c r="IE111" s="61"/>
      <c r="IF111" s="61"/>
      <c r="IG111" s="61"/>
      <c r="IH111" s="61"/>
      <c r="II111" s="61"/>
      <c r="IJ111" s="61"/>
      <c r="IK111" s="61"/>
      <c r="IL111" s="61"/>
      <c r="IM111" s="61"/>
      <c r="IN111" s="61"/>
      <c r="IO111" s="61"/>
      <c r="IP111" s="61"/>
      <c r="IQ111" s="61"/>
      <c r="IR111" s="61"/>
      <c r="IS111" s="61"/>
    </row>
    <row r="112" spans="1:253" x14ac:dyDescent="0.3">
      <c r="A112" s="198">
        <v>3</v>
      </c>
      <c r="B112" s="204" t="s">
        <v>230</v>
      </c>
      <c r="C112" s="57" t="s">
        <v>2</v>
      </c>
      <c r="D112" s="65">
        <v>10748</v>
      </c>
      <c r="E112" s="83">
        <v>0.4</v>
      </c>
      <c r="F112" s="74">
        <f t="shared" ref="F112:F147" si="5">D112*E112</f>
        <v>4299.2</v>
      </c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  <c r="DO112" s="61"/>
      <c r="DP112" s="61"/>
      <c r="DQ112" s="61"/>
      <c r="DR112" s="61"/>
      <c r="DS112" s="61"/>
      <c r="DT112" s="61"/>
      <c r="DU112" s="61"/>
      <c r="DV112" s="61"/>
      <c r="DW112" s="61"/>
      <c r="DX112" s="61"/>
      <c r="DY112" s="61"/>
      <c r="DZ112" s="61"/>
      <c r="EA112" s="61"/>
      <c r="EB112" s="61"/>
      <c r="EC112" s="61"/>
      <c r="ED112" s="61"/>
      <c r="EE112" s="61"/>
      <c r="EF112" s="61"/>
      <c r="EG112" s="61"/>
      <c r="EH112" s="61"/>
      <c r="EI112" s="61"/>
      <c r="EJ112" s="61"/>
      <c r="EK112" s="61"/>
      <c r="EL112" s="61"/>
      <c r="EM112" s="61"/>
      <c r="EN112" s="61"/>
      <c r="EO112" s="61"/>
      <c r="EP112" s="61"/>
      <c r="EQ112" s="61"/>
      <c r="ER112" s="61"/>
      <c r="ES112" s="61"/>
      <c r="ET112" s="61"/>
      <c r="EU112" s="61"/>
      <c r="EV112" s="61"/>
      <c r="EW112" s="61"/>
      <c r="EX112" s="61"/>
      <c r="EY112" s="61"/>
      <c r="EZ112" s="61"/>
      <c r="FA112" s="61"/>
      <c r="FB112" s="61"/>
      <c r="FC112" s="61"/>
      <c r="FD112" s="61"/>
      <c r="FE112" s="61"/>
      <c r="FF112" s="61"/>
      <c r="FG112" s="61"/>
      <c r="FH112" s="61"/>
      <c r="FI112" s="61"/>
      <c r="FJ112" s="61"/>
      <c r="FK112" s="61"/>
      <c r="FL112" s="61"/>
      <c r="FM112" s="61"/>
      <c r="FN112" s="61"/>
      <c r="FO112" s="61"/>
      <c r="FP112" s="61"/>
      <c r="FQ112" s="61"/>
      <c r="FR112" s="61"/>
      <c r="FS112" s="61"/>
      <c r="FT112" s="61"/>
      <c r="FU112" s="61"/>
      <c r="FV112" s="61"/>
      <c r="FW112" s="61"/>
      <c r="FX112" s="61"/>
      <c r="FY112" s="61"/>
      <c r="FZ112" s="61"/>
      <c r="GA112" s="61"/>
      <c r="GB112" s="61"/>
      <c r="GC112" s="61"/>
      <c r="GD112" s="61"/>
      <c r="GE112" s="61"/>
      <c r="GF112" s="61"/>
      <c r="GG112" s="61"/>
      <c r="GH112" s="61"/>
      <c r="GI112" s="61"/>
      <c r="GJ112" s="61"/>
      <c r="GK112" s="61"/>
      <c r="GL112" s="61"/>
      <c r="GM112" s="61"/>
      <c r="GN112" s="61"/>
      <c r="GO112" s="61"/>
      <c r="GP112" s="61"/>
      <c r="GQ112" s="61"/>
      <c r="GR112" s="61"/>
      <c r="GS112" s="61"/>
      <c r="GT112" s="61"/>
      <c r="GU112" s="61"/>
      <c r="GV112" s="61"/>
      <c r="GW112" s="61"/>
      <c r="GX112" s="61"/>
      <c r="GY112" s="61"/>
      <c r="GZ112" s="61"/>
      <c r="HA112" s="61"/>
      <c r="HB112" s="61"/>
      <c r="HC112" s="61"/>
      <c r="HD112" s="61"/>
      <c r="HE112" s="61"/>
      <c r="HF112" s="61"/>
      <c r="HG112" s="61"/>
      <c r="HH112" s="61"/>
      <c r="HI112" s="61"/>
      <c r="HJ112" s="61"/>
      <c r="HK112" s="61"/>
      <c r="HL112" s="61"/>
      <c r="HM112" s="61"/>
      <c r="HN112" s="61"/>
      <c r="HO112" s="61"/>
      <c r="HP112" s="61"/>
      <c r="HQ112" s="61"/>
      <c r="HR112" s="61"/>
      <c r="HS112" s="61"/>
      <c r="HT112" s="61"/>
      <c r="HU112" s="61"/>
      <c r="HV112" s="61"/>
      <c r="HW112" s="61"/>
      <c r="HX112" s="61"/>
      <c r="HY112" s="61"/>
      <c r="HZ112" s="61"/>
      <c r="IA112" s="61"/>
      <c r="IB112" s="61"/>
      <c r="IC112" s="61"/>
      <c r="ID112" s="61"/>
      <c r="IE112" s="61"/>
      <c r="IF112" s="61"/>
      <c r="IG112" s="61"/>
      <c r="IH112" s="61"/>
      <c r="II112" s="61"/>
      <c r="IJ112" s="61"/>
      <c r="IK112" s="61"/>
      <c r="IL112" s="61"/>
      <c r="IM112" s="61"/>
      <c r="IN112" s="61"/>
      <c r="IO112" s="61"/>
      <c r="IP112" s="61"/>
      <c r="IQ112" s="61"/>
      <c r="IR112" s="61"/>
      <c r="IS112" s="61"/>
    </row>
    <row r="113" spans="1:253" x14ac:dyDescent="0.3">
      <c r="A113" s="198">
        <v>4</v>
      </c>
      <c r="B113" s="204" t="s">
        <v>231</v>
      </c>
      <c r="C113" s="57" t="s">
        <v>2</v>
      </c>
      <c r="D113" s="65">
        <v>7566</v>
      </c>
      <c r="E113" s="83">
        <v>0.19</v>
      </c>
      <c r="F113" s="74">
        <f t="shared" si="5"/>
        <v>1437.54</v>
      </c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  <c r="DO113" s="61"/>
      <c r="DP113" s="61"/>
      <c r="DQ113" s="61"/>
      <c r="DR113" s="61"/>
      <c r="DS113" s="61"/>
      <c r="DT113" s="61"/>
      <c r="DU113" s="61"/>
      <c r="DV113" s="61"/>
      <c r="DW113" s="61"/>
      <c r="DX113" s="61"/>
      <c r="DY113" s="61"/>
      <c r="DZ113" s="61"/>
      <c r="EA113" s="61"/>
      <c r="EB113" s="61"/>
      <c r="EC113" s="61"/>
      <c r="ED113" s="61"/>
      <c r="EE113" s="61"/>
      <c r="EF113" s="61"/>
      <c r="EG113" s="61"/>
      <c r="EH113" s="61"/>
      <c r="EI113" s="61"/>
      <c r="EJ113" s="61"/>
      <c r="EK113" s="61"/>
      <c r="EL113" s="61"/>
      <c r="EM113" s="61"/>
      <c r="EN113" s="61"/>
      <c r="EO113" s="61"/>
      <c r="EP113" s="61"/>
      <c r="EQ113" s="61"/>
      <c r="ER113" s="61"/>
      <c r="ES113" s="61"/>
      <c r="ET113" s="61"/>
      <c r="EU113" s="61"/>
      <c r="EV113" s="61"/>
      <c r="EW113" s="61"/>
      <c r="EX113" s="61"/>
      <c r="EY113" s="61"/>
      <c r="EZ113" s="61"/>
      <c r="FA113" s="61"/>
      <c r="FB113" s="61"/>
      <c r="FC113" s="61"/>
      <c r="FD113" s="61"/>
      <c r="FE113" s="61"/>
      <c r="FF113" s="61"/>
      <c r="FG113" s="61"/>
      <c r="FH113" s="61"/>
      <c r="FI113" s="61"/>
      <c r="FJ113" s="61"/>
      <c r="FK113" s="61"/>
      <c r="FL113" s="61"/>
      <c r="FM113" s="61"/>
      <c r="FN113" s="61"/>
      <c r="FO113" s="61"/>
      <c r="FP113" s="61"/>
      <c r="FQ113" s="61"/>
      <c r="FR113" s="61"/>
      <c r="FS113" s="61"/>
      <c r="FT113" s="61"/>
      <c r="FU113" s="61"/>
      <c r="FV113" s="61"/>
      <c r="FW113" s="61"/>
      <c r="FX113" s="61"/>
      <c r="FY113" s="61"/>
      <c r="FZ113" s="61"/>
      <c r="GA113" s="61"/>
      <c r="GB113" s="61"/>
      <c r="GC113" s="61"/>
      <c r="GD113" s="61"/>
      <c r="GE113" s="61"/>
      <c r="GF113" s="61"/>
      <c r="GG113" s="61"/>
      <c r="GH113" s="61"/>
      <c r="GI113" s="61"/>
      <c r="GJ113" s="61"/>
      <c r="GK113" s="61"/>
      <c r="GL113" s="61"/>
      <c r="GM113" s="61"/>
      <c r="GN113" s="61"/>
      <c r="GO113" s="61"/>
      <c r="GP113" s="61"/>
      <c r="GQ113" s="61"/>
      <c r="GR113" s="61"/>
      <c r="GS113" s="61"/>
      <c r="GT113" s="61"/>
      <c r="GU113" s="61"/>
      <c r="GV113" s="61"/>
      <c r="GW113" s="61"/>
      <c r="GX113" s="61"/>
      <c r="GY113" s="61"/>
      <c r="GZ113" s="61"/>
      <c r="HA113" s="61"/>
      <c r="HB113" s="61"/>
      <c r="HC113" s="61"/>
      <c r="HD113" s="61"/>
      <c r="HE113" s="61"/>
      <c r="HF113" s="61"/>
      <c r="HG113" s="61"/>
      <c r="HH113" s="61"/>
      <c r="HI113" s="61"/>
      <c r="HJ113" s="61"/>
      <c r="HK113" s="61"/>
      <c r="HL113" s="61"/>
      <c r="HM113" s="61"/>
      <c r="HN113" s="61"/>
      <c r="HO113" s="61"/>
      <c r="HP113" s="61"/>
      <c r="HQ113" s="61"/>
      <c r="HR113" s="61"/>
      <c r="HS113" s="61"/>
      <c r="HT113" s="61"/>
      <c r="HU113" s="61"/>
      <c r="HV113" s="61"/>
      <c r="HW113" s="61"/>
      <c r="HX113" s="61"/>
      <c r="HY113" s="61"/>
      <c r="HZ113" s="61"/>
      <c r="IA113" s="61"/>
      <c r="IB113" s="61"/>
      <c r="IC113" s="61"/>
      <c r="ID113" s="61"/>
      <c r="IE113" s="61"/>
      <c r="IF113" s="61"/>
      <c r="IG113" s="61"/>
      <c r="IH113" s="61"/>
      <c r="II113" s="61"/>
      <c r="IJ113" s="61"/>
      <c r="IK113" s="61"/>
      <c r="IL113" s="61"/>
      <c r="IM113" s="61"/>
      <c r="IN113" s="61"/>
      <c r="IO113" s="61"/>
      <c r="IP113" s="61"/>
      <c r="IQ113" s="61"/>
      <c r="IR113" s="61"/>
      <c r="IS113" s="61"/>
    </row>
    <row r="114" spans="1:253" x14ac:dyDescent="0.3">
      <c r="A114" s="198">
        <v>5</v>
      </c>
      <c r="B114" s="204" t="s">
        <v>309</v>
      </c>
      <c r="C114" s="279" t="s">
        <v>2</v>
      </c>
      <c r="D114" s="65">
        <v>10</v>
      </c>
      <c r="E114" s="83">
        <v>3</v>
      </c>
      <c r="F114" s="74">
        <f t="shared" si="5"/>
        <v>30</v>
      </c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  <c r="DO114" s="61"/>
      <c r="DP114" s="61"/>
      <c r="DQ114" s="61"/>
      <c r="DR114" s="61"/>
      <c r="DS114" s="61"/>
      <c r="DT114" s="61"/>
      <c r="DU114" s="61"/>
      <c r="DV114" s="61"/>
      <c r="DW114" s="61"/>
      <c r="DX114" s="61"/>
      <c r="DY114" s="61"/>
      <c r="DZ114" s="61"/>
      <c r="EA114" s="61"/>
      <c r="EB114" s="61"/>
      <c r="EC114" s="61"/>
      <c r="ED114" s="61"/>
      <c r="EE114" s="61"/>
      <c r="EF114" s="61"/>
      <c r="EG114" s="61"/>
      <c r="EH114" s="61"/>
      <c r="EI114" s="61"/>
      <c r="EJ114" s="61"/>
      <c r="EK114" s="61"/>
      <c r="EL114" s="61"/>
      <c r="EM114" s="61"/>
      <c r="EN114" s="61"/>
      <c r="EO114" s="61"/>
      <c r="EP114" s="61"/>
      <c r="EQ114" s="61"/>
      <c r="ER114" s="61"/>
      <c r="ES114" s="61"/>
      <c r="ET114" s="61"/>
      <c r="EU114" s="61"/>
      <c r="EV114" s="61"/>
      <c r="EW114" s="61"/>
      <c r="EX114" s="61"/>
      <c r="EY114" s="61"/>
      <c r="EZ114" s="61"/>
      <c r="FA114" s="61"/>
      <c r="FB114" s="61"/>
      <c r="FC114" s="61"/>
      <c r="FD114" s="61"/>
      <c r="FE114" s="61"/>
      <c r="FF114" s="61"/>
      <c r="FG114" s="61"/>
      <c r="FH114" s="61"/>
      <c r="FI114" s="61"/>
      <c r="FJ114" s="61"/>
      <c r="FK114" s="61"/>
      <c r="FL114" s="61"/>
      <c r="FM114" s="61"/>
      <c r="FN114" s="61"/>
      <c r="FO114" s="61"/>
      <c r="FP114" s="61"/>
      <c r="FQ114" s="61"/>
      <c r="FR114" s="61"/>
      <c r="FS114" s="61"/>
      <c r="FT114" s="61"/>
      <c r="FU114" s="61"/>
      <c r="FV114" s="61"/>
      <c r="FW114" s="61"/>
      <c r="FX114" s="61"/>
      <c r="FY114" s="61"/>
      <c r="FZ114" s="61"/>
      <c r="GA114" s="61"/>
      <c r="GB114" s="61"/>
      <c r="GC114" s="61"/>
      <c r="GD114" s="61"/>
      <c r="GE114" s="61"/>
      <c r="GF114" s="61"/>
      <c r="GG114" s="61"/>
      <c r="GH114" s="61"/>
      <c r="GI114" s="61"/>
      <c r="GJ114" s="61"/>
      <c r="GK114" s="61"/>
      <c r="GL114" s="61"/>
      <c r="GM114" s="61"/>
      <c r="GN114" s="61"/>
      <c r="GO114" s="61"/>
      <c r="GP114" s="61"/>
      <c r="GQ114" s="61"/>
      <c r="GR114" s="61"/>
      <c r="GS114" s="61"/>
      <c r="GT114" s="61"/>
      <c r="GU114" s="61"/>
      <c r="GV114" s="61"/>
      <c r="GW114" s="61"/>
      <c r="GX114" s="61"/>
      <c r="GY114" s="61"/>
      <c r="GZ114" s="61"/>
      <c r="HA114" s="61"/>
      <c r="HB114" s="61"/>
      <c r="HC114" s="61"/>
      <c r="HD114" s="61"/>
      <c r="HE114" s="61"/>
      <c r="HF114" s="61"/>
      <c r="HG114" s="61"/>
      <c r="HH114" s="61"/>
      <c r="HI114" s="61"/>
      <c r="HJ114" s="61"/>
      <c r="HK114" s="61"/>
      <c r="HL114" s="61"/>
      <c r="HM114" s="61"/>
      <c r="HN114" s="61"/>
      <c r="HO114" s="61"/>
      <c r="HP114" s="61"/>
      <c r="HQ114" s="61"/>
      <c r="HR114" s="61"/>
      <c r="HS114" s="61"/>
      <c r="HT114" s="61"/>
      <c r="HU114" s="61"/>
      <c r="HV114" s="61"/>
      <c r="HW114" s="61"/>
      <c r="HX114" s="61"/>
      <c r="HY114" s="61"/>
      <c r="HZ114" s="61"/>
      <c r="IA114" s="61"/>
      <c r="IB114" s="61"/>
      <c r="IC114" s="61"/>
      <c r="ID114" s="61"/>
      <c r="IE114" s="61"/>
      <c r="IF114" s="61"/>
      <c r="IG114" s="61"/>
      <c r="IH114" s="61"/>
      <c r="II114" s="61"/>
      <c r="IJ114" s="61"/>
      <c r="IK114" s="61"/>
      <c r="IL114" s="61"/>
      <c r="IM114" s="61"/>
      <c r="IN114" s="61"/>
      <c r="IO114" s="61"/>
      <c r="IP114" s="61"/>
      <c r="IQ114" s="61"/>
      <c r="IR114" s="61"/>
      <c r="IS114" s="61"/>
    </row>
    <row r="115" spans="1:253" x14ac:dyDescent="0.3">
      <c r="A115" s="198">
        <v>6</v>
      </c>
      <c r="B115" s="204" t="s">
        <v>325</v>
      </c>
      <c r="C115" s="279" t="s">
        <v>2</v>
      </c>
      <c r="D115" s="65">
        <v>5</v>
      </c>
      <c r="E115" s="83">
        <v>2.5</v>
      </c>
      <c r="F115" s="74">
        <f t="shared" si="5"/>
        <v>12.5</v>
      </c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  <c r="DO115" s="61"/>
      <c r="DP115" s="61"/>
      <c r="DQ115" s="61"/>
      <c r="DR115" s="61"/>
      <c r="DS115" s="61"/>
      <c r="DT115" s="61"/>
      <c r="DU115" s="61"/>
      <c r="DV115" s="61"/>
      <c r="DW115" s="61"/>
      <c r="DX115" s="61"/>
      <c r="DY115" s="61"/>
      <c r="DZ115" s="61"/>
      <c r="EA115" s="61"/>
      <c r="EB115" s="61"/>
      <c r="EC115" s="61"/>
      <c r="ED115" s="61"/>
      <c r="EE115" s="61"/>
      <c r="EF115" s="61"/>
      <c r="EG115" s="61"/>
      <c r="EH115" s="61"/>
      <c r="EI115" s="61"/>
      <c r="EJ115" s="61"/>
      <c r="EK115" s="61"/>
      <c r="EL115" s="61"/>
      <c r="EM115" s="61"/>
      <c r="EN115" s="61"/>
      <c r="EO115" s="61"/>
      <c r="EP115" s="61"/>
      <c r="EQ115" s="61"/>
      <c r="ER115" s="61"/>
      <c r="ES115" s="61"/>
      <c r="ET115" s="61"/>
      <c r="EU115" s="61"/>
      <c r="EV115" s="61"/>
      <c r="EW115" s="61"/>
      <c r="EX115" s="61"/>
      <c r="EY115" s="61"/>
      <c r="EZ115" s="61"/>
      <c r="FA115" s="61"/>
      <c r="FB115" s="61"/>
      <c r="FC115" s="61"/>
      <c r="FD115" s="61"/>
      <c r="FE115" s="61"/>
      <c r="FF115" s="61"/>
      <c r="FG115" s="61"/>
      <c r="FH115" s="61"/>
      <c r="FI115" s="61"/>
      <c r="FJ115" s="61"/>
      <c r="FK115" s="61"/>
      <c r="FL115" s="61"/>
      <c r="FM115" s="61"/>
      <c r="FN115" s="61"/>
      <c r="FO115" s="61"/>
      <c r="FP115" s="61"/>
      <c r="FQ115" s="61"/>
      <c r="FR115" s="61"/>
      <c r="FS115" s="61"/>
      <c r="FT115" s="61"/>
      <c r="FU115" s="61"/>
      <c r="FV115" s="61"/>
      <c r="FW115" s="61"/>
      <c r="FX115" s="61"/>
      <c r="FY115" s="61"/>
      <c r="FZ115" s="61"/>
      <c r="GA115" s="61"/>
      <c r="GB115" s="61"/>
      <c r="GC115" s="61"/>
      <c r="GD115" s="61"/>
      <c r="GE115" s="61"/>
      <c r="GF115" s="61"/>
      <c r="GG115" s="61"/>
      <c r="GH115" s="61"/>
      <c r="GI115" s="61"/>
      <c r="GJ115" s="61"/>
      <c r="GK115" s="61"/>
      <c r="GL115" s="61"/>
      <c r="GM115" s="61"/>
      <c r="GN115" s="61"/>
      <c r="GO115" s="61"/>
      <c r="GP115" s="61"/>
      <c r="GQ115" s="61"/>
      <c r="GR115" s="61"/>
      <c r="GS115" s="61"/>
      <c r="GT115" s="61"/>
      <c r="GU115" s="61"/>
      <c r="GV115" s="61"/>
      <c r="GW115" s="61"/>
      <c r="GX115" s="61"/>
      <c r="GY115" s="61"/>
      <c r="GZ115" s="61"/>
      <c r="HA115" s="61"/>
      <c r="HB115" s="61"/>
      <c r="HC115" s="61"/>
      <c r="HD115" s="61"/>
      <c r="HE115" s="61"/>
      <c r="HF115" s="61"/>
      <c r="HG115" s="61"/>
      <c r="HH115" s="61"/>
      <c r="HI115" s="61"/>
      <c r="HJ115" s="61"/>
      <c r="HK115" s="61"/>
      <c r="HL115" s="61"/>
      <c r="HM115" s="61"/>
      <c r="HN115" s="61"/>
      <c r="HO115" s="61"/>
      <c r="HP115" s="61"/>
      <c r="HQ115" s="61"/>
      <c r="HR115" s="61"/>
      <c r="HS115" s="61"/>
      <c r="HT115" s="61"/>
      <c r="HU115" s="61"/>
      <c r="HV115" s="61"/>
      <c r="HW115" s="61"/>
      <c r="HX115" s="61"/>
      <c r="HY115" s="61"/>
      <c r="HZ115" s="61"/>
      <c r="IA115" s="61"/>
      <c r="IB115" s="61"/>
      <c r="IC115" s="61"/>
      <c r="ID115" s="61"/>
      <c r="IE115" s="61"/>
      <c r="IF115" s="61"/>
      <c r="IG115" s="61"/>
      <c r="IH115" s="61"/>
      <c r="II115" s="61"/>
      <c r="IJ115" s="61"/>
      <c r="IK115" s="61"/>
      <c r="IL115" s="61"/>
      <c r="IM115" s="61"/>
      <c r="IN115" s="61"/>
      <c r="IO115" s="61"/>
      <c r="IP115" s="61"/>
      <c r="IQ115" s="61"/>
      <c r="IR115" s="61"/>
      <c r="IS115" s="61"/>
    </row>
    <row r="116" spans="1:253" x14ac:dyDescent="0.3">
      <c r="A116" s="198">
        <v>7</v>
      </c>
      <c r="B116" s="204" t="s">
        <v>320</v>
      </c>
      <c r="C116" s="279" t="s">
        <v>2</v>
      </c>
      <c r="D116" s="65">
        <v>50</v>
      </c>
      <c r="E116" s="83">
        <v>1.1000000000000001</v>
      </c>
      <c r="F116" s="74">
        <f t="shared" si="5"/>
        <v>55.000000000000007</v>
      </c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  <c r="DO116" s="61"/>
      <c r="DP116" s="61"/>
      <c r="DQ116" s="61"/>
      <c r="DR116" s="61"/>
      <c r="DS116" s="61"/>
      <c r="DT116" s="61"/>
      <c r="DU116" s="61"/>
      <c r="DV116" s="61"/>
      <c r="DW116" s="61"/>
      <c r="DX116" s="61"/>
      <c r="DY116" s="61"/>
      <c r="DZ116" s="61"/>
      <c r="EA116" s="61"/>
      <c r="EB116" s="61"/>
      <c r="EC116" s="61"/>
      <c r="ED116" s="61"/>
      <c r="EE116" s="61"/>
      <c r="EF116" s="61"/>
      <c r="EG116" s="61"/>
      <c r="EH116" s="61"/>
      <c r="EI116" s="61"/>
      <c r="EJ116" s="61"/>
      <c r="EK116" s="61"/>
      <c r="EL116" s="61"/>
      <c r="EM116" s="61"/>
      <c r="EN116" s="61"/>
      <c r="EO116" s="61"/>
      <c r="EP116" s="61"/>
      <c r="EQ116" s="61"/>
      <c r="ER116" s="61"/>
      <c r="ES116" s="61"/>
      <c r="ET116" s="61"/>
      <c r="EU116" s="61"/>
      <c r="EV116" s="61"/>
      <c r="EW116" s="61"/>
      <c r="EX116" s="61"/>
      <c r="EY116" s="61"/>
      <c r="EZ116" s="61"/>
      <c r="FA116" s="61"/>
      <c r="FB116" s="61"/>
      <c r="FC116" s="61"/>
      <c r="FD116" s="61"/>
      <c r="FE116" s="61"/>
      <c r="FF116" s="61"/>
      <c r="FG116" s="61"/>
      <c r="FH116" s="61"/>
      <c r="FI116" s="61"/>
      <c r="FJ116" s="61"/>
      <c r="FK116" s="61"/>
      <c r="FL116" s="61"/>
      <c r="FM116" s="61"/>
      <c r="FN116" s="61"/>
      <c r="FO116" s="61"/>
      <c r="FP116" s="61"/>
      <c r="FQ116" s="61"/>
      <c r="FR116" s="61"/>
      <c r="FS116" s="61"/>
      <c r="FT116" s="61"/>
      <c r="FU116" s="61"/>
      <c r="FV116" s="61"/>
      <c r="FW116" s="61"/>
      <c r="FX116" s="61"/>
      <c r="FY116" s="61"/>
      <c r="FZ116" s="61"/>
      <c r="GA116" s="61"/>
      <c r="GB116" s="61"/>
      <c r="GC116" s="61"/>
      <c r="GD116" s="61"/>
      <c r="GE116" s="61"/>
      <c r="GF116" s="61"/>
      <c r="GG116" s="61"/>
      <c r="GH116" s="61"/>
      <c r="GI116" s="61"/>
      <c r="GJ116" s="61"/>
      <c r="GK116" s="61"/>
      <c r="GL116" s="61"/>
      <c r="GM116" s="61"/>
      <c r="GN116" s="61"/>
      <c r="GO116" s="61"/>
      <c r="GP116" s="61"/>
      <c r="GQ116" s="61"/>
      <c r="GR116" s="61"/>
      <c r="GS116" s="61"/>
      <c r="GT116" s="61"/>
      <c r="GU116" s="61"/>
      <c r="GV116" s="61"/>
      <c r="GW116" s="61"/>
      <c r="GX116" s="61"/>
      <c r="GY116" s="61"/>
      <c r="GZ116" s="61"/>
      <c r="HA116" s="61"/>
      <c r="HB116" s="61"/>
      <c r="HC116" s="61"/>
      <c r="HD116" s="61"/>
      <c r="HE116" s="61"/>
      <c r="HF116" s="61"/>
      <c r="HG116" s="61"/>
      <c r="HH116" s="61"/>
      <c r="HI116" s="61"/>
      <c r="HJ116" s="61"/>
      <c r="HK116" s="61"/>
      <c r="HL116" s="61"/>
      <c r="HM116" s="61"/>
      <c r="HN116" s="61"/>
      <c r="HO116" s="61"/>
      <c r="HP116" s="61"/>
      <c r="HQ116" s="61"/>
      <c r="HR116" s="61"/>
      <c r="HS116" s="61"/>
      <c r="HT116" s="61"/>
      <c r="HU116" s="61"/>
      <c r="HV116" s="61"/>
      <c r="HW116" s="61"/>
      <c r="HX116" s="61"/>
      <c r="HY116" s="61"/>
      <c r="HZ116" s="61"/>
      <c r="IA116" s="61"/>
      <c r="IB116" s="61"/>
      <c r="IC116" s="61"/>
      <c r="ID116" s="61"/>
      <c r="IE116" s="61"/>
      <c r="IF116" s="61"/>
      <c r="IG116" s="61"/>
      <c r="IH116" s="61"/>
      <c r="II116" s="61"/>
      <c r="IJ116" s="61"/>
      <c r="IK116" s="61"/>
      <c r="IL116" s="61"/>
      <c r="IM116" s="61"/>
      <c r="IN116" s="61"/>
      <c r="IO116" s="61"/>
      <c r="IP116" s="61"/>
      <c r="IQ116" s="61"/>
      <c r="IR116" s="61"/>
      <c r="IS116" s="61"/>
    </row>
    <row r="117" spans="1:253" x14ac:dyDescent="0.3">
      <c r="A117" s="198">
        <v>8</v>
      </c>
      <c r="B117" s="204" t="s">
        <v>235</v>
      </c>
      <c r="C117" s="279" t="s">
        <v>229</v>
      </c>
      <c r="D117" s="65">
        <v>520</v>
      </c>
      <c r="E117" s="83">
        <v>6.36</v>
      </c>
      <c r="F117" s="74">
        <f t="shared" si="5"/>
        <v>3307.2000000000003</v>
      </c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  <c r="DO117" s="61"/>
      <c r="DP117" s="61"/>
      <c r="DQ117" s="61"/>
      <c r="DR117" s="61"/>
      <c r="DS117" s="61"/>
      <c r="DT117" s="61"/>
      <c r="DU117" s="61"/>
      <c r="DV117" s="61"/>
      <c r="DW117" s="61"/>
      <c r="DX117" s="61"/>
      <c r="DY117" s="61"/>
      <c r="DZ117" s="61"/>
      <c r="EA117" s="61"/>
      <c r="EB117" s="61"/>
      <c r="EC117" s="61"/>
      <c r="ED117" s="61"/>
      <c r="EE117" s="61"/>
      <c r="EF117" s="61"/>
      <c r="EG117" s="61"/>
      <c r="EH117" s="61"/>
      <c r="EI117" s="61"/>
      <c r="EJ117" s="61"/>
      <c r="EK117" s="61"/>
      <c r="EL117" s="61"/>
      <c r="EM117" s="61"/>
      <c r="EN117" s="61"/>
      <c r="EO117" s="61"/>
      <c r="EP117" s="61"/>
      <c r="EQ117" s="61"/>
      <c r="ER117" s="61"/>
      <c r="ES117" s="61"/>
      <c r="ET117" s="61"/>
      <c r="EU117" s="61"/>
      <c r="EV117" s="61"/>
      <c r="EW117" s="61"/>
      <c r="EX117" s="61"/>
      <c r="EY117" s="61"/>
      <c r="EZ117" s="61"/>
      <c r="FA117" s="61"/>
      <c r="FB117" s="61"/>
      <c r="FC117" s="61"/>
      <c r="FD117" s="61"/>
      <c r="FE117" s="61"/>
      <c r="FF117" s="61"/>
      <c r="FG117" s="61"/>
      <c r="FH117" s="61"/>
      <c r="FI117" s="61"/>
      <c r="FJ117" s="61"/>
      <c r="FK117" s="61"/>
      <c r="FL117" s="61"/>
      <c r="FM117" s="61"/>
      <c r="FN117" s="61"/>
      <c r="FO117" s="61"/>
      <c r="FP117" s="61"/>
      <c r="FQ117" s="61"/>
      <c r="FR117" s="61"/>
      <c r="FS117" s="61"/>
      <c r="FT117" s="61"/>
      <c r="FU117" s="61"/>
      <c r="FV117" s="61"/>
      <c r="FW117" s="61"/>
      <c r="FX117" s="61"/>
      <c r="FY117" s="61"/>
      <c r="FZ117" s="61"/>
      <c r="GA117" s="61"/>
      <c r="GB117" s="61"/>
      <c r="GC117" s="61"/>
      <c r="GD117" s="61"/>
      <c r="GE117" s="61"/>
      <c r="GF117" s="61"/>
      <c r="GG117" s="61"/>
      <c r="GH117" s="61"/>
      <c r="GI117" s="61"/>
      <c r="GJ117" s="61"/>
      <c r="GK117" s="61"/>
      <c r="GL117" s="61"/>
      <c r="GM117" s="61"/>
      <c r="GN117" s="61"/>
      <c r="GO117" s="61"/>
      <c r="GP117" s="61"/>
      <c r="GQ117" s="61"/>
      <c r="GR117" s="61"/>
      <c r="GS117" s="61"/>
      <c r="GT117" s="61"/>
      <c r="GU117" s="61"/>
      <c r="GV117" s="61"/>
      <c r="GW117" s="61"/>
      <c r="GX117" s="61"/>
      <c r="GY117" s="61"/>
      <c r="GZ117" s="61"/>
      <c r="HA117" s="61"/>
      <c r="HB117" s="61"/>
      <c r="HC117" s="61"/>
      <c r="HD117" s="61"/>
      <c r="HE117" s="61"/>
      <c r="HF117" s="61"/>
      <c r="HG117" s="61"/>
      <c r="HH117" s="61"/>
      <c r="HI117" s="61"/>
      <c r="HJ117" s="61"/>
      <c r="HK117" s="61"/>
      <c r="HL117" s="61"/>
      <c r="HM117" s="61"/>
      <c r="HN117" s="61"/>
      <c r="HO117" s="61"/>
      <c r="HP117" s="61"/>
      <c r="HQ117" s="61"/>
      <c r="HR117" s="61"/>
      <c r="HS117" s="61"/>
      <c r="HT117" s="61"/>
      <c r="HU117" s="61"/>
      <c r="HV117" s="61"/>
      <c r="HW117" s="61"/>
      <c r="HX117" s="61"/>
      <c r="HY117" s="61"/>
      <c r="HZ117" s="61"/>
      <c r="IA117" s="61"/>
      <c r="IB117" s="61"/>
      <c r="IC117" s="61"/>
      <c r="ID117" s="61"/>
      <c r="IE117" s="61"/>
      <c r="IF117" s="61"/>
      <c r="IG117" s="61"/>
      <c r="IH117" s="61"/>
      <c r="II117" s="61"/>
      <c r="IJ117" s="61"/>
      <c r="IK117" s="61"/>
      <c r="IL117" s="61"/>
      <c r="IM117" s="61"/>
      <c r="IN117" s="61"/>
      <c r="IO117" s="61"/>
      <c r="IP117" s="61"/>
      <c r="IQ117" s="61"/>
      <c r="IR117" s="61"/>
      <c r="IS117" s="61"/>
    </row>
    <row r="118" spans="1:253" x14ac:dyDescent="0.3">
      <c r="A118" s="198">
        <v>9</v>
      </c>
      <c r="B118" s="204" t="s">
        <v>235</v>
      </c>
      <c r="C118" s="279" t="s">
        <v>229</v>
      </c>
      <c r="D118" s="65">
        <v>100</v>
      </c>
      <c r="E118" s="83">
        <v>5.915</v>
      </c>
      <c r="F118" s="74">
        <f t="shared" si="5"/>
        <v>591.5</v>
      </c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  <c r="DO118" s="61"/>
      <c r="DP118" s="61"/>
      <c r="DQ118" s="61"/>
      <c r="DR118" s="61"/>
      <c r="DS118" s="61"/>
      <c r="DT118" s="61"/>
      <c r="DU118" s="61"/>
      <c r="DV118" s="61"/>
      <c r="DW118" s="61"/>
      <c r="DX118" s="61"/>
      <c r="DY118" s="61"/>
      <c r="DZ118" s="61"/>
      <c r="EA118" s="61"/>
      <c r="EB118" s="61"/>
      <c r="EC118" s="61"/>
      <c r="ED118" s="61"/>
      <c r="EE118" s="61"/>
      <c r="EF118" s="61"/>
      <c r="EG118" s="61"/>
      <c r="EH118" s="61"/>
      <c r="EI118" s="61"/>
      <c r="EJ118" s="61"/>
      <c r="EK118" s="61"/>
      <c r="EL118" s="61"/>
      <c r="EM118" s="61"/>
      <c r="EN118" s="61"/>
      <c r="EO118" s="61"/>
      <c r="EP118" s="61"/>
      <c r="EQ118" s="61"/>
      <c r="ER118" s="61"/>
      <c r="ES118" s="61"/>
      <c r="ET118" s="61"/>
      <c r="EU118" s="61"/>
      <c r="EV118" s="61"/>
      <c r="EW118" s="61"/>
      <c r="EX118" s="61"/>
      <c r="EY118" s="61"/>
      <c r="EZ118" s="61"/>
      <c r="FA118" s="61"/>
      <c r="FB118" s="61"/>
      <c r="FC118" s="61"/>
      <c r="FD118" s="61"/>
      <c r="FE118" s="61"/>
      <c r="FF118" s="61"/>
      <c r="FG118" s="61"/>
      <c r="FH118" s="61"/>
      <c r="FI118" s="61"/>
      <c r="FJ118" s="61"/>
      <c r="FK118" s="61"/>
      <c r="FL118" s="61"/>
      <c r="FM118" s="61"/>
      <c r="FN118" s="61"/>
      <c r="FO118" s="61"/>
      <c r="FP118" s="61"/>
      <c r="FQ118" s="61"/>
      <c r="FR118" s="61"/>
      <c r="FS118" s="61"/>
      <c r="FT118" s="61"/>
      <c r="FU118" s="61"/>
      <c r="FV118" s="61"/>
      <c r="FW118" s="61"/>
      <c r="FX118" s="61"/>
      <c r="FY118" s="61"/>
      <c r="FZ118" s="61"/>
      <c r="GA118" s="61"/>
      <c r="GB118" s="61"/>
      <c r="GC118" s="61"/>
      <c r="GD118" s="61"/>
      <c r="GE118" s="61"/>
      <c r="GF118" s="61"/>
      <c r="GG118" s="61"/>
      <c r="GH118" s="61"/>
      <c r="GI118" s="61"/>
      <c r="GJ118" s="61"/>
      <c r="GK118" s="61"/>
      <c r="GL118" s="61"/>
      <c r="GM118" s="61"/>
      <c r="GN118" s="61"/>
      <c r="GO118" s="61"/>
      <c r="GP118" s="61"/>
      <c r="GQ118" s="61"/>
      <c r="GR118" s="61"/>
      <c r="GS118" s="61"/>
      <c r="GT118" s="61"/>
      <c r="GU118" s="61"/>
      <c r="GV118" s="61"/>
      <c r="GW118" s="61"/>
      <c r="GX118" s="61"/>
      <c r="GY118" s="61"/>
      <c r="GZ118" s="61"/>
      <c r="HA118" s="61"/>
      <c r="HB118" s="61"/>
      <c r="HC118" s="61"/>
      <c r="HD118" s="61"/>
      <c r="HE118" s="61"/>
      <c r="HF118" s="61"/>
      <c r="HG118" s="61"/>
      <c r="HH118" s="61"/>
      <c r="HI118" s="61"/>
      <c r="HJ118" s="61"/>
      <c r="HK118" s="61"/>
      <c r="HL118" s="61"/>
      <c r="HM118" s="61"/>
      <c r="HN118" s="61"/>
      <c r="HO118" s="61"/>
      <c r="HP118" s="61"/>
      <c r="HQ118" s="61"/>
      <c r="HR118" s="61"/>
      <c r="HS118" s="61"/>
      <c r="HT118" s="61"/>
      <c r="HU118" s="61"/>
      <c r="HV118" s="61"/>
      <c r="HW118" s="61"/>
      <c r="HX118" s="61"/>
      <c r="HY118" s="61"/>
      <c r="HZ118" s="61"/>
      <c r="IA118" s="61"/>
      <c r="IB118" s="61"/>
      <c r="IC118" s="61"/>
      <c r="ID118" s="61"/>
      <c r="IE118" s="61"/>
      <c r="IF118" s="61"/>
      <c r="IG118" s="61"/>
      <c r="IH118" s="61"/>
      <c r="II118" s="61"/>
      <c r="IJ118" s="61"/>
      <c r="IK118" s="61"/>
      <c r="IL118" s="61"/>
      <c r="IM118" s="61"/>
      <c r="IN118" s="61"/>
      <c r="IO118" s="61"/>
      <c r="IP118" s="61"/>
      <c r="IQ118" s="61"/>
      <c r="IR118" s="61"/>
      <c r="IS118" s="61"/>
    </row>
    <row r="119" spans="1:253" x14ac:dyDescent="0.3">
      <c r="A119" s="198">
        <v>10</v>
      </c>
      <c r="B119" s="204" t="s">
        <v>312</v>
      </c>
      <c r="C119" s="57" t="s">
        <v>2</v>
      </c>
      <c r="D119" s="65">
        <v>10</v>
      </c>
      <c r="E119" s="83">
        <v>0.7</v>
      </c>
      <c r="F119" s="74">
        <f t="shared" si="5"/>
        <v>7</v>
      </c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  <c r="DO119" s="61"/>
      <c r="DP119" s="61"/>
      <c r="DQ119" s="61"/>
      <c r="DR119" s="61"/>
      <c r="DS119" s="61"/>
      <c r="DT119" s="61"/>
      <c r="DU119" s="61"/>
      <c r="DV119" s="61"/>
      <c r="DW119" s="61"/>
      <c r="DX119" s="61"/>
      <c r="DY119" s="61"/>
      <c r="DZ119" s="61"/>
      <c r="EA119" s="61"/>
      <c r="EB119" s="61"/>
      <c r="EC119" s="61"/>
      <c r="ED119" s="61"/>
      <c r="EE119" s="61"/>
      <c r="EF119" s="61"/>
      <c r="EG119" s="61"/>
      <c r="EH119" s="61"/>
      <c r="EI119" s="61"/>
      <c r="EJ119" s="61"/>
      <c r="EK119" s="61"/>
      <c r="EL119" s="61"/>
      <c r="EM119" s="61"/>
      <c r="EN119" s="61"/>
      <c r="EO119" s="61"/>
      <c r="EP119" s="61"/>
      <c r="EQ119" s="61"/>
      <c r="ER119" s="61"/>
      <c r="ES119" s="61"/>
      <c r="ET119" s="61"/>
      <c r="EU119" s="61"/>
      <c r="EV119" s="61"/>
      <c r="EW119" s="61"/>
      <c r="EX119" s="61"/>
      <c r="EY119" s="61"/>
      <c r="EZ119" s="61"/>
      <c r="FA119" s="61"/>
      <c r="FB119" s="61"/>
      <c r="FC119" s="61"/>
      <c r="FD119" s="61"/>
      <c r="FE119" s="61"/>
      <c r="FF119" s="61"/>
      <c r="FG119" s="61"/>
      <c r="FH119" s="61"/>
      <c r="FI119" s="61"/>
      <c r="FJ119" s="61"/>
      <c r="FK119" s="61"/>
      <c r="FL119" s="61"/>
      <c r="FM119" s="61"/>
      <c r="FN119" s="61"/>
      <c r="FO119" s="61"/>
      <c r="FP119" s="61"/>
      <c r="FQ119" s="61"/>
      <c r="FR119" s="61"/>
      <c r="FS119" s="61"/>
      <c r="FT119" s="61"/>
      <c r="FU119" s="61"/>
      <c r="FV119" s="61"/>
      <c r="FW119" s="61"/>
      <c r="FX119" s="61"/>
      <c r="FY119" s="61"/>
      <c r="FZ119" s="61"/>
      <c r="GA119" s="61"/>
      <c r="GB119" s="61"/>
      <c r="GC119" s="61"/>
      <c r="GD119" s="61"/>
      <c r="GE119" s="61"/>
      <c r="GF119" s="61"/>
      <c r="GG119" s="61"/>
      <c r="GH119" s="61"/>
      <c r="GI119" s="61"/>
      <c r="GJ119" s="61"/>
      <c r="GK119" s="61"/>
      <c r="GL119" s="61"/>
      <c r="GM119" s="61"/>
      <c r="GN119" s="61"/>
      <c r="GO119" s="61"/>
      <c r="GP119" s="61"/>
      <c r="GQ119" s="61"/>
      <c r="GR119" s="61"/>
      <c r="GS119" s="61"/>
      <c r="GT119" s="61"/>
      <c r="GU119" s="61"/>
      <c r="GV119" s="61"/>
      <c r="GW119" s="61"/>
      <c r="GX119" s="61"/>
      <c r="GY119" s="61"/>
      <c r="GZ119" s="61"/>
      <c r="HA119" s="61"/>
      <c r="HB119" s="61"/>
      <c r="HC119" s="61"/>
      <c r="HD119" s="61"/>
      <c r="HE119" s="61"/>
      <c r="HF119" s="61"/>
      <c r="HG119" s="61"/>
      <c r="HH119" s="61"/>
      <c r="HI119" s="61"/>
      <c r="HJ119" s="61"/>
      <c r="HK119" s="61"/>
      <c r="HL119" s="61"/>
      <c r="HM119" s="61"/>
      <c r="HN119" s="61"/>
      <c r="HO119" s="61"/>
      <c r="HP119" s="61"/>
      <c r="HQ119" s="61"/>
      <c r="HR119" s="61"/>
      <c r="HS119" s="61"/>
      <c r="HT119" s="61"/>
      <c r="HU119" s="61"/>
      <c r="HV119" s="61"/>
      <c r="HW119" s="61"/>
      <c r="HX119" s="61"/>
      <c r="HY119" s="61"/>
      <c r="HZ119" s="61"/>
      <c r="IA119" s="61"/>
      <c r="IB119" s="61"/>
      <c r="IC119" s="61"/>
      <c r="ID119" s="61"/>
      <c r="IE119" s="61"/>
      <c r="IF119" s="61"/>
      <c r="IG119" s="61"/>
      <c r="IH119" s="61"/>
      <c r="II119" s="61"/>
      <c r="IJ119" s="61"/>
      <c r="IK119" s="61"/>
      <c r="IL119" s="61"/>
      <c r="IM119" s="61"/>
      <c r="IN119" s="61"/>
      <c r="IO119" s="61"/>
      <c r="IP119" s="61"/>
      <c r="IQ119" s="61"/>
      <c r="IR119" s="61"/>
      <c r="IS119" s="61"/>
    </row>
    <row r="120" spans="1:253" x14ac:dyDescent="0.3">
      <c r="A120" s="198">
        <v>11</v>
      </c>
      <c r="B120" s="204" t="s">
        <v>143</v>
      </c>
      <c r="C120" s="57" t="s">
        <v>2</v>
      </c>
      <c r="D120" s="65">
        <v>20</v>
      </c>
      <c r="E120" s="83">
        <v>0.8</v>
      </c>
      <c r="F120" s="275">
        <f t="shared" si="5"/>
        <v>16</v>
      </c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  <c r="DO120" s="61"/>
      <c r="DP120" s="61"/>
      <c r="DQ120" s="61"/>
      <c r="DR120" s="61"/>
      <c r="DS120" s="61"/>
      <c r="DT120" s="61"/>
      <c r="DU120" s="61"/>
      <c r="DV120" s="61"/>
      <c r="DW120" s="61"/>
      <c r="DX120" s="61"/>
      <c r="DY120" s="61"/>
      <c r="DZ120" s="61"/>
      <c r="EA120" s="61"/>
      <c r="EB120" s="61"/>
      <c r="EC120" s="61"/>
      <c r="ED120" s="61"/>
      <c r="EE120" s="61"/>
      <c r="EF120" s="61"/>
      <c r="EG120" s="61"/>
      <c r="EH120" s="61"/>
      <c r="EI120" s="61"/>
      <c r="EJ120" s="61"/>
      <c r="EK120" s="61"/>
      <c r="EL120" s="61"/>
      <c r="EM120" s="61"/>
      <c r="EN120" s="61"/>
      <c r="EO120" s="61"/>
      <c r="EP120" s="61"/>
      <c r="EQ120" s="61"/>
      <c r="ER120" s="61"/>
      <c r="ES120" s="61"/>
      <c r="ET120" s="61"/>
      <c r="EU120" s="61"/>
      <c r="EV120" s="61"/>
      <c r="EW120" s="61"/>
      <c r="EX120" s="61"/>
      <c r="EY120" s="61"/>
      <c r="EZ120" s="61"/>
      <c r="FA120" s="61"/>
      <c r="FB120" s="61"/>
      <c r="FC120" s="61"/>
      <c r="FD120" s="61"/>
      <c r="FE120" s="61"/>
      <c r="FF120" s="61"/>
      <c r="FG120" s="61"/>
      <c r="FH120" s="61"/>
      <c r="FI120" s="61"/>
      <c r="FJ120" s="61"/>
      <c r="FK120" s="61"/>
      <c r="FL120" s="61"/>
      <c r="FM120" s="61"/>
      <c r="FN120" s="61"/>
      <c r="FO120" s="61"/>
      <c r="FP120" s="61"/>
      <c r="FQ120" s="61"/>
      <c r="FR120" s="61"/>
      <c r="FS120" s="61"/>
      <c r="FT120" s="61"/>
      <c r="FU120" s="61"/>
      <c r="FV120" s="61"/>
      <c r="FW120" s="61"/>
      <c r="FX120" s="61"/>
      <c r="FY120" s="61"/>
      <c r="FZ120" s="61"/>
      <c r="GA120" s="61"/>
      <c r="GB120" s="61"/>
      <c r="GC120" s="61"/>
      <c r="GD120" s="61"/>
      <c r="GE120" s="61"/>
      <c r="GF120" s="61"/>
      <c r="GG120" s="61"/>
      <c r="GH120" s="61"/>
      <c r="GI120" s="61"/>
      <c r="GJ120" s="61"/>
      <c r="GK120" s="61"/>
      <c r="GL120" s="61"/>
      <c r="GM120" s="61"/>
      <c r="GN120" s="61"/>
      <c r="GO120" s="61"/>
      <c r="GP120" s="61"/>
      <c r="GQ120" s="61"/>
      <c r="GR120" s="61"/>
      <c r="GS120" s="61"/>
      <c r="GT120" s="61"/>
      <c r="GU120" s="61"/>
      <c r="GV120" s="61"/>
      <c r="GW120" s="61"/>
      <c r="GX120" s="61"/>
      <c r="GY120" s="61"/>
      <c r="GZ120" s="61"/>
      <c r="HA120" s="61"/>
      <c r="HB120" s="61"/>
      <c r="HC120" s="61"/>
      <c r="HD120" s="61"/>
      <c r="HE120" s="61"/>
      <c r="HF120" s="61"/>
      <c r="HG120" s="61"/>
      <c r="HH120" s="61"/>
      <c r="HI120" s="61"/>
      <c r="HJ120" s="61"/>
      <c r="HK120" s="61"/>
      <c r="HL120" s="61"/>
      <c r="HM120" s="61"/>
      <c r="HN120" s="61"/>
      <c r="HO120" s="61"/>
      <c r="HP120" s="61"/>
      <c r="HQ120" s="61"/>
      <c r="HR120" s="61"/>
      <c r="HS120" s="61"/>
      <c r="HT120" s="61"/>
      <c r="HU120" s="61"/>
      <c r="HV120" s="61"/>
      <c r="HW120" s="61"/>
      <c r="HX120" s="61"/>
      <c r="HY120" s="61"/>
      <c r="HZ120" s="61"/>
      <c r="IA120" s="61"/>
      <c r="IB120" s="61"/>
      <c r="IC120" s="61"/>
      <c r="ID120" s="61"/>
      <c r="IE120" s="61"/>
      <c r="IF120" s="61"/>
      <c r="IG120" s="61"/>
      <c r="IH120" s="61"/>
      <c r="II120" s="61"/>
      <c r="IJ120" s="61"/>
      <c r="IK120" s="61"/>
      <c r="IL120" s="61"/>
      <c r="IM120" s="61"/>
      <c r="IN120" s="61"/>
      <c r="IO120" s="61"/>
      <c r="IP120" s="61"/>
      <c r="IQ120" s="61"/>
      <c r="IR120" s="61"/>
      <c r="IS120" s="61"/>
    </row>
    <row r="121" spans="1:253" x14ac:dyDescent="0.3">
      <c r="A121" s="198">
        <v>12</v>
      </c>
      <c r="B121" s="204" t="s">
        <v>313</v>
      </c>
      <c r="C121" s="57" t="s">
        <v>2</v>
      </c>
      <c r="D121" s="65">
        <v>5</v>
      </c>
      <c r="E121" s="83">
        <v>1.3</v>
      </c>
      <c r="F121" s="74">
        <f t="shared" si="5"/>
        <v>6.5</v>
      </c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  <c r="DO121" s="61"/>
      <c r="DP121" s="61"/>
      <c r="DQ121" s="61"/>
      <c r="DR121" s="61"/>
      <c r="DS121" s="61"/>
      <c r="DT121" s="61"/>
      <c r="DU121" s="61"/>
      <c r="DV121" s="61"/>
      <c r="DW121" s="61"/>
      <c r="DX121" s="61"/>
      <c r="DY121" s="61"/>
      <c r="DZ121" s="61"/>
      <c r="EA121" s="61"/>
      <c r="EB121" s="61"/>
      <c r="EC121" s="61"/>
      <c r="ED121" s="61"/>
      <c r="EE121" s="61"/>
      <c r="EF121" s="61"/>
      <c r="EG121" s="61"/>
      <c r="EH121" s="61"/>
      <c r="EI121" s="61"/>
      <c r="EJ121" s="61"/>
      <c r="EK121" s="61"/>
      <c r="EL121" s="61"/>
      <c r="EM121" s="61"/>
      <c r="EN121" s="61"/>
      <c r="EO121" s="61"/>
      <c r="EP121" s="61"/>
      <c r="EQ121" s="61"/>
      <c r="ER121" s="61"/>
      <c r="ES121" s="61"/>
      <c r="ET121" s="61"/>
      <c r="EU121" s="61"/>
      <c r="EV121" s="61"/>
      <c r="EW121" s="61"/>
      <c r="EX121" s="61"/>
      <c r="EY121" s="61"/>
      <c r="EZ121" s="61"/>
      <c r="FA121" s="61"/>
      <c r="FB121" s="61"/>
      <c r="FC121" s="61"/>
      <c r="FD121" s="61"/>
      <c r="FE121" s="61"/>
      <c r="FF121" s="61"/>
      <c r="FG121" s="61"/>
      <c r="FH121" s="61"/>
      <c r="FI121" s="61"/>
      <c r="FJ121" s="61"/>
      <c r="FK121" s="61"/>
      <c r="FL121" s="61"/>
      <c r="FM121" s="61"/>
      <c r="FN121" s="61"/>
      <c r="FO121" s="61"/>
      <c r="FP121" s="61"/>
      <c r="FQ121" s="61"/>
      <c r="FR121" s="61"/>
      <c r="FS121" s="61"/>
      <c r="FT121" s="61"/>
      <c r="FU121" s="61"/>
      <c r="FV121" s="61"/>
      <c r="FW121" s="61"/>
      <c r="FX121" s="61"/>
      <c r="FY121" s="61"/>
      <c r="FZ121" s="61"/>
      <c r="GA121" s="61"/>
      <c r="GB121" s="61"/>
      <c r="GC121" s="61"/>
      <c r="GD121" s="61"/>
      <c r="GE121" s="61"/>
      <c r="GF121" s="61"/>
      <c r="GG121" s="61"/>
      <c r="GH121" s="61"/>
      <c r="GI121" s="61"/>
      <c r="GJ121" s="61"/>
      <c r="GK121" s="61"/>
      <c r="GL121" s="61"/>
      <c r="GM121" s="61"/>
      <c r="GN121" s="61"/>
      <c r="GO121" s="61"/>
      <c r="GP121" s="61"/>
      <c r="GQ121" s="61"/>
      <c r="GR121" s="61"/>
      <c r="GS121" s="61"/>
      <c r="GT121" s="61"/>
      <c r="GU121" s="61"/>
      <c r="GV121" s="61"/>
      <c r="GW121" s="61"/>
      <c r="GX121" s="61"/>
      <c r="GY121" s="61"/>
      <c r="GZ121" s="61"/>
      <c r="HA121" s="61"/>
      <c r="HB121" s="61"/>
      <c r="HC121" s="61"/>
      <c r="HD121" s="61"/>
      <c r="HE121" s="61"/>
      <c r="HF121" s="61"/>
      <c r="HG121" s="61"/>
      <c r="HH121" s="61"/>
      <c r="HI121" s="61"/>
      <c r="HJ121" s="61"/>
      <c r="HK121" s="61"/>
      <c r="HL121" s="61"/>
      <c r="HM121" s="61"/>
      <c r="HN121" s="61"/>
      <c r="HO121" s="61"/>
      <c r="HP121" s="61"/>
      <c r="HQ121" s="61"/>
      <c r="HR121" s="61"/>
      <c r="HS121" s="61"/>
      <c r="HT121" s="61"/>
      <c r="HU121" s="61"/>
      <c r="HV121" s="61"/>
      <c r="HW121" s="61"/>
      <c r="HX121" s="61"/>
      <c r="HY121" s="61"/>
      <c r="HZ121" s="61"/>
      <c r="IA121" s="61"/>
      <c r="IB121" s="61"/>
      <c r="IC121" s="61"/>
      <c r="ID121" s="61"/>
      <c r="IE121" s="61"/>
      <c r="IF121" s="61"/>
      <c r="IG121" s="61"/>
      <c r="IH121" s="61"/>
      <c r="II121" s="61"/>
      <c r="IJ121" s="61"/>
      <c r="IK121" s="61"/>
      <c r="IL121" s="61"/>
      <c r="IM121" s="61"/>
      <c r="IN121" s="61"/>
      <c r="IO121" s="61"/>
      <c r="IP121" s="61"/>
      <c r="IQ121" s="61"/>
      <c r="IR121" s="61"/>
      <c r="IS121" s="61"/>
    </row>
    <row r="122" spans="1:253" x14ac:dyDescent="0.3">
      <c r="A122" s="198">
        <v>13</v>
      </c>
      <c r="B122" s="332" t="s">
        <v>253</v>
      </c>
      <c r="C122" s="57" t="s">
        <v>22</v>
      </c>
      <c r="D122" s="65">
        <v>750</v>
      </c>
      <c r="E122" s="83">
        <v>15</v>
      </c>
      <c r="F122" s="74">
        <f t="shared" si="5"/>
        <v>11250</v>
      </c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  <c r="DO122" s="61"/>
      <c r="DP122" s="61"/>
      <c r="DQ122" s="61"/>
      <c r="DR122" s="61"/>
      <c r="DS122" s="61"/>
      <c r="DT122" s="61"/>
      <c r="DU122" s="61"/>
      <c r="DV122" s="61"/>
      <c r="DW122" s="61"/>
      <c r="DX122" s="61"/>
      <c r="DY122" s="61"/>
      <c r="DZ122" s="61"/>
      <c r="EA122" s="61"/>
      <c r="EB122" s="61"/>
      <c r="EC122" s="61"/>
      <c r="ED122" s="61"/>
      <c r="EE122" s="61"/>
      <c r="EF122" s="61"/>
      <c r="EG122" s="61"/>
      <c r="EH122" s="61"/>
      <c r="EI122" s="61"/>
      <c r="EJ122" s="61"/>
      <c r="EK122" s="61"/>
      <c r="EL122" s="61"/>
      <c r="EM122" s="61"/>
      <c r="EN122" s="61"/>
      <c r="EO122" s="61"/>
      <c r="EP122" s="61"/>
      <c r="EQ122" s="61"/>
      <c r="ER122" s="61"/>
      <c r="ES122" s="61"/>
      <c r="ET122" s="61"/>
      <c r="EU122" s="61"/>
      <c r="EV122" s="61"/>
      <c r="EW122" s="61"/>
      <c r="EX122" s="61"/>
      <c r="EY122" s="61"/>
      <c r="EZ122" s="61"/>
      <c r="FA122" s="61"/>
      <c r="FB122" s="61"/>
      <c r="FC122" s="61"/>
      <c r="FD122" s="61"/>
      <c r="FE122" s="61"/>
      <c r="FF122" s="61"/>
      <c r="FG122" s="61"/>
      <c r="FH122" s="61"/>
      <c r="FI122" s="61"/>
      <c r="FJ122" s="61"/>
      <c r="FK122" s="61"/>
      <c r="FL122" s="61"/>
      <c r="FM122" s="61"/>
      <c r="FN122" s="61"/>
      <c r="FO122" s="61"/>
      <c r="FP122" s="61"/>
      <c r="FQ122" s="61"/>
      <c r="FR122" s="61"/>
      <c r="FS122" s="61"/>
      <c r="FT122" s="61"/>
      <c r="FU122" s="61"/>
      <c r="FV122" s="61"/>
      <c r="FW122" s="61"/>
      <c r="FX122" s="61"/>
      <c r="FY122" s="61"/>
      <c r="FZ122" s="61"/>
      <c r="GA122" s="61"/>
      <c r="GB122" s="61"/>
      <c r="GC122" s="61"/>
      <c r="GD122" s="61"/>
      <c r="GE122" s="61"/>
      <c r="GF122" s="61"/>
      <c r="GG122" s="61"/>
      <c r="GH122" s="61"/>
      <c r="GI122" s="61"/>
      <c r="GJ122" s="61"/>
      <c r="GK122" s="61"/>
      <c r="GL122" s="61"/>
      <c r="GM122" s="61"/>
      <c r="GN122" s="61"/>
      <c r="GO122" s="61"/>
      <c r="GP122" s="61"/>
      <c r="GQ122" s="61"/>
      <c r="GR122" s="61"/>
      <c r="GS122" s="61"/>
      <c r="GT122" s="61"/>
      <c r="GU122" s="61"/>
      <c r="GV122" s="61"/>
      <c r="GW122" s="61"/>
      <c r="GX122" s="61"/>
      <c r="GY122" s="61"/>
      <c r="GZ122" s="61"/>
      <c r="HA122" s="61"/>
      <c r="HB122" s="61"/>
      <c r="HC122" s="61"/>
      <c r="HD122" s="61"/>
      <c r="HE122" s="61"/>
      <c r="HF122" s="61"/>
      <c r="HG122" s="61"/>
      <c r="HH122" s="61"/>
      <c r="HI122" s="61"/>
      <c r="HJ122" s="61"/>
      <c r="HK122" s="61"/>
      <c r="HL122" s="61"/>
      <c r="HM122" s="61"/>
      <c r="HN122" s="61"/>
      <c r="HO122" s="61"/>
      <c r="HP122" s="61"/>
      <c r="HQ122" s="61"/>
      <c r="HR122" s="61"/>
      <c r="HS122" s="61"/>
      <c r="HT122" s="61"/>
      <c r="HU122" s="61"/>
      <c r="HV122" s="61"/>
      <c r="HW122" s="61"/>
      <c r="HX122" s="61"/>
      <c r="HY122" s="61"/>
      <c r="HZ122" s="61"/>
      <c r="IA122" s="61"/>
      <c r="IB122" s="61"/>
      <c r="IC122" s="61"/>
      <c r="ID122" s="61"/>
      <c r="IE122" s="61"/>
      <c r="IF122" s="61"/>
      <c r="IG122" s="61"/>
      <c r="IH122" s="61"/>
      <c r="II122" s="61"/>
      <c r="IJ122" s="61"/>
      <c r="IK122" s="61"/>
      <c r="IL122" s="61"/>
      <c r="IM122" s="61"/>
      <c r="IN122" s="61"/>
      <c r="IO122" s="61"/>
      <c r="IP122" s="61"/>
      <c r="IQ122" s="61"/>
      <c r="IR122" s="61"/>
      <c r="IS122" s="61"/>
    </row>
    <row r="123" spans="1:253" x14ac:dyDescent="0.3">
      <c r="A123" s="198">
        <v>14</v>
      </c>
      <c r="B123" s="204" t="s">
        <v>310</v>
      </c>
      <c r="C123" s="57" t="s">
        <v>22</v>
      </c>
      <c r="D123" s="65">
        <v>407.84</v>
      </c>
      <c r="E123" s="83">
        <v>92</v>
      </c>
      <c r="F123" s="74">
        <f t="shared" si="5"/>
        <v>37521.279999999999</v>
      </c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  <c r="DO123" s="61"/>
      <c r="DP123" s="61"/>
      <c r="DQ123" s="61"/>
      <c r="DR123" s="61"/>
      <c r="DS123" s="61"/>
      <c r="DT123" s="61"/>
      <c r="DU123" s="61"/>
      <c r="DV123" s="61"/>
      <c r="DW123" s="61"/>
      <c r="DX123" s="61"/>
      <c r="DY123" s="61"/>
      <c r="DZ123" s="61"/>
      <c r="EA123" s="61"/>
      <c r="EB123" s="61"/>
      <c r="EC123" s="61"/>
      <c r="ED123" s="61"/>
      <c r="EE123" s="61"/>
      <c r="EF123" s="61"/>
      <c r="EG123" s="61"/>
      <c r="EH123" s="61"/>
      <c r="EI123" s="61"/>
      <c r="EJ123" s="61"/>
      <c r="EK123" s="61"/>
      <c r="EL123" s="61"/>
      <c r="EM123" s="61"/>
      <c r="EN123" s="61"/>
      <c r="EO123" s="61"/>
      <c r="EP123" s="61"/>
      <c r="EQ123" s="61"/>
      <c r="ER123" s="61"/>
      <c r="ES123" s="61"/>
      <c r="ET123" s="61"/>
      <c r="EU123" s="61"/>
      <c r="EV123" s="61"/>
      <c r="EW123" s="61"/>
      <c r="EX123" s="61"/>
      <c r="EY123" s="61"/>
      <c r="EZ123" s="61"/>
      <c r="FA123" s="61"/>
      <c r="FB123" s="61"/>
      <c r="FC123" s="61"/>
      <c r="FD123" s="61"/>
      <c r="FE123" s="61"/>
      <c r="FF123" s="61"/>
      <c r="FG123" s="61"/>
      <c r="FH123" s="61"/>
      <c r="FI123" s="61"/>
      <c r="FJ123" s="61"/>
      <c r="FK123" s="61"/>
      <c r="FL123" s="61"/>
      <c r="FM123" s="61"/>
      <c r="FN123" s="61"/>
      <c r="FO123" s="61"/>
      <c r="FP123" s="61"/>
      <c r="FQ123" s="61"/>
      <c r="FR123" s="61"/>
      <c r="FS123" s="61"/>
      <c r="FT123" s="61"/>
      <c r="FU123" s="61"/>
      <c r="FV123" s="61"/>
      <c r="FW123" s="61"/>
      <c r="FX123" s="61"/>
      <c r="FY123" s="61"/>
      <c r="FZ123" s="61"/>
      <c r="GA123" s="61"/>
      <c r="GB123" s="61"/>
      <c r="GC123" s="61"/>
      <c r="GD123" s="61"/>
      <c r="GE123" s="61"/>
      <c r="GF123" s="61"/>
      <c r="GG123" s="61"/>
      <c r="GH123" s="61"/>
      <c r="GI123" s="61"/>
      <c r="GJ123" s="61"/>
      <c r="GK123" s="61"/>
      <c r="GL123" s="61"/>
      <c r="GM123" s="61"/>
      <c r="GN123" s="61"/>
      <c r="GO123" s="61"/>
      <c r="GP123" s="61"/>
      <c r="GQ123" s="61"/>
      <c r="GR123" s="61"/>
      <c r="GS123" s="61"/>
      <c r="GT123" s="61"/>
      <c r="GU123" s="61"/>
      <c r="GV123" s="61"/>
      <c r="GW123" s="61"/>
      <c r="GX123" s="61"/>
      <c r="GY123" s="61"/>
      <c r="GZ123" s="61"/>
      <c r="HA123" s="61"/>
      <c r="HB123" s="61"/>
      <c r="HC123" s="61"/>
      <c r="HD123" s="61"/>
      <c r="HE123" s="61"/>
      <c r="HF123" s="61"/>
      <c r="HG123" s="61"/>
      <c r="HH123" s="61"/>
      <c r="HI123" s="61"/>
      <c r="HJ123" s="61"/>
      <c r="HK123" s="61"/>
      <c r="HL123" s="61"/>
      <c r="HM123" s="61"/>
      <c r="HN123" s="61"/>
      <c r="HO123" s="61"/>
      <c r="HP123" s="61"/>
      <c r="HQ123" s="61"/>
      <c r="HR123" s="61"/>
      <c r="HS123" s="61"/>
      <c r="HT123" s="61"/>
      <c r="HU123" s="61"/>
      <c r="HV123" s="61"/>
      <c r="HW123" s="61"/>
      <c r="HX123" s="61"/>
      <c r="HY123" s="61"/>
      <c r="HZ123" s="61"/>
      <c r="IA123" s="61"/>
      <c r="IB123" s="61"/>
      <c r="IC123" s="61"/>
      <c r="ID123" s="61"/>
      <c r="IE123" s="61"/>
      <c r="IF123" s="61"/>
      <c r="IG123" s="61"/>
      <c r="IH123" s="61"/>
      <c r="II123" s="61"/>
      <c r="IJ123" s="61"/>
      <c r="IK123" s="61"/>
      <c r="IL123" s="61"/>
      <c r="IM123" s="61"/>
      <c r="IN123" s="61"/>
      <c r="IO123" s="61"/>
      <c r="IP123" s="61"/>
      <c r="IQ123" s="61"/>
      <c r="IR123" s="61"/>
      <c r="IS123" s="61"/>
    </row>
    <row r="124" spans="1:253" x14ac:dyDescent="0.3">
      <c r="A124" s="198">
        <v>15</v>
      </c>
      <c r="B124" s="204" t="s">
        <v>321</v>
      </c>
      <c r="C124" s="57" t="s">
        <v>177</v>
      </c>
      <c r="D124" s="65">
        <v>40</v>
      </c>
      <c r="E124" s="83">
        <v>2.95</v>
      </c>
      <c r="F124" s="74">
        <f t="shared" si="5"/>
        <v>118</v>
      </c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  <c r="DO124" s="61"/>
      <c r="DP124" s="61"/>
      <c r="DQ124" s="61"/>
      <c r="DR124" s="61"/>
      <c r="DS124" s="61"/>
      <c r="DT124" s="61"/>
      <c r="DU124" s="61"/>
      <c r="DV124" s="61"/>
      <c r="DW124" s="61"/>
      <c r="DX124" s="61"/>
      <c r="DY124" s="61"/>
      <c r="DZ124" s="61"/>
      <c r="EA124" s="61"/>
      <c r="EB124" s="61"/>
      <c r="EC124" s="61"/>
      <c r="ED124" s="61"/>
      <c r="EE124" s="61"/>
      <c r="EF124" s="61"/>
      <c r="EG124" s="61"/>
      <c r="EH124" s="61"/>
      <c r="EI124" s="61"/>
      <c r="EJ124" s="61"/>
      <c r="EK124" s="61"/>
      <c r="EL124" s="61"/>
      <c r="EM124" s="61"/>
      <c r="EN124" s="61"/>
      <c r="EO124" s="61"/>
      <c r="EP124" s="61"/>
      <c r="EQ124" s="61"/>
      <c r="ER124" s="61"/>
      <c r="ES124" s="61"/>
      <c r="ET124" s="61"/>
      <c r="EU124" s="61"/>
      <c r="EV124" s="61"/>
      <c r="EW124" s="61"/>
      <c r="EX124" s="61"/>
      <c r="EY124" s="61"/>
      <c r="EZ124" s="61"/>
      <c r="FA124" s="61"/>
      <c r="FB124" s="61"/>
      <c r="FC124" s="61"/>
      <c r="FD124" s="61"/>
      <c r="FE124" s="61"/>
      <c r="FF124" s="61"/>
      <c r="FG124" s="61"/>
      <c r="FH124" s="61"/>
      <c r="FI124" s="61"/>
      <c r="FJ124" s="61"/>
      <c r="FK124" s="61"/>
      <c r="FL124" s="61"/>
      <c r="FM124" s="61"/>
      <c r="FN124" s="61"/>
      <c r="FO124" s="61"/>
      <c r="FP124" s="61"/>
      <c r="FQ124" s="61"/>
      <c r="FR124" s="61"/>
      <c r="FS124" s="61"/>
      <c r="FT124" s="61"/>
      <c r="FU124" s="61"/>
      <c r="FV124" s="61"/>
      <c r="FW124" s="61"/>
      <c r="FX124" s="61"/>
      <c r="FY124" s="61"/>
      <c r="FZ124" s="61"/>
      <c r="GA124" s="61"/>
      <c r="GB124" s="61"/>
      <c r="GC124" s="61"/>
      <c r="GD124" s="61"/>
      <c r="GE124" s="61"/>
      <c r="GF124" s="61"/>
      <c r="GG124" s="61"/>
      <c r="GH124" s="61"/>
      <c r="GI124" s="61"/>
      <c r="GJ124" s="61"/>
      <c r="GK124" s="61"/>
      <c r="GL124" s="61"/>
      <c r="GM124" s="61"/>
      <c r="GN124" s="61"/>
      <c r="GO124" s="61"/>
      <c r="GP124" s="61"/>
      <c r="GQ124" s="61"/>
      <c r="GR124" s="61"/>
      <c r="GS124" s="61"/>
      <c r="GT124" s="61"/>
      <c r="GU124" s="61"/>
      <c r="GV124" s="61"/>
      <c r="GW124" s="61"/>
      <c r="GX124" s="61"/>
      <c r="GY124" s="61"/>
      <c r="GZ124" s="61"/>
      <c r="HA124" s="61"/>
      <c r="HB124" s="61"/>
      <c r="HC124" s="61"/>
      <c r="HD124" s="61"/>
      <c r="HE124" s="61"/>
      <c r="HF124" s="61"/>
      <c r="HG124" s="61"/>
      <c r="HH124" s="61"/>
      <c r="HI124" s="61"/>
      <c r="HJ124" s="61"/>
      <c r="HK124" s="61"/>
      <c r="HL124" s="61"/>
      <c r="HM124" s="61"/>
      <c r="HN124" s="61"/>
      <c r="HO124" s="61"/>
      <c r="HP124" s="61"/>
      <c r="HQ124" s="61"/>
      <c r="HR124" s="61"/>
      <c r="HS124" s="61"/>
      <c r="HT124" s="61"/>
      <c r="HU124" s="61"/>
      <c r="HV124" s="61"/>
      <c r="HW124" s="61"/>
      <c r="HX124" s="61"/>
      <c r="HY124" s="61"/>
      <c r="HZ124" s="61"/>
      <c r="IA124" s="61"/>
      <c r="IB124" s="61"/>
      <c r="IC124" s="61"/>
      <c r="ID124" s="61"/>
      <c r="IE124" s="61"/>
      <c r="IF124" s="61"/>
      <c r="IG124" s="61"/>
      <c r="IH124" s="61"/>
      <c r="II124" s="61"/>
      <c r="IJ124" s="61"/>
      <c r="IK124" s="61"/>
      <c r="IL124" s="61"/>
      <c r="IM124" s="61"/>
      <c r="IN124" s="61"/>
      <c r="IO124" s="61"/>
      <c r="IP124" s="61"/>
      <c r="IQ124" s="61"/>
      <c r="IR124" s="61"/>
      <c r="IS124" s="61"/>
    </row>
    <row r="125" spans="1:253" x14ac:dyDescent="0.3">
      <c r="A125" s="198">
        <v>16</v>
      </c>
      <c r="B125" s="204" t="s">
        <v>314</v>
      </c>
      <c r="C125" s="57" t="s">
        <v>2</v>
      </c>
      <c r="D125" s="58">
        <v>5</v>
      </c>
      <c r="E125" s="83">
        <v>2.5</v>
      </c>
      <c r="F125" s="74">
        <f t="shared" si="5"/>
        <v>12.5</v>
      </c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  <c r="DO125" s="61"/>
      <c r="DP125" s="61"/>
      <c r="DQ125" s="61"/>
      <c r="DR125" s="61"/>
      <c r="DS125" s="61"/>
      <c r="DT125" s="61"/>
      <c r="DU125" s="61"/>
      <c r="DV125" s="61"/>
      <c r="DW125" s="61"/>
      <c r="DX125" s="61"/>
      <c r="DY125" s="61"/>
      <c r="DZ125" s="61"/>
      <c r="EA125" s="61"/>
      <c r="EB125" s="61"/>
      <c r="EC125" s="61"/>
      <c r="ED125" s="61"/>
      <c r="EE125" s="61"/>
      <c r="EF125" s="61"/>
      <c r="EG125" s="61"/>
      <c r="EH125" s="61"/>
      <c r="EI125" s="61"/>
      <c r="EJ125" s="61"/>
      <c r="EK125" s="61"/>
      <c r="EL125" s="61"/>
      <c r="EM125" s="61"/>
      <c r="EN125" s="61"/>
      <c r="EO125" s="61"/>
      <c r="EP125" s="61"/>
      <c r="EQ125" s="61"/>
      <c r="ER125" s="61"/>
      <c r="ES125" s="61"/>
      <c r="ET125" s="61"/>
      <c r="EU125" s="61"/>
      <c r="EV125" s="61"/>
      <c r="EW125" s="61"/>
      <c r="EX125" s="61"/>
      <c r="EY125" s="61"/>
      <c r="EZ125" s="61"/>
      <c r="FA125" s="61"/>
      <c r="FB125" s="61"/>
      <c r="FC125" s="61"/>
      <c r="FD125" s="61"/>
      <c r="FE125" s="61"/>
      <c r="FF125" s="61"/>
      <c r="FG125" s="61"/>
      <c r="FH125" s="61"/>
      <c r="FI125" s="61"/>
      <c r="FJ125" s="61"/>
      <c r="FK125" s="61"/>
      <c r="FL125" s="61"/>
      <c r="FM125" s="61"/>
      <c r="FN125" s="61"/>
      <c r="FO125" s="61"/>
      <c r="FP125" s="61"/>
      <c r="FQ125" s="61"/>
      <c r="FR125" s="61"/>
      <c r="FS125" s="61"/>
      <c r="FT125" s="61"/>
      <c r="FU125" s="61"/>
      <c r="FV125" s="61"/>
      <c r="FW125" s="61"/>
      <c r="FX125" s="61"/>
      <c r="FY125" s="61"/>
      <c r="FZ125" s="61"/>
      <c r="GA125" s="61"/>
      <c r="GB125" s="61"/>
      <c r="GC125" s="61"/>
      <c r="GD125" s="61"/>
      <c r="GE125" s="61"/>
      <c r="GF125" s="61"/>
      <c r="GG125" s="61"/>
      <c r="GH125" s="61"/>
      <c r="GI125" s="61"/>
      <c r="GJ125" s="61"/>
      <c r="GK125" s="61"/>
      <c r="GL125" s="61"/>
      <c r="GM125" s="61"/>
      <c r="GN125" s="61"/>
      <c r="GO125" s="61"/>
      <c r="GP125" s="61"/>
      <c r="GQ125" s="61"/>
      <c r="GR125" s="61"/>
      <c r="GS125" s="61"/>
      <c r="GT125" s="61"/>
      <c r="GU125" s="61"/>
      <c r="GV125" s="61"/>
      <c r="GW125" s="61"/>
      <c r="GX125" s="61"/>
      <c r="GY125" s="61"/>
      <c r="GZ125" s="61"/>
      <c r="HA125" s="61"/>
      <c r="HB125" s="61"/>
      <c r="HC125" s="61"/>
      <c r="HD125" s="61"/>
      <c r="HE125" s="61"/>
      <c r="HF125" s="61"/>
      <c r="HG125" s="61"/>
      <c r="HH125" s="61"/>
      <c r="HI125" s="61"/>
      <c r="HJ125" s="61"/>
      <c r="HK125" s="61"/>
      <c r="HL125" s="61"/>
      <c r="HM125" s="61"/>
      <c r="HN125" s="61"/>
      <c r="HO125" s="61"/>
      <c r="HP125" s="61"/>
      <c r="HQ125" s="61"/>
      <c r="HR125" s="61"/>
      <c r="HS125" s="61"/>
      <c r="HT125" s="61"/>
      <c r="HU125" s="61"/>
      <c r="HV125" s="61"/>
      <c r="HW125" s="61"/>
      <c r="HX125" s="61"/>
      <c r="HY125" s="61"/>
      <c r="HZ125" s="61"/>
      <c r="IA125" s="61"/>
      <c r="IB125" s="61"/>
      <c r="IC125" s="61"/>
      <c r="ID125" s="61"/>
      <c r="IE125" s="61"/>
      <c r="IF125" s="61"/>
      <c r="IG125" s="61"/>
      <c r="IH125" s="61"/>
      <c r="II125" s="61"/>
      <c r="IJ125" s="61"/>
      <c r="IK125" s="61"/>
      <c r="IL125" s="61"/>
      <c r="IM125" s="61"/>
      <c r="IN125" s="61"/>
      <c r="IO125" s="61"/>
      <c r="IP125" s="61"/>
      <c r="IQ125" s="61"/>
      <c r="IR125" s="61"/>
      <c r="IS125" s="61"/>
    </row>
    <row r="126" spans="1:253" x14ac:dyDescent="0.3">
      <c r="A126" s="198">
        <v>17</v>
      </c>
      <c r="B126" s="204" t="s">
        <v>322</v>
      </c>
      <c r="C126" s="57" t="s">
        <v>2</v>
      </c>
      <c r="D126" s="58">
        <v>10</v>
      </c>
      <c r="E126" s="83">
        <v>1</v>
      </c>
      <c r="F126" s="74">
        <f t="shared" si="5"/>
        <v>10</v>
      </c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  <c r="DO126" s="61"/>
      <c r="DP126" s="61"/>
      <c r="DQ126" s="61"/>
      <c r="DR126" s="61"/>
      <c r="DS126" s="61"/>
      <c r="DT126" s="61"/>
      <c r="DU126" s="61"/>
      <c r="DV126" s="61"/>
      <c r="DW126" s="61"/>
      <c r="DX126" s="61"/>
      <c r="DY126" s="61"/>
      <c r="DZ126" s="61"/>
      <c r="EA126" s="61"/>
      <c r="EB126" s="61"/>
      <c r="EC126" s="61"/>
      <c r="ED126" s="61"/>
      <c r="EE126" s="61"/>
      <c r="EF126" s="61"/>
      <c r="EG126" s="61"/>
      <c r="EH126" s="61"/>
      <c r="EI126" s="61"/>
      <c r="EJ126" s="61"/>
      <c r="EK126" s="61"/>
      <c r="EL126" s="61"/>
      <c r="EM126" s="61"/>
      <c r="EN126" s="61"/>
      <c r="EO126" s="61"/>
      <c r="EP126" s="61"/>
      <c r="EQ126" s="61"/>
      <c r="ER126" s="61"/>
      <c r="ES126" s="61"/>
      <c r="ET126" s="61"/>
      <c r="EU126" s="61"/>
      <c r="EV126" s="61"/>
      <c r="EW126" s="61"/>
      <c r="EX126" s="61"/>
      <c r="EY126" s="61"/>
      <c r="EZ126" s="61"/>
      <c r="FA126" s="61"/>
      <c r="FB126" s="61"/>
      <c r="FC126" s="61"/>
      <c r="FD126" s="61"/>
      <c r="FE126" s="61"/>
      <c r="FF126" s="61"/>
      <c r="FG126" s="61"/>
      <c r="FH126" s="61"/>
      <c r="FI126" s="61"/>
      <c r="FJ126" s="61"/>
      <c r="FK126" s="61"/>
      <c r="FL126" s="61"/>
      <c r="FM126" s="61"/>
      <c r="FN126" s="61"/>
      <c r="FO126" s="61"/>
      <c r="FP126" s="61"/>
      <c r="FQ126" s="61"/>
      <c r="FR126" s="61"/>
      <c r="FS126" s="61"/>
      <c r="FT126" s="61"/>
      <c r="FU126" s="61"/>
      <c r="FV126" s="61"/>
      <c r="FW126" s="61"/>
      <c r="FX126" s="61"/>
      <c r="FY126" s="61"/>
      <c r="FZ126" s="61"/>
      <c r="GA126" s="61"/>
      <c r="GB126" s="61"/>
      <c r="GC126" s="61"/>
      <c r="GD126" s="61"/>
      <c r="GE126" s="61"/>
      <c r="GF126" s="61"/>
      <c r="GG126" s="61"/>
      <c r="GH126" s="61"/>
      <c r="GI126" s="61"/>
      <c r="GJ126" s="61"/>
      <c r="GK126" s="61"/>
      <c r="GL126" s="61"/>
      <c r="GM126" s="61"/>
      <c r="GN126" s="61"/>
      <c r="GO126" s="61"/>
      <c r="GP126" s="61"/>
      <c r="GQ126" s="61"/>
      <c r="GR126" s="61"/>
      <c r="GS126" s="61"/>
      <c r="GT126" s="61"/>
      <c r="GU126" s="61"/>
      <c r="GV126" s="61"/>
      <c r="GW126" s="61"/>
      <c r="GX126" s="61"/>
      <c r="GY126" s="61"/>
      <c r="GZ126" s="61"/>
      <c r="HA126" s="61"/>
      <c r="HB126" s="61"/>
      <c r="HC126" s="61"/>
      <c r="HD126" s="61"/>
      <c r="HE126" s="61"/>
      <c r="HF126" s="61"/>
      <c r="HG126" s="61"/>
      <c r="HH126" s="61"/>
      <c r="HI126" s="61"/>
      <c r="HJ126" s="61"/>
      <c r="HK126" s="61"/>
      <c r="HL126" s="61"/>
      <c r="HM126" s="61"/>
      <c r="HN126" s="61"/>
      <c r="HO126" s="61"/>
      <c r="HP126" s="61"/>
      <c r="HQ126" s="61"/>
      <c r="HR126" s="61"/>
      <c r="HS126" s="61"/>
      <c r="HT126" s="61"/>
      <c r="HU126" s="61"/>
      <c r="HV126" s="61"/>
      <c r="HW126" s="61"/>
      <c r="HX126" s="61"/>
      <c r="HY126" s="61"/>
      <c r="HZ126" s="61"/>
      <c r="IA126" s="61"/>
      <c r="IB126" s="61"/>
      <c r="IC126" s="61"/>
      <c r="ID126" s="61"/>
      <c r="IE126" s="61"/>
      <c r="IF126" s="61"/>
      <c r="IG126" s="61"/>
      <c r="IH126" s="61"/>
      <c r="II126" s="61"/>
      <c r="IJ126" s="61"/>
      <c r="IK126" s="61"/>
      <c r="IL126" s="61"/>
      <c r="IM126" s="61"/>
      <c r="IN126" s="61"/>
      <c r="IO126" s="61"/>
      <c r="IP126" s="61"/>
      <c r="IQ126" s="61"/>
      <c r="IR126" s="61"/>
      <c r="IS126" s="61"/>
    </row>
    <row r="127" spans="1:253" x14ac:dyDescent="0.3">
      <c r="A127" s="198">
        <v>18</v>
      </c>
      <c r="B127" s="250" t="s">
        <v>260</v>
      </c>
      <c r="C127" s="57" t="s">
        <v>2</v>
      </c>
      <c r="D127" s="251">
        <v>25</v>
      </c>
      <c r="E127" s="83">
        <v>5.5</v>
      </c>
      <c r="F127" s="74">
        <f t="shared" si="5"/>
        <v>137.5</v>
      </c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  <c r="DO127" s="61"/>
      <c r="DP127" s="61"/>
      <c r="DQ127" s="61"/>
      <c r="DR127" s="61"/>
      <c r="DS127" s="61"/>
      <c r="DT127" s="61"/>
      <c r="DU127" s="61"/>
      <c r="DV127" s="61"/>
      <c r="DW127" s="61"/>
      <c r="DX127" s="61"/>
      <c r="DY127" s="61"/>
      <c r="DZ127" s="61"/>
      <c r="EA127" s="61"/>
      <c r="EB127" s="61"/>
      <c r="EC127" s="61"/>
      <c r="ED127" s="61"/>
      <c r="EE127" s="61"/>
      <c r="EF127" s="61"/>
      <c r="EG127" s="61"/>
      <c r="EH127" s="61"/>
      <c r="EI127" s="61"/>
      <c r="EJ127" s="61"/>
      <c r="EK127" s="61"/>
      <c r="EL127" s="61"/>
      <c r="EM127" s="61"/>
      <c r="EN127" s="61"/>
      <c r="EO127" s="61"/>
      <c r="EP127" s="61"/>
      <c r="EQ127" s="61"/>
      <c r="ER127" s="61"/>
      <c r="ES127" s="61"/>
      <c r="ET127" s="61"/>
      <c r="EU127" s="61"/>
      <c r="EV127" s="61"/>
      <c r="EW127" s="61"/>
      <c r="EX127" s="61"/>
      <c r="EY127" s="61"/>
      <c r="EZ127" s="61"/>
      <c r="FA127" s="61"/>
      <c r="FB127" s="61"/>
      <c r="FC127" s="61"/>
      <c r="FD127" s="61"/>
      <c r="FE127" s="61"/>
      <c r="FF127" s="61"/>
      <c r="FG127" s="61"/>
      <c r="FH127" s="61"/>
      <c r="FI127" s="61"/>
      <c r="FJ127" s="61"/>
      <c r="FK127" s="61"/>
      <c r="FL127" s="61"/>
      <c r="FM127" s="61"/>
      <c r="FN127" s="61"/>
      <c r="FO127" s="61"/>
      <c r="FP127" s="61"/>
      <c r="FQ127" s="61"/>
      <c r="FR127" s="61"/>
      <c r="FS127" s="61"/>
      <c r="FT127" s="61"/>
      <c r="FU127" s="61"/>
      <c r="FV127" s="61"/>
      <c r="FW127" s="61"/>
      <c r="FX127" s="61"/>
      <c r="FY127" s="61"/>
      <c r="FZ127" s="61"/>
      <c r="GA127" s="61"/>
      <c r="GB127" s="61"/>
      <c r="GC127" s="61"/>
      <c r="GD127" s="61"/>
      <c r="GE127" s="61"/>
      <c r="GF127" s="61"/>
      <c r="GG127" s="61"/>
      <c r="GH127" s="61"/>
      <c r="GI127" s="61"/>
      <c r="GJ127" s="61"/>
      <c r="GK127" s="61"/>
      <c r="GL127" s="61"/>
      <c r="GM127" s="61"/>
      <c r="GN127" s="61"/>
      <c r="GO127" s="61"/>
      <c r="GP127" s="61"/>
      <c r="GQ127" s="61"/>
      <c r="GR127" s="61"/>
      <c r="GS127" s="61"/>
      <c r="GT127" s="61"/>
      <c r="GU127" s="61"/>
      <c r="GV127" s="61"/>
      <c r="GW127" s="61"/>
      <c r="GX127" s="61"/>
      <c r="GY127" s="61"/>
      <c r="GZ127" s="61"/>
      <c r="HA127" s="61"/>
      <c r="HB127" s="61"/>
      <c r="HC127" s="61"/>
      <c r="HD127" s="61"/>
      <c r="HE127" s="61"/>
      <c r="HF127" s="61"/>
      <c r="HG127" s="61"/>
      <c r="HH127" s="61"/>
      <c r="HI127" s="61"/>
      <c r="HJ127" s="61"/>
      <c r="HK127" s="61"/>
      <c r="HL127" s="61"/>
      <c r="HM127" s="61"/>
      <c r="HN127" s="61"/>
      <c r="HO127" s="61"/>
      <c r="HP127" s="61"/>
      <c r="HQ127" s="61"/>
      <c r="HR127" s="61"/>
      <c r="HS127" s="61"/>
      <c r="HT127" s="61"/>
      <c r="HU127" s="61"/>
      <c r="HV127" s="61"/>
      <c r="HW127" s="61"/>
      <c r="HX127" s="61"/>
      <c r="HY127" s="61"/>
      <c r="HZ127" s="61"/>
      <c r="IA127" s="61"/>
      <c r="IB127" s="61"/>
      <c r="IC127" s="61"/>
      <c r="ID127" s="61"/>
      <c r="IE127" s="61"/>
      <c r="IF127" s="61"/>
      <c r="IG127" s="61"/>
      <c r="IH127" s="61"/>
      <c r="II127" s="61"/>
      <c r="IJ127" s="61"/>
      <c r="IK127" s="61"/>
      <c r="IL127" s="61"/>
      <c r="IM127" s="61"/>
      <c r="IN127" s="61"/>
      <c r="IO127" s="61"/>
      <c r="IP127" s="61"/>
      <c r="IQ127" s="61"/>
      <c r="IR127" s="61"/>
      <c r="IS127" s="61"/>
    </row>
    <row r="128" spans="1:253" x14ac:dyDescent="0.3">
      <c r="A128" s="198">
        <v>19</v>
      </c>
      <c r="B128" s="250" t="s">
        <v>261</v>
      </c>
      <c r="C128" s="57" t="s">
        <v>56</v>
      </c>
      <c r="D128" s="251">
        <v>12</v>
      </c>
      <c r="E128" s="83">
        <v>6</v>
      </c>
      <c r="F128" s="74">
        <f t="shared" si="5"/>
        <v>72</v>
      </c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  <c r="DO128" s="61"/>
      <c r="DP128" s="61"/>
      <c r="DQ128" s="61"/>
      <c r="DR128" s="61"/>
      <c r="DS128" s="61"/>
      <c r="DT128" s="61"/>
      <c r="DU128" s="61"/>
      <c r="DV128" s="61"/>
      <c r="DW128" s="61"/>
      <c r="DX128" s="61"/>
      <c r="DY128" s="61"/>
      <c r="DZ128" s="61"/>
      <c r="EA128" s="61"/>
      <c r="EB128" s="61"/>
      <c r="EC128" s="61"/>
      <c r="ED128" s="61"/>
      <c r="EE128" s="61"/>
      <c r="EF128" s="61"/>
      <c r="EG128" s="61"/>
      <c r="EH128" s="61"/>
      <c r="EI128" s="61"/>
      <c r="EJ128" s="61"/>
      <c r="EK128" s="61"/>
      <c r="EL128" s="61"/>
      <c r="EM128" s="61"/>
      <c r="EN128" s="61"/>
      <c r="EO128" s="61"/>
      <c r="EP128" s="61"/>
      <c r="EQ128" s="61"/>
      <c r="ER128" s="61"/>
      <c r="ES128" s="61"/>
      <c r="ET128" s="61"/>
      <c r="EU128" s="61"/>
      <c r="EV128" s="61"/>
      <c r="EW128" s="61"/>
      <c r="EX128" s="61"/>
      <c r="EY128" s="61"/>
      <c r="EZ128" s="61"/>
      <c r="FA128" s="61"/>
      <c r="FB128" s="61"/>
      <c r="FC128" s="61"/>
      <c r="FD128" s="61"/>
      <c r="FE128" s="61"/>
      <c r="FF128" s="61"/>
      <c r="FG128" s="61"/>
      <c r="FH128" s="61"/>
      <c r="FI128" s="61"/>
      <c r="FJ128" s="61"/>
      <c r="FK128" s="61"/>
      <c r="FL128" s="61"/>
      <c r="FM128" s="61"/>
      <c r="FN128" s="61"/>
      <c r="FO128" s="61"/>
      <c r="FP128" s="61"/>
      <c r="FQ128" s="61"/>
      <c r="FR128" s="61"/>
      <c r="FS128" s="61"/>
      <c r="FT128" s="61"/>
      <c r="FU128" s="61"/>
      <c r="FV128" s="61"/>
      <c r="FW128" s="61"/>
      <c r="FX128" s="61"/>
      <c r="FY128" s="61"/>
      <c r="FZ128" s="61"/>
      <c r="GA128" s="61"/>
      <c r="GB128" s="61"/>
      <c r="GC128" s="61"/>
      <c r="GD128" s="61"/>
      <c r="GE128" s="61"/>
      <c r="GF128" s="61"/>
      <c r="GG128" s="61"/>
      <c r="GH128" s="61"/>
      <c r="GI128" s="61"/>
      <c r="GJ128" s="61"/>
      <c r="GK128" s="61"/>
      <c r="GL128" s="61"/>
      <c r="GM128" s="61"/>
      <c r="GN128" s="61"/>
      <c r="GO128" s="61"/>
      <c r="GP128" s="61"/>
      <c r="GQ128" s="61"/>
      <c r="GR128" s="61"/>
      <c r="GS128" s="61"/>
      <c r="GT128" s="61"/>
      <c r="GU128" s="61"/>
      <c r="GV128" s="61"/>
      <c r="GW128" s="61"/>
      <c r="GX128" s="61"/>
      <c r="GY128" s="61"/>
      <c r="GZ128" s="61"/>
      <c r="HA128" s="61"/>
      <c r="HB128" s="61"/>
      <c r="HC128" s="61"/>
      <c r="HD128" s="61"/>
      <c r="HE128" s="61"/>
      <c r="HF128" s="61"/>
      <c r="HG128" s="61"/>
      <c r="HH128" s="61"/>
      <c r="HI128" s="61"/>
      <c r="HJ128" s="61"/>
      <c r="HK128" s="61"/>
      <c r="HL128" s="61"/>
      <c r="HM128" s="61"/>
      <c r="HN128" s="61"/>
      <c r="HO128" s="61"/>
      <c r="HP128" s="61"/>
      <c r="HQ128" s="61"/>
      <c r="HR128" s="61"/>
      <c r="HS128" s="61"/>
      <c r="HT128" s="61"/>
      <c r="HU128" s="61"/>
      <c r="HV128" s="61"/>
      <c r="HW128" s="61"/>
      <c r="HX128" s="61"/>
      <c r="HY128" s="61"/>
      <c r="HZ128" s="61"/>
      <c r="IA128" s="61"/>
      <c r="IB128" s="61"/>
      <c r="IC128" s="61"/>
      <c r="ID128" s="61"/>
      <c r="IE128" s="61"/>
      <c r="IF128" s="61"/>
      <c r="IG128" s="61"/>
      <c r="IH128" s="61"/>
      <c r="II128" s="61"/>
      <c r="IJ128" s="61"/>
      <c r="IK128" s="61"/>
      <c r="IL128" s="61"/>
      <c r="IM128" s="61"/>
      <c r="IN128" s="61"/>
      <c r="IO128" s="61"/>
      <c r="IP128" s="61"/>
      <c r="IQ128" s="61"/>
      <c r="IR128" s="61"/>
      <c r="IS128" s="61"/>
    </row>
    <row r="129" spans="1:253" x14ac:dyDescent="0.3">
      <c r="A129" s="198">
        <v>20</v>
      </c>
      <c r="B129" s="250" t="s">
        <v>323</v>
      </c>
      <c r="C129" s="57" t="s">
        <v>2</v>
      </c>
      <c r="D129" s="251">
        <v>5</v>
      </c>
      <c r="E129" s="83">
        <v>4</v>
      </c>
      <c r="F129" s="74">
        <f t="shared" si="5"/>
        <v>20</v>
      </c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  <c r="DO129" s="61"/>
      <c r="DP129" s="61"/>
      <c r="DQ129" s="61"/>
      <c r="DR129" s="61"/>
      <c r="DS129" s="61"/>
      <c r="DT129" s="61"/>
      <c r="DU129" s="61"/>
      <c r="DV129" s="61"/>
      <c r="DW129" s="61"/>
      <c r="DX129" s="61"/>
      <c r="DY129" s="61"/>
      <c r="DZ129" s="61"/>
      <c r="EA129" s="61"/>
      <c r="EB129" s="61"/>
      <c r="EC129" s="61"/>
      <c r="ED129" s="61"/>
      <c r="EE129" s="61"/>
      <c r="EF129" s="61"/>
      <c r="EG129" s="61"/>
      <c r="EH129" s="61"/>
      <c r="EI129" s="61"/>
      <c r="EJ129" s="61"/>
      <c r="EK129" s="61"/>
      <c r="EL129" s="61"/>
      <c r="EM129" s="61"/>
      <c r="EN129" s="61"/>
      <c r="EO129" s="61"/>
      <c r="EP129" s="61"/>
      <c r="EQ129" s="61"/>
      <c r="ER129" s="61"/>
      <c r="ES129" s="61"/>
      <c r="ET129" s="61"/>
      <c r="EU129" s="61"/>
      <c r="EV129" s="61"/>
      <c r="EW129" s="61"/>
      <c r="EX129" s="61"/>
      <c r="EY129" s="61"/>
      <c r="EZ129" s="61"/>
      <c r="FA129" s="61"/>
      <c r="FB129" s="61"/>
      <c r="FC129" s="61"/>
      <c r="FD129" s="61"/>
      <c r="FE129" s="61"/>
      <c r="FF129" s="61"/>
      <c r="FG129" s="61"/>
      <c r="FH129" s="61"/>
      <c r="FI129" s="61"/>
      <c r="FJ129" s="61"/>
      <c r="FK129" s="61"/>
      <c r="FL129" s="61"/>
      <c r="FM129" s="61"/>
      <c r="FN129" s="61"/>
      <c r="FO129" s="61"/>
      <c r="FP129" s="61"/>
      <c r="FQ129" s="61"/>
      <c r="FR129" s="61"/>
      <c r="FS129" s="61"/>
      <c r="FT129" s="61"/>
      <c r="FU129" s="61"/>
      <c r="FV129" s="61"/>
      <c r="FW129" s="61"/>
      <c r="FX129" s="61"/>
      <c r="FY129" s="61"/>
      <c r="FZ129" s="61"/>
      <c r="GA129" s="61"/>
      <c r="GB129" s="61"/>
      <c r="GC129" s="61"/>
      <c r="GD129" s="61"/>
      <c r="GE129" s="61"/>
      <c r="GF129" s="61"/>
      <c r="GG129" s="61"/>
      <c r="GH129" s="61"/>
      <c r="GI129" s="61"/>
      <c r="GJ129" s="61"/>
      <c r="GK129" s="61"/>
      <c r="GL129" s="61"/>
      <c r="GM129" s="61"/>
      <c r="GN129" s="61"/>
      <c r="GO129" s="61"/>
      <c r="GP129" s="61"/>
      <c r="GQ129" s="61"/>
      <c r="GR129" s="61"/>
      <c r="GS129" s="61"/>
      <c r="GT129" s="61"/>
      <c r="GU129" s="61"/>
      <c r="GV129" s="61"/>
      <c r="GW129" s="61"/>
      <c r="GX129" s="61"/>
      <c r="GY129" s="61"/>
      <c r="GZ129" s="61"/>
      <c r="HA129" s="61"/>
      <c r="HB129" s="61"/>
      <c r="HC129" s="61"/>
      <c r="HD129" s="61"/>
      <c r="HE129" s="61"/>
      <c r="HF129" s="61"/>
      <c r="HG129" s="61"/>
      <c r="HH129" s="61"/>
      <c r="HI129" s="61"/>
      <c r="HJ129" s="61"/>
      <c r="HK129" s="61"/>
      <c r="HL129" s="61"/>
      <c r="HM129" s="61"/>
      <c r="HN129" s="61"/>
      <c r="HO129" s="61"/>
      <c r="HP129" s="61"/>
      <c r="HQ129" s="61"/>
      <c r="HR129" s="61"/>
      <c r="HS129" s="61"/>
      <c r="HT129" s="61"/>
      <c r="HU129" s="61"/>
      <c r="HV129" s="61"/>
      <c r="HW129" s="61"/>
      <c r="HX129" s="61"/>
      <c r="HY129" s="61"/>
      <c r="HZ129" s="61"/>
      <c r="IA129" s="61"/>
      <c r="IB129" s="61"/>
      <c r="IC129" s="61"/>
      <c r="ID129" s="61"/>
      <c r="IE129" s="61"/>
      <c r="IF129" s="61"/>
      <c r="IG129" s="61"/>
      <c r="IH129" s="61"/>
      <c r="II129" s="61"/>
      <c r="IJ129" s="61"/>
      <c r="IK129" s="61"/>
      <c r="IL129" s="61"/>
      <c r="IM129" s="61"/>
      <c r="IN129" s="61"/>
      <c r="IO129" s="61"/>
      <c r="IP129" s="61"/>
      <c r="IQ129" s="61"/>
      <c r="IR129" s="61"/>
      <c r="IS129" s="61"/>
    </row>
    <row r="130" spans="1:253" x14ac:dyDescent="0.3">
      <c r="A130" s="198">
        <v>21</v>
      </c>
      <c r="B130" s="250" t="s">
        <v>324</v>
      </c>
      <c r="C130" s="57" t="s">
        <v>2</v>
      </c>
      <c r="D130" s="251">
        <v>7</v>
      </c>
      <c r="E130" s="83">
        <v>15</v>
      </c>
      <c r="F130" s="74">
        <f t="shared" si="5"/>
        <v>105</v>
      </c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  <c r="DO130" s="61"/>
      <c r="DP130" s="61"/>
      <c r="DQ130" s="61"/>
      <c r="DR130" s="61"/>
      <c r="DS130" s="61"/>
      <c r="DT130" s="61"/>
      <c r="DU130" s="61"/>
      <c r="DV130" s="61"/>
      <c r="DW130" s="61"/>
      <c r="DX130" s="61"/>
      <c r="DY130" s="61"/>
      <c r="DZ130" s="61"/>
      <c r="EA130" s="61"/>
      <c r="EB130" s="61"/>
      <c r="EC130" s="61"/>
      <c r="ED130" s="61"/>
      <c r="EE130" s="61"/>
      <c r="EF130" s="61"/>
      <c r="EG130" s="61"/>
      <c r="EH130" s="61"/>
      <c r="EI130" s="61"/>
      <c r="EJ130" s="61"/>
      <c r="EK130" s="61"/>
      <c r="EL130" s="61"/>
      <c r="EM130" s="61"/>
      <c r="EN130" s="61"/>
      <c r="EO130" s="61"/>
      <c r="EP130" s="61"/>
      <c r="EQ130" s="61"/>
      <c r="ER130" s="61"/>
      <c r="ES130" s="61"/>
      <c r="ET130" s="61"/>
      <c r="EU130" s="61"/>
      <c r="EV130" s="61"/>
      <c r="EW130" s="61"/>
      <c r="EX130" s="61"/>
      <c r="EY130" s="61"/>
      <c r="EZ130" s="61"/>
      <c r="FA130" s="61"/>
      <c r="FB130" s="61"/>
      <c r="FC130" s="61"/>
      <c r="FD130" s="61"/>
      <c r="FE130" s="61"/>
      <c r="FF130" s="61"/>
      <c r="FG130" s="61"/>
      <c r="FH130" s="61"/>
      <c r="FI130" s="61"/>
      <c r="FJ130" s="61"/>
      <c r="FK130" s="61"/>
      <c r="FL130" s="61"/>
      <c r="FM130" s="61"/>
      <c r="FN130" s="61"/>
      <c r="FO130" s="61"/>
      <c r="FP130" s="61"/>
      <c r="FQ130" s="61"/>
      <c r="FR130" s="61"/>
      <c r="FS130" s="61"/>
      <c r="FT130" s="61"/>
      <c r="FU130" s="61"/>
      <c r="FV130" s="61"/>
      <c r="FW130" s="61"/>
      <c r="FX130" s="61"/>
      <c r="FY130" s="61"/>
      <c r="FZ130" s="61"/>
      <c r="GA130" s="61"/>
      <c r="GB130" s="61"/>
      <c r="GC130" s="61"/>
      <c r="GD130" s="61"/>
      <c r="GE130" s="61"/>
      <c r="GF130" s="61"/>
      <c r="GG130" s="61"/>
      <c r="GH130" s="61"/>
      <c r="GI130" s="61"/>
      <c r="GJ130" s="61"/>
      <c r="GK130" s="61"/>
      <c r="GL130" s="61"/>
      <c r="GM130" s="61"/>
      <c r="GN130" s="61"/>
      <c r="GO130" s="61"/>
      <c r="GP130" s="61"/>
      <c r="GQ130" s="61"/>
      <c r="GR130" s="61"/>
      <c r="GS130" s="61"/>
      <c r="GT130" s="61"/>
      <c r="GU130" s="61"/>
      <c r="GV130" s="61"/>
      <c r="GW130" s="61"/>
      <c r="GX130" s="61"/>
      <c r="GY130" s="61"/>
      <c r="GZ130" s="61"/>
      <c r="HA130" s="61"/>
      <c r="HB130" s="61"/>
      <c r="HC130" s="61"/>
      <c r="HD130" s="61"/>
      <c r="HE130" s="61"/>
      <c r="HF130" s="61"/>
      <c r="HG130" s="61"/>
      <c r="HH130" s="61"/>
      <c r="HI130" s="61"/>
      <c r="HJ130" s="61"/>
      <c r="HK130" s="61"/>
      <c r="HL130" s="61"/>
      <c r="HM130" s="61"/>
      <c r="HN130" s="61"/>
      <c r="HO130" s="61"/>
      <c r="HP130" s="61"/>
      <c r="HQ130" s="61"/>
      <c r="HR130" s="61"/>
      <c r="HS130" s="61"/>
      <c r="HT130" s="61"/>
      <c r="HU130" s="61"/>
      <c r="HV130" s="61"/>
      <c r="HW130" s="61"/>
      <c r="HX130" s="61"/>
      <c r="HY130" s="61"/>
      <c r="HZ130" s="61"/>
      <c r="IA130" s="61"/>
      <c r="IB130" s="61"/>
      <c r="IC130" s="61"/>
      <c r="ID130" s="61"/>
      <c r="IE130" s="61"/>
      <c r="IF130" s="61"/>
      <c r="IG130" s="61"/>
      <c r="IH130" s="61"/>
      <c r="II130" s="61"/>
      <c r="IJ130" s="61"/>
      <c r="IK130" s="61"/>
      <c r="IL130" s="61"/>
      <c r="IM130" s="61"/>
      <c r="IN130" s="61"/>
      <c r="IO130" s="61"/>
      <c r="IP130" s="61"/>
      <c r="IQ130" s="61"/>
      <c r="IR130" s="61"/>
      <c r="IS130" s="61"/>
    </row>
    <row r="131" spans="1:253" x14ac:dyDescent="0.3">
      <c r="A131" s="198">
        <v>22</v>
      </c>
      <c r="B131" s="250" t="s">
        <v>311</v>
      </c>
      <c r="C131" s="57" t="s">
        <v>177</v>
      </c>
      <c r="D131" s="251">
        <v>2</v>
      </c>
      <c r="E131" s="83">
        <v>4.5</v>
      </c>
      <c r="F131" s="275">
        <f t="shared" si="5"/>
        <v>9</v>
      </c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  <c r="DO131" s="61"/>
      <c r="DP131" s="61"/>
      <c r="DQ131" s="61"/>
      <c r="DR131" s="61"/>
      <c r="DS131" s="61"/>
      <c r="DT131" s="61"/>
      <c r="DU131" s="61"/>
      <c r="DV131" s="61"/>
      <c r="DW131" s="61"/>
      <c r="DX131" s="61"/>
      <c r="DY131" s="61"/>
      <c r="DZ131" s="61"/>
      <c r="EA131" s="61"/>
      <c r="EB131" s="61"/>
      <c r="EC131" s="61"/>
      <c r="ED131" s="61"/>
      <c r="EE131" s="61"/>
      <c r="EF131" s="61"/>
      <c r="EG131" s="61"/>
      <c r="EH131" s="61"/>
      <c r="EI131" s="61"/>
      <c r="EJ131" s="61"/>
      <c r="EK131" s="61"/>
      <c r="EL131" s="61"/>
      <c r="EM131" s="61"/>
      <c r="EN131" s="61"/>
      <c r="EO131" s="61"/>
      <c r="EP131" s="61"/>
      <c r="EQ131" s="61"/>
      <c r="ER131" s="61"/>
      <c r="ES131" s="61"/>
      <c r="ET131" s="61"/>
      <c r="EU131" s="61"/>
      <c r="EV131" s="61"/>
      <c r="EW131" s="61"/>
      <c r="EX131" s="61"/>
      <c r="EY131" s="61"/>
      <c r="EZ131" s="61"/>
      <c r="FA131" s="61"/>
      <c r="FB131" s="61"/>
      <c r="FC131" s="61"/>
      <c r="FD131" s="61"/>
      <c r="FE131" s="61"/>
      <c r="FF131" s="61"/>
      <c r="FG131" s="61"/>
      <c r="FH131" s="61"/>
      <c r="FI131" s="61"/>
      <c r="FJ131" s="61"/>
      <c r="FK131" s="61"/>
      <c r="FL131" s="61"/>
      <c r="FM131" s="61"/>
      <c r="FN131" s="61"/>
      <c r="FO131" s="61"/>
      <c r="FP131" s="61"/>
      <c r="FQ131" s="61"/>
      <c r="FR131" s="61"/>
      <c r="FS131" s="61"/>
      <c r="FT131" s="61"/>
      <c r="FU131" s="61"/>
      <c r="FV131" s="61"/>
      <c r="FW131" s="61"/>
      <c r="FX131" s="61"/>
      <c r="FY131" s="61"/>
      <c r="FZ131" s="61"/>
      <c r="GA131" s="61"/>
      <c r="GB131" s="61"/>
      <c r="GC131" s="61"/>
      <c r="GD131" s="61"/>
      <c r="GE131" s="61"/>
      <c r="GF131" s="61"/>
      <c r="GG131" s="61"/>
      <c r="GH131" s="61"/>
      <c r="GI131" s="61"/>
      <c r="GJ131" s="61"/>
      <c r="GK131" s="61"/>
      <c r="GL131" s="61"/>
      <c r="GM131" s="61"/>
      <c r="GN131" s="61"/>
      <c r="GO131" s="61"/>
      <c r="GP131" s="61"/>
      <c r="GQ131" s="61"/>
      <c r="GR131" s="61"/>
      <c r="GS131" s="61"/>
      <c r="GT131" s="61"/>
      <c r="GU131" s="61"/>
      <c r="GV131" s="61"/>
      <c r="GW131" s="61"/>
      <c r="GX131" s="61"/>
      <c r="GY131" s="61"/>
      <c r="GZ131" s="61"/>
      <c r="HA131" s="61"/>
      <c r="HB131" s="61"/>
      <c r="HC131" s="61"/>
      <c r="HD131" s="61"/>
      <c r="HE131" s="61"/>
      <c r="HF131" s="61"/>
      <c r="HG131" s="61"/>
      <c r="HH131" s="61"/>
      <c r="HI131" s="61"/>
      <c r="HJ131" s="61"/>
      <c r="HK131" s="61"/>
      <c r="HL131" s="61"/>
      <c r="HM131" s="61"/>
      <c r="HN131" s="61"/>
      <c r="HO131" s="61"/>
      <c r="HP131" s="61"/>
      <c r="HQ131" s="61"/>
      <c r="HR131" s="61"/>
      <c r="HS131" s="61"/>
      <c r="HT131" s="61"/>
      <c r="HU131" s="61"/>
      <c r="HV131" s="61"/>
      <c r="HW131" s="61"/>
      <c r="HX131" s="61"/>
      <c r="HY131" s="61"/>
      <c r="HZ131" s="61"/>
      <c r="IA131" s="61"/>
      <c r="IB131" s="61"/>
      <c r="IC131" s="61"/>
      <c r="ID131" s="61"/>
      <c r="IE131" s="61"/>
      <c r="IF131" s="61"/>
      <c r="IG131" s="61"/>
      <c r="IH131" s="61"/>
      <c r="II131" s="61"/>
      <c r="IJ131" s="61"/>
      <c r="IK131" s="61"/>
      <c r="IL131" s="61"/>
      <c r="IM131" s="61"/>
      <c r="IN131" s="61"/>
      <c r="IO131" s="61"/>
      <c r="IP131" s="61"/>
      <c r="IQ131" s="61"/>
      <c r="IR131" s="61"/>
      <c r="IS131" s="61"/>
    </row>
    <row r="132" spans="1:253" x14ac:dyDescent="0.3">
      <c r="A132" s="198">
        <v>23</v>
      </c>
      <c r="B132" s="204" t="s">
        <v>315</v>
      </c>
      <c r="C132" s="57" t="s">
        <v>2</v>
      </c>
      <c r="D132" s="65">
        <v>12</v>
      </c>
      <c r="E132" s="83">
        <v>3.9</v>
      </c>
      <c r="F132" s="74">
        <f t="shared" si="5"/>
        <v>46.8</v>
      </c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  <c r="DO132" s="61"/>
      <c r="DP132" s="61"/>
      <c r="DQ132" s="61"/>
      <c r="DR132" s="61"/>
      <c r="DS132" s="61"/>
      <c r="DT132" s="61"/>
      <c r="DU132" s="61"/>
      <c r="DV132" s="61"/>
      <c r="DW132" s="61"/>
      <c r="DX132" s="61"/>
      <c r="DY132" s="61"/>
      <c r="DZ132" s="61"/>
      <c r="EA132" s="61"/>
      <c r="EB132" s="61"/>
      <c r="EC132" s="61"/>
      <c r="ED132" s="61"/>
      <c r="EE132" s="61"/>
      <c r="EF132" s="61"/>
      <c r="EG132" s="61"/>
      <c r="EH132" s="61"/>
      <c r="EI132" s="61"/>
      <c r="EJ132" s="61"/>
      <c r="EK132" s="61"/>
      <c r="EL132" s="61"/>
      <c r="EM132" s="61"/>
      <c r="EN132" s="61"/>
      <c r="EO132" s="61"/>
      <c r="EP132" s="61"/>
      <c r="EQ132" s="61"/>
      <c r="ER132" s="61"/>
      <c r="ES132" s="61"/>
      <c r="ET132" s="61"/>
      <c r="EU132" s="61"/>
      <c r="EV132" s="61"/>
      <c r="EW132" s="61"/>
      <c r="EX132" s="61"/>
      <c r="EY132" s="61"/>
      <c r="EZ132" s="61"/>
      <c r="FA132" s="61"/>
      <c r="FB132" s="61"/>
      <c r="FC132" s="61"/>
      <c r="FD132" s="61"/>
      <c r="FE132" s="61"/>
      <c r="FF132" s="61"/>
      <c r="FG132" s="61"/>
      <c r="FH132" s="61"/>
      <c r="FI132" s="61"/>
      <c r="FJ132" s="61"/>
      <c r="FK132" s="61"/>
      <c r="FL132" s="61"/>
      <c r="FM132" s="61"/>
      <c r="FN132" s="61"/>
      <c r="FO132" s="61"/>
      <c r="FP132" s="61"/>
      <c r="FQ132" s="61"/>
      <c r="FR132" s="61"/>
      <c r="FS132" s="61"/>
      <c r="FT132" s="61"/>
      <c r="FU132" s="61"/>
      <c r="FV132" s="61"/>
      <c r="FW132" s="61"/>
      <c r="FX132" s="61"/>
      <c r="FY132" s="61"/>
      <c r="FZ132" s="61"/>
      <c r="GA132" s="61"/>
      <c r="GB132" s="61"/>
      <c r="GC132" s="61"/>
      <c r="GD132" s="61"/>
      <c r="GE132" s="61"/>
      <c r="GF132" s="61"/>
      <c r="GG132" s="61"/>
      <c r="GH132" s="61"/>
      <c r="GI132" s="61"/>
      <c r="GJ132" s="61"/>
      <c r="GK132" s="61"/>
      <c r="GL132" s="61"/>
      <c r="GM132" s="61"/>
      <c r="GN132" s="61"/>
      <c r="GO132" s="61"/>
      <c r="GP132" s="61"/>
      <c r="GQ132" s="61"/>
      <c r="GR132" s="61"/>
      <c r="GS132" s="61"/>
      <c r="GT132" s="61"/>
      <c r="GU132" s="61"/>
      <c r="GV132" s="61"/>
      <c r="GW132" s="61"/>
      <c r="GX132" s="61"/>
      <c r="GY132" s="61"/>
      <c r="GZ132" s="61"/>
      <c r="HA132" s="61"/>
      <c r="HB132" s="61"/>
      <c r="HC132" s="61"/>
      <c r="HD132" s="61"/>
      <c r="HE132" s="61"/>
      <c r="HF132" s="61"/>
      <c r="HG132" s="61"/>
      <c r="HH132" s="61"/>
      <c r="HI132" s="61"/>
      <c r="HJ132" s="61"/>
      <c r="HK132" s="61"/>
      <c r="HL132" s="61"/>
      <c r="HM132" s="61"/>
      <c r="HN132" s="61"/>
      <c r="HO132" s="61"/>
      <c r="HP132" s="61"/>
      <c r="HQ132" s="61"/>
      <c r="HR132" s="61"/>
      <c r="HS132" s="61"/>
      <c r="HT132" s="61"/>
      <c r="HU132" s="61"/>
      <c r="HV132" s="61"/>
      <c r="HW132" s="61"/>
      <c r="HX132" s="61"/>
      <c r="HY132" s="61"/>
      <c r="HZ132" s="61"/>
      <c r="IA132" s="61"/>
      <c r="IB132" s="61"/>
      <c r="IC132" s="61"/>
      <c r="ID132" s="61"/>
      <c r="IE132" s="61"/>
      <c r="IF132" s="61"/>
      <c r="IG132" s="61"/>
      <c r="IH132" s="61"/>
      <c r="II132" s="61"/>
      <c r="IJ132" s="61"/>
      <c r="IK132" s="61"/>
      <c r="IL132" s="61"/>
      <c r="IM132" s="61"/>
      <c r="IN132" s="61"/>
      <c r="IO132" s="61"/>
      <c r="IP132" s="61"/>
      <c r="IQ132" s="61"/>
      <c r="IR132" s="61"/>
      <c r="IS132" s="61"/>
    </row>
    <row r="133" spans="1:253" x14ac:dyDescent="0.3">
      <c r="A133" s="198">
        <v>24</v>
      </c>
      <c r="B133" s="250" t="s">
        <v>242</v>
      </c>
      <c r="C133" s="57" t="s">
        <v>2</v>
      </c>
      <c r="D133" s="251">
        <v>25</v>
      </c>
      <c r="E133" s="83">
        <v>3.2</v>
      </c>
      <c r="F133" s="275">
        <f t="shared" si="5"/>
        <v>80</v>
      </c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  <c r="DO133" s="61"/>
      <c r="DP133" s="61"/>
      <c r="DQ133" s="61"/>
      <c r="DR133" s="61"/>
      <c r="DS133" s="61"/>
      <c r="DT133" s="61"/>
      <c r="DU133" s="61"/>
      <c r="DV133" s="61"/>
      <c r="DW133" s="61"/>
      <c r="DX133" s="61"/>
      <c r="DY133" s="61"/>
      <c r="DZ133" s="61"/>
      <c r="EA133" s="61"/>
      <c r="EB133" s="61"/>
      <c r="EC133" s="61"/>
      <c r="ED133" s="61"/>
      <c r="EE133" s="61"/>
      <c r="EF133" s="61"/>
      <c r="EG133" s="61"/>
      <c r="EH133" s="61"/>
      <c r="EI133" s="61"/>
      <c r="EJ133" s="61"/>
      <c r="EK133" s="61"/>
      <c r="EL133" s="61"/>
      <c r="EM133" s="61"/>
      <c r="EN133" s="61"/>
      <c r="EO133" s="61"/>
      <c r="EP133" s="61"/>
      <c r="EQ133" s="61"/>
      <c r="ER133" s="61"/>
      <c r="ES133" s="61"/>
      <c r="ET133" s="61"/>
      <c r="EU133" s="61"/>
      <c r="EV133" s="61"/>
      <c r="EW133" s="61"/>
      <c r="EX133" s="61"/>
      <c r="EY133" s="61"/>
      <c r="EZ133" s="61"/>
      <c r="FA133" s="61"/>
      <c r="FB133" s="61"/>
      <c r="FC133" s="61"/>
      <c r="FD133" s="61"/>
      <c r="FE133" s="61"/>
      <c r="FF133" s="61"/>
      <c r="FG133" s="61"/>
      <c r="FH133" s="61"/>
      <c r="FI133" s="61"/>
      <c r="FJ133" s="61"/>
      <c r="FK133" s="61"/>
      <c r="FL133" s="61"/>
      <c r="FM133" s="61"/>
      <c r="FN133" s="61"/>
      <c r="FO133" s="61"/>
      <c r="FP133" s="61"/>
      <c r="FQ133" s="61"/>
      <c r="FR133" s="61"/>
      <c r="FS133" s="61"/>
      <c r="FT133" s="61"/>
      <c r="FU133" s="61"/>
      <c r="FV133" s="61"/>
      <c r="FW133" s="61"/>
      <c r="FX133" s="61"/>
      <c r="FY133" s="61"/>
      <c r="FZ133" s="61"/>
      <c r="GA133" s="61"/>
      <c r="GB133" s="61"/>
      <c r="GC133" s="61"/>
      <c r="GD133" s="61"/>
      <c r="GE133" s="61"/>
      <c r="GF133" s="61"/>
      <c r="GG133" s="61"/>
      <c r="GH133" s="61"/>
      <c r="GI133" s="61"/>
      <c r="GJ133" s="61"/>
      <c r="GK133" s="61"/>
      <c r="GL133" s="61"/>
      <c r="GM133" s="61"/>
      <c r="GN133" s="61"/>
      <c r="GO133" s="61"/>
      <c r="GP133" s="61"/>
      <c r="GQ133" s="61"/>
      <c r="GR133" s="61"/>
      <c r="GS133" s="61"/>
      <c r="GT133" s="61"/>
      <c r="GU133" s="61"/>
      <c r="GV133" s="61"/>
      <c r="GW133" s="61"/>
      <c r="GX133" s="61"/>
      <c r="GY133" s="61"/>
      <c r="GZ133" s="61"/>
      <c r="HA133" s="61"/>
      <c r="HB133" s="61"/>
      <c r="HC133" s="61"/>
      <c r="HD133" s="61"/>
      <c r="HE133" s="61"/>
      <c r="HF133" s="61"/>
      <c r="HG133" s="61"/>
      <c r="HH133" s="61"/>
      <c r="HI133" s="61"/>
      <c r="HJ133" s="61"/>
      <c r="HK133" s="61"/>
      <c r="HL133" s="61"/>
      <c r="HM133" s="61"/>
      <c r="HN133" s="61"/>
      <c r="HO133" s="61"/>
      <c r="HP133" s="61"/>
      <c r="HQ133" s="61"/>
      <c r="HR133" s="61"/>
      <c r="HS133" s="61"/>
      <c r="HT133" s="61"/>
      <c r="HU133" s="61"/>
      <c r="HV133" s="61"/>
      <c r="HW133" s="61"/>
      <c r="HX133" s="61"/>
      <c r="HY133" s="61"/>
      <c r="HZ133" s="61"/>
      <c r="IA133" s="61"/>
      <c r="IB133" s="61"/>
      <c r="IC133" s="61"/>
      <c r="ID133" s="61"/>
      <c r="IE133" s="61"/>
      <c r="IF133" s="61"/>
      <c r="IG133" s="61"/>
      <c r="IH133" s="61"/>
      <c r="II133" s="61"/>
      <c r="IJ133" s="61"/>
      <c r="IK133" s="61"/>
      <c r="IL133" s="61"/>
      <c r="IM133" s="61"/>
      <c r="IN133" s="61"/>
      <c r="IO133" s="61"/>
      <c r="IP133" s="61"/>
      <c r="IQ133" s="61"/>
      <c r="IR133" s="61"/>
      <c r="IS133" s="61"/>
    </row>
    <row r="134" spans="1:253" x14ac:dyDescent="0.3">
      <c r="A134" s="198">
        <v>25</v>
      </c>
      <c r="B134" s="250" t="s">
        <v>243</v>
      </c>
      <c r="C134" s="57" t="s">
        <v>2</v>
      </c>
      <c r="D134" s="251">
        <v>40</v>
      </c>
      <c r="E134" s="83">
        <v>2.85</v>
      </c>
      <c r="F134" s="275">
        <f t="shared" si="5"/>
        <v>114</v>
      </c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  <c r="DO134" s="61"/>
      <c r="DP134" s="61"/>
      <c r="DQ134" s="61"/>
      <c r="DR134" s="61"/>
      <c r="DS134" s="61"/>
      <c r="DT134" s="61"/>
      <c r="DU134" s="61"/>
      <c r="DV134" s="61"/>
      <c r="DW134" s="61"/>
      <c r="DX134" s="61"/>
      <c r="DY134" s="61"/>
      <c r="DZ134" s="61"/>
      <c r="EA134" s="61"/>
      <c r="EB134" s="61"/>
      <c r="EC134" s="61"/>
      <c r="ED134" s="61"/>
      <c r="EE134" s="61"/>
      <c r="EF134" s="61"/>
      <c r="EG134" s="61"/>
      <c r="EH134" s="61"/>
      <c r="EI134" s="61"/>
      <c r="EJ134" s="61"/>
      <c r="EK134" s="61"/>
      <c r="EL134" s="61"/>
      <c r="EM134" s="61"/>
      <c r="EN134" s="61"/>
      <c r="EO134" s="61"/>
      <c r="EP134" s="61"/>
      <c r="EQ134" s="61"/>
      <c r="ER134" s="61"/>
      <c r="ES134" s="61"/>
      <c r="ET134" s="61"/>
      <c r="EU134" s="61"/>
      <c r="EV134" s="61"/>
      <c r="EW134" s="61"/>
      <c r="EX134" s="61"/>
      <c r="EY134" s="61"/>
      <c r="EZ134" s="61"/>
      <c r="FA134" s="61"/>
      <c r="FB134" s="61"/>
      <c r="FC134" s="61"/>
      <c r="FD134" s="61"/>
      <c r="FE134" s="61"/>
      <c r="FF134" s="61"/>
      <c r="FG134" s="61"/>
      <c r="FH134" s="61"/>
      <c r="FI134" s="61"/>
      <c r="FJ134" s="61"/>
      <c r="FK134" s="61"/>
      <c r="FL134" s="61"/>
      <c r="FM134" s="61"/>
      <c r="FN134" s="61"/>
      <c r="FO134" s="61"/>
      <c r="FP134" s="61"/>
      <c r="FQ134" s="61"/>
      <c r="FR134" s="61"/>
      <c r="FS134" s="61"/>
      <c r="FT134" s="61"/>
      <c r="FU134" s="61"/>
      <c r="FV134" s="61"/>
      <c r="FW134" s="61"/>
      <c r="FX134" s="61"/>
      <c r="FY134" s="61"/>
      <c r="FZ134" s="61"/>
      <c r="GA134" s="61"/>
      <c r="GB134" s="61"/>
      <c r="GC134" s="61"/>
      <c r="GD134" s="61"/>
      <c r="GE134" s="61"/>
      <c r="GF134" s="61"/>
      <c r="GG134" s="61"/>
      <c r="GH134" s="61"/>
      <c r="GI134" s="61"/>
      <c r="GJ134" s="61"/>
      <c r="GK134" s="61"/>
      <c r="GL134" s="61"/>
      <c r="GM134" s="61"/>
      <c r="GN134" s="61"/>
      <c r="GO134" s="61"/>
      <c r="GP134" s="61"/>
      <c r="GQ134" s="61"/>
      <c r="GR134" s="61"/>
      <c r="GS134" s="61"/>
      <c r="GT134" s="61"/>
      <c r="GU134" s="61"/>
      <c r="GV134" s="61"/>
      <c r="GW134" s="61"/>
      <c r="GX134" s="61"/>
      <c r="GY134" s="61"/>
      <c r="GZ134" s="61"/>
      <c r="HA134" s="61"/>
      <c r="HB134" s="61"/>
      <c r="HC134" s="61"/>
      <c r="HD134" s="61"/>
      <c r="HE134" s="61"/>
      <c r="HF134" s="61"/>
      <c r="HG134" s="61"/>
      <c r="HH134" s="61"/>
      <c r="HI134" s="61"/>
      <c r="HJ134" s="61"/>
      <c r="HK134" s="61"/>
      <c r="HL134" s="61"/>
      <c r="HM134" s="61"/>
      <c r="HN134" s="61"/>
      <c r="HO134" s="61"/>
      <c r="HP134" s="61"/>
      <c r="HQ134" s="61"/>
      <c r="HR134" s="61"/>
      <c r="HS134" s="61"/>
      <c r="HT134" s="61"/>
      <c r="HU134" s="61"/>
      <c r="HV134" s="61"/>
      <c r="HW134" s="61"/>
      <c r="HX134" s="61"/>
      <c r="HY134" s="61"/>
      <c r="HZ134" s="61"/>
      <c r="IA134" s="61"/>
      <c r="IB134" s="61"/>
      <c r="IC134" s="61"/>
      <c r="ID134" s="61"/>
      <c r="IE134" s="61"/>
      <c r="IF134" s="61"/>
      <c r="IG134" s="61"/>
      <c r="IH134" s="61"/>
      <c r="II134" s="61"/>
      <c r="IJ134" s="61"/>
      <c r="IK134" s="61"/>
      <c r="IL134" s="61"/>
      <c r="IM134" s="61"/>
      <c r="IN134" s="61"/>
      <c r="IO134" s="61"/>
      <c r="IP134" s="61"/>
      <c r="IQ134" s="61"/>
      <c r="IR134" s="61"/>
      <c r="IS134" s="61"/>
    </row>
    <row r="135" spans="1:253" x14ac:dyDescent="0.3">
      <c r="A135" s="198">
        <v>26</v>
      </c>
      <c r="B135" s="250" t="s">
        <v>316</v>
      </c>
      <c r="C135" s="57" t="s">
        <v>2</v>
      </c>
      <c r="D135" s="251">
        <v>15</v>
      </c>
      <c r="E135" s="83">
        <v>1.2</v>
      </c>
      <c r="F135" s="275">
        <f t="shared" si="5"/>
        <v>18</v>
      </c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  <c r="DO135" s="61"/>
      <c r="DP135" s="61"/>
      <c r="DQ135" s="61"/>
      <c r="DR135" s="61"/>
      <c r="DS135" s="61"/>
      <c r="DT135" s="61"/>
      <c r="DU135" s="61"/>
      <c r="DV135" s="61"/>
      <c r="DW135" s="61"/>
      <c r="DX135" s="61"/>
      <c r="DY135" s="61"/>
      <c r="DZ135" s="61"/>
      <c r="EA135" s="61"/>
      <c r="EB135" s="61"/>
      <c r="EC135" s="61"/>
      <c r="ED135" s="61"/>
      <c r="EE135" s="61"/>
      <c r="EF135" s="61"/>
      <c r="EG135" s="61"/>
      <c r="EH135" s="61"/>
      <c r="EI135" s="61"/>
      <c r="EJ135" s="61"/>
      <c r="EK135" s="61"/>
      <c r="EL135" s="61"/>
      <c r="EM135" s="61"/>
      <c r="EN135" s="61"/>
      <c r="EO135" s="61"/>
      <c r="EP135" s="61"/>
      <c r="EQ135" s="61"/>
      <c r="ER135" s="61"/>
      <c r="ES135" s="61"/>
      <c r="ET135" s="61"/>
      <c r="EU135" s="61"/>
      <c r="EV135" s="61"/>
      <c r="EW135" s="61"/>
      <c r="EX135" s="61"/>
      <c r="EY135" s="61"/>
      <c r="EZ135" s="61"/>
      <c r="FA135" s="61"/>
      <c r="FB135" s="61"/>
      <c r="FC135" s="61"/>
      <c r="FD135" s="61"/>
      <c r="FE135" s="61"/>
      <c r="FF135" s="61"/>
      <c r="FG135" s="61"/>
      <c r="FH135" s="61"/>
      <c r="FI135" s="61"/>
      <c r="FJ135" s="61"/>
      <c r="FK135" s="61"/>
      <c r="FL135" s="61"/>
      <c r="FM135" s="61"/>
      <c r="FN135" s="61"/>
      <c r="FO135" s="61"/>
      <c r="FP135" s="61"/>
      <c r="FQ135" s="61"/>
      <c r="FR135" s="61"/>
      <c r="FS135" s="61"/>
      <c r="FT135" s="61"/>
      <c r="FU135" s="61"/>
      <c r="FV135" s="61"/>
      <c r="FW135" s="61"/>
      <c r="FX135" s="61"/>
      <c r="FY135" s="61"/>
      <c r="FZ135" s="61"/>
      <c r="GA135" s="61"/>
      <c r="GB135" s="61"/>
      <c r="GC135" s="61"/>
      <c r="GD135" s="61"/>
      <c r="GE135" s="61"/>
      <c r="GF135" s="61"/>
      <c r="GG135" s="61"/>
      <c r="GH135" s="61"/>
      <c r="GI135" s="61"/>
      <c r="GJ135" s="61"/>
      <c r="GK135" s="61"/>
      <c r="GL135" s="61"/>
      <c r="GM135" s="61"/>
      <c r="GN135" s="61"/>
      <c r="GO135" s="61"/>
      <c r="GP135" s="61"/>
      <c r="GQ135" s="61"/>
      <c r="GR135" s="61"/>
      <c r="GS135" s="61"/>
      <c r="GT135" s="61"/>
      <c r="GU135" s="61"/>
      <c r="GV135" s="61"/>
      <c r="GW135" s="61"/>
      <c r="GX135" s="61"/>
      <c r="GY135" s="61"/>
      <c r="GZ135" s="61"/>
      <c r="HA135" s="61"/>
      <c r="HB135" s="61"/>
      <c r="HC135" s="61"/>
      <c r="HD135" s="61"/>
      <c r="HE135" s="61"/>
      <c r="HF135" s="61"/>
      <c r="HG135" s="61"/>
      <c r="HH135" s="61"/>
      <c r="HI135" s="61"/>
      <c r="HJ135" s="61"/>
      <c r="HK135" s="61"/>
      <c r="HL135" s="61"/>
      <c r="HM135" s="61"/>
      <c r="HN135" s="61"/>
      <c r="HO135" s="61"/>
      <c r="HP135" s="61"/>
      <c r="HQ135" s="61"/>
      <c r="HR135" s="61"/>
      <c r="HS135" s="61"/>
      <c r="HT135" s="61"/>
      <c r="HU135" s="61"/>
      <c r="HV135" s="61"/>
      <c r="HW135" s="61"/>
      <c r="HX135" s="61"/>
      <c r="HY135" s="61"/>
      <c r="HZ135" s="61"/>
      <c r="IA135" s="61"/>
      <c r="IB135" s="61"/>
      <c r="IC135" s="61"/>
      <c r="ID135" s="61"/>
      <c r="IE135" s="61"/>
      <c r="IF135" s="61"/>
      <c r="IG135" s="61"/>
      <c r="IH135" s="61"/>
      <c r="II135" s="61"/>
      <c r="IJ135" s="61"/>
      <c r="IK135" s="61"/>
      <c r="IL135" s="61"/>
      <c r="IM135" s="61"/>
      <c r="IN135" s="61"/>
      <c r="IO135" s="61"/>
      <c r="IP135" s="61"/>
      <c r="IQ135" s="61"/>
      <c r="IR135" s="61"/>
      <c r="IS135" s="61"/>
    </row>
    <row r="136" spans="1:253" x14ac:dyDescent="0.3">
      <c r="A136" s="198">
        <v>27</v>
      </c>
      <c r="B136" s="250" t="s">
        <v>317</v>
      </c>
      <c r="C136" s="57" t="s">
        <v>2</v>
      </c>
      <c r="D136" s="251">
        <v>5</v>
      </c>
      <c r="E136" s="83">
        <v>33</v>
      </c>
      <c r="F136" s="275">
        <f t="shared" si="5"/>
        <v>165</v>
      </c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  <c r="DO136" s="61"/>
      <c r="DP136" s="61"/>
      <c r="DQ136" s="61"/>
      <c r="DR136" s="61"/>
      <c r="DS136" s="61"/>
      <c r="DT136" s="61"/>
      <c r="DU136" s="61"/>
      <c r="DV136" s="61"/>
      <c r="DW136" s="61"/>
      <c r="DX136" s="61"/>
      <c r="DY136" s="61"/>
      <c r="DZ136" s="61"/>
      <c r="EA136" s="61"/>
      <c r="EB136" s="61"/>
      <c r="EC136" s="61"/>
      <c r="ED136" s="61"/>
      <c r="EE136" s="61"/>
      <c r="EF136" s="61"/>
      <c r="EG136" s="61"/>
      <c r="EH136" s="61"/>
      <c r="EI136" s="61"/>
      <c r="EJ136" s="61"/>
      <c r="EK136" s="61"/>
      <c r="EL136" s="61"/>
      <c r="EM136" s="61"/>
      <c r="EN136" s="61"/>
      <c r="EO136" s="61"/>
      <c r="EP136" s="61"/>
      <c r="EQ136" s="61"/>
      <c r="ER136" s="61"/>
      <c r="ES136" s="61"/>
      <c r="ET136" s="61"/>
      <c r="EU136" s="61"/>
      <c r="EV136" s="61"/>
      <c r="EW136" s="61"/>
      <c r="EX136" s="61"/>
      <c r="EY136" s="61"/>
      <c r="EZ136" s="61"/>
      <c r="FA136" s="61"/>
      <c r="FB136" s="61"/>
      <c r="FC136" s="61"/>
      <c r="FD136" s="61"/>
      <c r="FE136" s="61"/>
      <c r="FF136" s="61"/>
      <c r="FG136" s="61"/>
      <c r="FH136" s="61"/>
      <c r="FI136" s="61"/>
      <c r="FJ136" s="61"/>
      <c r="FK136" s="61"/>
      <c r="FL136" s="61"/>
      <c r="FM136" s="61"/>
      <c r="FN136" s="61"/>
      <c r="FO136" s="61"/>
      <c r="FP136" s="61"/>
      <c r="FQ136" s="61"/>
      <c r="FR136" s="61"/>
      <c r="FS136" s="61"/>
      <c r="FT136" s="61"/>
      <c r="FU136" s="61"/>
      <c r="FV136" s="61"/>
      <c r="FW136" s="61"/>
      <c r="FX136" s="61"/>
      <c r="FY136" s="61"/>
      <c r="FZ136" s="61"/>
      <c r="GA136" s="61"/>
      <c r="GB136" s="61"/>
      <c r="GC136" s="61"/>
      <c r="GD136" s="61"/>
      <c r="GE136" s="61"/>
      <c r="GF136" s="61"/>
      <c r="GG136" s="61"/>
      <c r="GH136" s="61"/>
      <c r="GI136" s="61"/>
      <c r="GJ136" s="61"/>
      <c r="GK136" s="61"/>
      <c r="GL136" s="61"/>
      <c r="GM136" s="61"/>
      <c r="GN136" s="61"/>
      <c r="GO136" s="61"/>
      <c r="GP136" s="61"/>
      <c r="GQ136" s="61"/>
      <c r="GR136" s="61"/>
      <c r="GS136" s="61"/>
      <c r="GT136" s="61"/>
      <c r="GU136" s="61"/>
      <c r="GV136" s="61"/>
      <c r="GW136" s="61"/>
      <c r="GX136" s="61"/>
      <c r="GY136" s="61"/>
      <c r="GZ136" s="61"/>
      <c r="HA136" s="61"/>
      <c r="HB136" s="61"/>
      <c r="HC136" s="61"/>
      <c r="HD136" s="61"/>
      <c r="HE136" s="61"/>
      <c r="HF136" s="61"/>
      <c r="HG136" s="61"/>
      <c r="HH136" s="61"/>
      <c r="HI136" s="61"/>
      <c r="HJ136" s="61"/>
      <c r="HK136" s="61"/>
      <c r="HL136" s="61"/>
      <c r="HM136" s="61"/>
      <c r="HN136" s="61"/>
      <c r="HO136" s="61"/>
      <c r="HP136" s="61"/>
      <c r="HQ136" s="61"/>
      <c r="HR136" s="61"/>
      <c r="HS136" s="61"/>
      <c r="HT136" s="61"/>
      <c r="HU136" s="61"/>
      <c r="HV136" s="61"/>
      <c r="HW136" s="61"/>
      <c r="HX136" s="61"/>
      <c r="HY136" s="61"/>
      <c r="HZ136" s="61"/>
      <c r="IA136" s="61"/>
      <c r="IB136" s="61"/>
      <c r="IC136" s="61"/>
      <c r="ID136" s="61"/>
      <c r="IE136" s="61"/>
      <c r="IF136" s="61"/>
      <c r="IG136" s="61"/>
      <c r="IH136" s="61"/>
      <c r="II136" s="61"/>
      <c r="IJ136" s="61"/>
      <c r="IK136" s="61"/>
      <c r="IL136" s="61"/>
      <c r="IM136" s="61"/>
      <c r="IN136" s="61"/>
      <c r="IO136" s="61"/>
      <c r="IP136" s="61"/>
      <c r="IQ136" s="61"/>
      <c r="IR136" s="61"/>
      <c r="IS136" s="61"/>
    </row>
    <row r="137" spans="1:253" x14ac:dyDescent="0.3">
      <c r="A137" s="198">
        <v>28</v>
      </c>
      <c r="B137" s="250" t="s">
        <v>318</v>
      </c>
      <c r="C137" s="57" t="s">
        <v>2</v>
      </c>
      <c r="D137" s="251">
        <v>5</v>
      </c>
      <c r="E137" s="83">
        <v>0.9</v>
      </c>
      <c r="F137" s="275">
        <f t="shared" si="5"/>
        <v>4.5</v>
      </c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  <c r="DO137" s="61"/>
      <c r="DP137" s="61"/>
      <c r="DQ137" s="61"/>
      <c r="DR137" s="61"/>
      <c r="DS137" s="61"/>
      <c r="DT137" s="61"/>
      <c r="DU137" s="61"/>
      <c r="DV137" s="61"/>
      <c r="DW137" s="61"/>
      <c r="DX137" s="61"/>
      <c r="DY137" s="61"/>
      <c r="DZ137" s="61"/>
      <c r="EA137" s="61"/>
      <c r="EB137" s="61"/>
      <c r="EC137" s="61"/>
      <c r="ED137" s="61"/>
      <c r="EE137" s="61"/>
      <c r="EF137" s="61"/>
      <c r="EG137" s="61"/>
      <c r="EH137" s="61"/>
      <c r="EI137" s="61"/>
      <c r="EJ137" s="61"/>
      <c r="EK137" s="61"/>
      <c r="EL137" s="61"/>
      <c r="EM137" s="61"/>
      <c r="EN137" s="61"/>
      <c r="EO137" s="61"/>
      <c r="EP137" s="61"/>
      <c r="EQ137" s="61"/>
      <c r="ER137" s="61"/>
      <c r="ES137" s="61"/>
      <c r="ET137" s="61"/>
      <c r="EU137" s="61"/>
      <c r="EV137" s="61"/>
      <c r="EW137" s="61"/>
      <c r="EX137" s="61"/>
      <c r="EY137" s="61"/>
      <c r="EZ137" s="61"/>
      <c r="FA137" s="61"/>
      <c r="FB137" s="61"/>
      <c r="FC137" s="61"/>
      <c r="FD137" s="61"/>
      <c r="FE137" s="61"/>
      <c r="FF137" s="61"/>
      <c r="FG137" s="61"/>
      <c r="FH137" s="61"/>
      <c r="FI137" s="61"/>
      <c r="FJ137" s="61"/>
      <c r="FK137" s="61"/>
      <c r="FL137" s="61"/>
      <c r="FM137" s="61"/>
      <c r="FN137" s="61"/>
      <c r="FO137" s="61"/>
      <c r="FP137" s="61"/>
      <c r="FQ137" s="61"/>
      <c r="FR137" s="61"/>
      <c r="FS137" s="61"/>
      <c r="FT137" s="61"/>
      <c r="FU137" s="61"/>
      <c r="FV137" s="61"/>
      <c r="FW137" s="61"/>
      <c r="FX137" s="61"/>
      <c r="FY137" s="61"/>
      <c r="FZ137" s="61"/>
      <c r="GA137" s="61"/>
      <c r="GB137" s="61"/>
      <c r="GC137" s="61"/>
      <c r="GD137" s="61"/>
      <c r="GE137" s="61"/>
      <c r="GF137" s="61"/>
      <c r="GG137" s="61"/>
      <c r="GH137" s="61"/>
      <c r="GI137" s="61"/>
      <c r="GJ137" s="61"/>
      <c r="GK137" s="61"/>
      <c r="GL137" s="61"/>
      <c r="GM137" s="61"/>
      <c r="GN137" s="61"/>
      <c r="GO137" s="61"/>
      <c r="GP137" s="61"/>
      <c r="GQ137" s="61"/>
      <c r="GR137" s="61"/>
      <c r="GS137" s="61"/>
      <c r="GT137" s="61"/>
      <c r="GU137" s="61"/>
      <c r="GV137" s="61"/>
      <c r="GW137" s="61"/>
      <c r="GX137" s="61"/>
      <c r="GY137" s="61"/>
      <c r="GZ137" s="61"/>
      <c r="HA137" s="61"/>
      <c r="HB137" s="61"/>
      <c r="HC137" s="61"/>
      <c r="HD137" s="61"/>
      <c r="HE137" s="61"/>
      <c r="HF137" s="61"/>
      <c r="HG137" s="61"/>
      <c r="HH137" s="61"/>
      <c r="HI137" s="61"/>
      <c r="HJ137" s="61"/>
      <c r="HK137" s="61"/>
      <c r="HL137" s="61"/>
      <c r="HM137" s="61"/>
      <c r="HN137" s="61"/>
      <c r="HO137" s="61"/>
      <c r="HP137" s="61"/>
      <c r="HQ137" s="61"/>
      <c r="HR137" s="61"/>
      <c r="HS137" s="61"/>
      <c r="HT137" s="61"/>
      <c r="HU137" s="61"/>
      <c r="HV137" s="61"/>
      <c r="HW137" s="61"/>
      <c r="HX137" s="61"/>
      <c r="HY137" s="61"/>
      <c r="HZ137" s="61"/>
      <c r="IA137" s="61"/>
      <c r="IB137" s="61"/>
      <c r="IC137" s="61"/>
      <c r="ID137" s="61"/>
      <c r="IE137" s="61"/>
      <c r="IF137" s="61"/>
      <c r="IG137" s="61"/>
      <c r="IH137" s="61"/>
      <c r="II137" s="61"/>
      <c r="IJ137" s="61"/>
      <c r="IK137" s="61"/>
      <c r="IL137" s="61"/>
      <c r="IM137" s="61"/>
      <c r="IN137" s="61"/>
      <c r="IO137" s="61"/>
      <c r="IP137" s="61"/>
      <c r="IQ137" s="61"/>
      <c r="IR137" s="61"/>
      <c r="IS137" s="61"/>
    </row>
    <row r="138" spans="1:253" x14ac:dyDescent="0.3">
      <c r="A138" s="198">
        <v>29</v>
      </c>
      <c r="B138" s="250" t="s">
        <v>285</v>
      </c>
      <c r="C138" s="57" t="s">
        <v>2</v>
      </c>
      <c r="D138" s="251">
        <v>5</v>
      </c>
      <c r="E138" s="83">
        <v>1.3</v>
      </c>
      <c r="F138" s="275">
        <f t="shared" si="5"/>
        <v>6.5</v>
      </c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  <c r="DO138" s="61"/>
      <c r="DP138" s="61"/>
      <c r="DQ138" s="61"/>
      <c r="DR138" s="61"/>
      <c r="DS138" s="61"/>
      <c r="DT138" s="61"/>
      <c r="DU138" s="61"/>
      <c r="DV138" s="61"/>
      <c r="DW138" s="61"/>
      <c r="DX138" s="61"/>
      <c r="DY138" s="61"/>
      <c r="DZ138" s="61"/>
      <c r="EA138" s="61"/>
      <c r="EB138" s="61"/>
      <c r="EC138" s="61"/>
      <c r="ED138" s="61"/>
      <c r="EE138" s="61"/>
      <c r="EF138" s="61"/>
      <c r="EG138" s="61"/>
      <c r="EH138" s="61"/>
      <c r="EI138" s="61"/>
      <c r="EJ138" s="61"/>
      <c r="EK138" s="61"/>
      <c r="EL138" s="61"/>
      <c r="EM138" s="61"/>
      <c r="EN138" s="61"/>
      <c r="EO138" s="61"/>
      <c r="EP138" s="61"/>
      <c r="EQ138" s="61"/>
      <c r="ER138" s="61"/>
      <c r="ES138" s="61"/>
      <c r="ET138" s="61"/>
      <c r="EU138" s="61"/>
      <c r="EV138" s="61"/>
      <c r="EW138" s="61"/>
      <c r="EX138" s="61"/>
      <c r="EY138" s="61"/>
      <c r="EZ138" s="61"/>
      <c r="FA138" s="61"/>
      <c r="FB138" s="61"/>
      <c r="FC138" s="61"/>
      <c r="FD138" s="61"/>
      <c r="FE138" s="61"/>
      <c r="FF138" s="61"/>
      <c r="FG138" s="61"/>
      <c r="FH138" s="61"/>
      <c r="FI138" s="61"/>
      <c r="FJ138" s="61"/>
      <c r="FK138" s="61"/>
      <c r="FL138" s="61"/>
      <c r="FM138" s="61"/>
      <c r="FN138" s="61"/>
      <c r="FO138" s="61"/>
      <c r="FP138" s="61"/>
      <c r="FQ138" s="61"/>
      <c r="FR138" s="61"/>
      <c r="FS138" s="61"/>
      <c r="FT138" s="61"/>
      <c r="FU138" s="61"/>
      <c r="FV138" s="61"/>
      <c r="FW138" s="61"/>
      <c r="FX138" s="61"/>
      <c r="FY138" s="61"/>
      <c r="FZ138" s="61"/>
      <c r="GA138" s="61"/>
      <c r="GB138" s="61"/>
      <c r="GC138" s="61"/>
      <c r="GD138" s="61"/>
      <c r="GE138" s="61"/>
      <c r="GF138" s="61"/>
      <c r="GG138" s="61"/>
      <c r="GH138" s="61"/>
      <c r="GI138" s="61"/>
      <c r="GJ138" s="61"/>
      <c r="GK138" s="61"/>
      <c r="GL138" s="61"/>
      <c r="GM138" s="61"/>
      <c r="GN138" s="61"/>
      <c r="GO138" s="61"/>
      <c r="GP138" s="61"/>
      <c r="GQ138" s="61"/>
      <c r="GR138" s="61"/>
      <c r="GS138" s="61"/>
      <c r="GT138" s="61"/>
      <c r="GU138" s="61"/>
      <c r="GV138" s="61"/>
      <c r="GW138" s="61"/>
      <c r="GX138" s="61"/>
      <c r="GY138" s="61"/>
      <c r="GZ138" s="61"/>
      <c r="HA138" s="61"/>
      <c r="HB138" s="61"/>
      <c r="HC138" s="61"/>
      <c r="HD138" s="61"/>
      <c r="HE138" s="61"/>
      <c r="HF138" s="61"/>
      <c r="HG138" s="61"/>
      <c r="HH138" s="61"/>
      <c r="HI138" s="61"/>
      <c r="HJ138" s="61"/>
      <c r="HK138" s="61"/>
      <c r="HL138" s="61"/>
      <c r="HM138" s="61"/>
      <c r="HN138" s="61"/>
      <c r="HO138" s="61"/>
      <c r="HP138" s="61"/>
      <c r="HQ138" s="61"/>
      <c r="HR138" s="61"/>
      <c r="HS138" s="61"/>
      <c r="HT138" s="61"/>
      <c r="HU138" s="61"/>
      <c r="HV138" s="61"/>
      <c r="HW138" s="61"/>
      <c r="HX138" s="61"/>
      <c r="HY138" s="61"/>
      <c r="HZ138" s="61"/>
      <c r="IA138" s="61"/>
      <c r="IB138" s="61"/>
      <c r="IC138" s="61"/>
      <c r="ID138" s="61"/>
      <c r="IE138" s="61"/>
      <c r="IF138" s="61"/>
      <c r="IG138" s="61"/>
      <c r="IH138" s="61"/>
      <c r="II138" s="61"/>
      <c r="IJ138" s="61"/>
      <c r="IK138" s="61"/>
      <c r="IL138" s="61"/>
      <c r="IM138" s="61"/>
      <c r="IN138" s="61"/>
      <c r="IO138" s="61"/>
      <c r="IP138" s="61"/>
      <c r="IQ138" s="61"/>
      <c r="IR138" s="61"/>
      <c r="IS138" s="61"/>
    </row>
    <row r="139" spans="1:253" x14ac:dyDescent="0.3">
      <c r="A139" s="198">
        <v>30</v>
      </c>
      <c r="B139" s="250" t="s">
        <v>287</v>
      </c>
      <c r="C139" s="57" t="s">
        <v>2</v>
      </c>
      <c r="D139" s="251">
        <v>5</v>
      </c>
      <c r="E139" s="83">
        <v>6.8</v>
      </c>
      <c r="F139" s="275">
        <f t="shared" si="5"/>
        <v>34</v>
      </c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  <c r="DO139" s="61"/>
      <c r="DP139" s="61"/>
      <c r="DQ139" s="61"/>
      <c r="DR139" s="61"/>
      <c r="DS139" s="61"/>
      <c r="DT139" s="61"/>
      <c r="DU139" s="61"/>
      <c r="DV139" s="61"/>
      <c r="DW139" s="61"/>
      <c r="DX139" s="61"/>
      <c r="DY139" s="61"/>
      <c r="DZ139" s="61"/>
      <c r="EA139" s="61"/>
      <c r="EB139" s="61"/>
      <c r="EC139" s="61"/>
      <c r="ED139" s="61"/>
      <c r="EE139" s="61"/>
      <c r="EF139" s="61"/>
      <c r="EG139" s="61"/>
      <c r="EH139" s="61"/>
      <c r="EI139" s="61"/>
      <c r="EJ139" s="61"/>
      <c r="EK139" s="61"/>
      <c r="EL139" s="61"/>
      <c r="EM139" s="61"/>
      <c r="EN139" s="61"/>
      <c r="EO139" s="61"/>
      <c r="EP139" s="61"/>
      <c r="EQ139" s="61"/>
      <c r="ER139" s="61"/>
      <c r="ES139" s="61"/>
      <c r="ET139" s="61"/>
      <c r="EU139" s="61"/>
      <c r="EV139" s="61"/>
      <c r="EW139" s="61"/>
      <c r="EX139" s="61"/>
      <c r="EY139" s="61"/>
      <c r="EZ139" s="61"/>
      <c r="FA139" s="61"/>
      <c r="FB139" s="61"/>
      <c r="FC139" s="61"/>
      <c r="FD139" s="61"/>
      <c r="FE139" s="61"/>
      <c r="FF139" s="61"/>
      <c r="FG139" s="61"/>
      <c r="FH139" s="61"/>
      <c r="FI139" s="61"/>
      <c r="FJ139" s="61"/>
      <c r="FK139" s="61"/>
      <c r="FL139" s="61"/>
      <c r="FM139" s="61"/>
      <c r="FN139" s="61"/>
      <c r="FO139" s="61"/>
      <c r="FP139" s="61"/>
      <c r="FQ139" s="61"/>
      <c r="FR139" s="61"/>
      <c r="FS139" s="61"/>
      <c r="FT139" s="61"/>
      <c r="FU139" s="61"/>
      <c r="FV139" s="61"/>
      <c r="FW139" s="61"/>
      <c r="FX139" s="61"/>
      <c r="FY139" s="61"/>
      <c r="FZ139" s="61"/>
      <c r="GA139" s="61"/>
      <c r="GB139" s="61"/>
      <c r="GC139" s="61"/>
      <c r="GD139" s="61"/>
      <c r="GE139" s="61"/>
      <c r="GF139" s="61"/>
      <c r="GG139" s="61"/>
      <c r="GH139" s="61"/>
      <c r="GI139" s="61"/>
      <c r="GJ139" s="61"/>
      <c r="GK139" s="61"/>
      <c r="GL139" s="61"/>
      <c r="GM139" s="61"/>
      <c r="GN139" s="61"/>
      <c r="GO139" s="61"/>
      <c r="GP139" s="61"/>
      <c r="GQ139" s="61"/>
      <c r="GR139" s="61"/>
      <c r="GS139" s="61"/>
      <c r="GT139" s="61"/>
      <c r="GU139" s="61"/>
      <c r="GV139" s="61"/>
      <c r="GW139" s="61"/>
      <c r="GX139" s="61"/>
      <c r="GY139" s="61"/>
      <c r="GZ139" s="61"/>
      <c r="HA139" s="61"/>
      <c r="HB139" s="61"/>
      <c r="HC139" s="61"/>
      <c r="HD139" s="61"/>
      <c r="HE139" s="61"/>
      <c r="HF139" s="61"/>
      <c r="HG139" s="61"/>
      <c r="HH139" s="61"/>
      <c r="HI139" s="61"/>
      <c r="HJ139" s="61"/>
      <c r="HK139" s="61"/>
      <c r="HL139" s="61"/>
      <c r="HM139" s="61"/>
      <c r="HN139" s="61"/>
      <c r="HO139" s="61"/>
      <c r="HP139" s="61"/>
      <c r="HQ139" s="61"/>
      <c r="HR139" s="61"/>
      <c r="HS139" s="61"/>
      <c r="HT139" s="61"/>
      <c r="HU139" s="61"/>
      <c r="HV139" s="61"/>
      <c r="HW139" s="61"/>
      <c r="HX139" s="61"/>
      <c r="HY139" s="61"/>
      <c r="HZ139" s="61"/>
      <c r="IA139" s="61"/>
      <c r="IB139" s="61"/>
      <c r="IC139" s="61"/>
      <c r="ID139" s="61"/>
      <c r="IE139" s="61"/>
      <c r="IF139" s="61"/>
      <c r="IG139" s="61"/>
      <c r="IH139" s="61"/>
      <c r="II139" s="61"/>
      <c r="IJ139" s="61"/>
      <c r="IK139" s="61"/>
      <c r="IL139" s="61"/>
      <c r="IM139" s="61"/>
      <c r="IN139" s="61"/>
      <c r="IO139" s="61"/>
      <c r="IP139" s="61"/>
      <c r="IQ139" s="61"/>
      <c r="IR139" s="61"/>
      <c r="IS139" s="61"/>
    </row>
    <row r="140" spans="1:253" x14ac:dyDescent="0.3">
      <c r="A140" s="198">
        <v>31</v>
      </c>
      <c r="B140" s="280" t="s">
        <v>319</v>
      </c>
      <c r="C140" s="246" t="s">
        <v>2</v>
      </c>
      <c r="D140" s="281">
        <v>5</v>
      </c>
      <c r="E140" s="291">
        <v>2.5</v>
      </c>
      <c r="F140" s="292">
        <f t="shared" si="5"/>
        <v>12.5</v>
      </c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  <c r="DO140" s="61"/>
      <c r="DP140" s="61"/>
      <c r="DQ140" s="61"/>
      <c r="DR140" s="61"/>
      <c r="DS140" s="61"/>
      <c r="DT140" s="61"/>
      <c r="DU140" s="61"/>
      <c r="DV140" s="61"/>
      <c r="DW140" s="61"/>
      <c r="DX140" s="61"/>
      <c r="DY140" s="61"/>
      <c r="DZ140" s="61"/>
      <c r="EA140" s="61"/>
      <c r="EB140" s="61"/>
      <c r="EC140" s="61"/>
      <c r="ED140" s="61"/>
      <c r="EE140" s="61"/>
      <c r="EF140" s="61"/>
      <c r="EG140" s="61"/>
      <c r="EH140" s="61"/>
      <c r="EI140" s="61"/>
      <c r="EJ140" s="61"/>
      <c r="EK140" s="61"/>
      <c r="EL140" s="61"/>
      <c r="EM140" s="61"/>
      <c r="EN140" s="61"/>
      <c r="EO140" s="61"/>
      <c r="EP140" s="61"/>
      <c r="EQ140" s="61"/>
      <c r="ER140" s="61"/>
      <c r="ES140" s="61"/>
      <c r="ET140" s="61"/>
      <c r="EU140" s="61"/>
      <c r="EV140" s="61"/>
      <c r="EW140" s="61"/>
      <c r="EX140" s="61"/>
      <c r="EY140" s="61"/>
      <c r="EZ140" s="61"/>
      <c r="FA140" s="61"/>
      <c r="FB140" s="61"/>
      <c r="FC140" s="61"/>
      <c r="FD140" s="61"/>
      <c r="FE140" s="61"/>
      <c r="FF140" s="61"/>
      <c r="FG140" s="61"/>
      <c r="FH140" s="61"/>
      <c r="FI140" s="61"/>
      <c r="FJ140" s="61"/>
      <c r="FK140" s="61"/>
      <c r="FL140" s="61"/>
      <c r="FM140" s="61"/>
      <c r="FN140" s="61"/>
      <c r="FO140" s="61"/>
      <c r="FP140" s="61"/>
      <c r="FQ140" s="61"/>
      <c r="FR140" s="61"/>
      <c r="FS140" s="61"/>
      <c r="FT140" s="61"/>
      <c r="FU140" s="61"/>
      <c r="FV140" s="61"/>
      <c r="FW140" s="61"/>
      <c r="FX140" s="61"/>
      <c r="FY140" s="61"/>
      <c r="FZ140" s="61"/>
      <c r="GA140" s="61"/>
      <c r="GB140" s="61"/>
      <c r="GC140" s="61"/>
      <c r="GD140" s="61"/>
      <c r="GE140" s="61"/>
      <c r="GF140" s="61"/>
      <c r="GG140" s="61"/>
      <c r="GH140" s="61"/>
      <c r="GI140" s="61"/>
      <c r="GJ140" s="61"/>
      <c r="GK140" s="61"/>
      <c r="GL140" s="61"/>
      <c r="GM140" s="61"/>
      <c r="GN140" s="61"/>
      <c r="GO140" s="61"/>
      <c r="GP140" s="61"/>
      <c r="GQ140" s="61"/>
      <c r="GR140" s="61"/>
      <c r="GS140" s="61"/>
      <c r="GT140" s="61"/>
      <c r="GU140" s="61"/>
      <c r="GV140" s="61"/>
      <c r="GW140" s="61"/>
      <c r="GX140" s="61"/>
      <c r="GY140" s="61"/>
      <c r="GZ140" s="61"/>
      <c r="HA140" s="61"/>
      <c r="HB140" s="61"/>
      <c r="HC140" s="61"/>
      <c r="HD140" s="61"/>
      <c r="HE140" s="61"/>
      <c r="HF140" s="61"/>
      <c r="HG140" s="61"/>
      <c r="HH140" s="61"/>
      <c r="HI140" s="61"/>
      <c r="HJ140" s="61"/>
      <c r="HK140" s="61"/>
      <c r="HL140" s="61"/>
      <c r="HM140" s="61"/>
      <c r="HN140" s="61"/>
      <c r="HO140" s="61"/>
      <c r="HP140" s="61"/>
      <c r="HQ140" s="61"/>
      <c r="HR140" s="61"/>
      <c r="HS140" s="61"/>
      <c r="HT140" s="61"/>
      <c r="HU140" s="61"/>
      <c r="HV140" s="61"/>
      <c r="HW140" s="61"/>
      <c r="HX140" s="61"/>
      <c r="HY140" s="61"/>
      <c r="HZ140" s="61"/>
      <c r="IA140" s="61"/>
      <c r="IB140" s="61"/>
      <c r="IC140" s="61"/>
      <c r="ID140" s="61"/>
      <c r="IE140" s="61"/>
      <c r="IF140" s="61"/>
      <c r="IG140" s="61"/>
      <c r="IH140" s="61"/>
      <c r="II140" s="61"/>
      <c r="IJ140" s="61"/>
      <c r="IK140" s="61"/>
      <c r="IL140" s="61"/>
      <c r="IM140" s="61"/>
      <c r="IN140" s="61"/>
      <c r="IO140" s="61"/>
      <c r="IP140" s="61"/>
      <c r="IQ140" s="61"/>
      <c r="IR140" s="61"/>
      <c r="IS140" s="61"/>
    </row>
    <row r="141" spans="1:253" x14ac:dyDescent="0.3">
      <c r="A141" s="198">
        <v>32</v>
      </c>
      <c r="B141" s="250" t="s">
        <v>326</v>
      </c>
      <c r="C141" s="246" t="s">
        <v>2</v>
      </c>
      <c r="D141" s="251">
        <v>10</v>
      </c>
      <c r="E141" s="83">
        <v>2</v>
      </c>
      <c r="F141" s="275">
        <f t="shared" si="5"/>
        <v>20</v>
      </c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  <c r="DO141" s="61"/>
      <c r="DP141" s="61"/>
      <c r="DQ141" s="61"/>
      <c r="DR141" s="61"/>
      <c r="DS141" s="61"/>
      <c r="DT141" s="61"/>
      <c r="DU141" s="61"/>
      <c r="DV141" s="61"/>
      <c r="DW141" s="61"/>
      <c r="DX141" s="61"/>
      <c r="DY141" s="61"/>
      <c r="DZ141" s="61"/>
      <c r="EA141" s="61"/>
      <c r="EB141" s="61"/>
      <c r="EC141" s="61"/>
      <c r="ED141" s="61"/>
      <c r="EE141" s="61"/>
      <c r="EF141" s="61"/>
      <c r="EG141" s="61"/>
      <c r="EH141" s="61"/>
      <c r="EI141" s="61"/>
      <c r="EJ141" s="61"/>
      <c r="EK141" s="61"/>
      <c r="EL141" s="61"/>
      <c r="EM141" s="61"/>
      <c r="EN141" s="61"/>
      <c r="EO141" s="61"/>
      <c r="EP141" s="61"/>
      <c r="EQ141" s="61"/>
      <c r="ER141" s="61"/>
      <c r="ES141" s="61"/>
      <c r="ET141" s="61"/>
      <c r="EU141" s="61"/>
      <c r="EV141" s="61"/>
      <c r="EW141" s="61"/>
      <c r="EX141" s="61"/>
      <c r="EY141" s="61"/>
      <c r="EZ141" s="61"/>
      <c r="FA141" s="61"/>
      <c r="FB141" s="61"/>
      <c r="FC141" s="61"/>
      <c r="FD141" s="61"/>
      <c r="FE141" s="61"/>
      <c r="FF141" s="61"/>
      <c r="FG141" s="61"/>
      <c r="FH141" s="61"/>
      <c r="FI141" s="61"/>
      <c r="FJ141" s="61"/>
      <c r="FK141" s="61"/>
      <c r="FL141" s="61"/>
      <c r="FM141" s="61"/>
      <c r="FN141" s="61"/>
      <c r="FO141" s="61"/>
      <c r="FP141" s="61"/>
      <c r="FQ141" s="61"/>
      <c r="FR141" s="61"/>
      <c r="FS141" s="61"/>
      <c r="FT141" s="61"/>
      <c r="FU141" s="61"/>
      <c r="FV141" s="61"/>
      <c r="FW141" s="61"/>
      <c r="FX141" s="61"/>
      <c r="FY141" s="61"/>
      <c r="FZ141" s="61"/>
      <c r="GA141" s="61"/>
      <c r="GB141" s="61"/>
      <c r="GC141" s="61"/>
      <c r="GD141" s="61"/>
      <c r="GE141" s="61"/>
      <c r="GF141" s="61"/>
      <c r="GG141" s="61"/>
      <c r="GH141" s="61"/>
      <c r="GI141" s="61"/>
      <c r="GJ141" s="61"/>
      <c r="GK141" s="61"/>
      <c r="GL141" s="61"/>
      <c r="GM141" s="61"/>
      <c r="GN141" s="61"/>
      <c r="GO141" s="61"/>
      <c r="GP141" s="61"/>
      <c r="GQ141" s="61"/>
      <c r="GR141" s="61"/>
      <c r="GS141" s="61"/>
      <c r="GT141" s="61"/>
      <c r="GU141" s="61"/>
      <c r="GV141" s="61"/>
      <c r="GW141" s="61"/>
      <c r="GX141" s="61"/>
      <c r="GY141" s="61"/>
      <c r="GZ141" s="61"/>
      <c r="HA141" s="61"/>
      <c r="HB141" s="61"/>
      <c r="HC141" s="61"/>
      <c r="HD141" s="61"/>
      <c r="HE141" s="61"/>
      <c r="HF141" s="61"/>
      <c r="HG141" s="61"/>
      <c r="HH141" s="61"/>
      <c r="HI141" s="61"/>
      <c r="HJ141" s="61"/>
      <c r="HK141" s="61"/>
      <c r="HL141" s="61"/>
      <c r="HM141" s="61"/>
      <c r="HN141" s="61"/>
      <c r="HO141" s="61"/>
      <c r="HP141" s="61"/>
      <c r="HQ141" s="61"/>
      <c r="HR141" s="61"/>
      <c r="HS141" s="61"/>
      <c r="HT141" s="61"/>
      <c r="HU141" s="61"/>
      <c r="HV141" s="61"/>
      <c r="HW141" s="61"/>
      <c r="HX141" s="61"/>
      <c r="HY141" s="61"/>
      <c r="HZ141" s="61"/>
      <c r="IA141" s="61"/>
      <c r="IB141" s="61"/>
      <c r="IC141" s="61"/>
      <c r="ID141" s="61"/>
      <c r="IE141" s="61"/>
      <c r="IF141" s="61"/>
      <c r="IG141" s="61"/>
      <c r="IH141" s="61"/>
      <c r="II141" s="61"/>
      <c r="IJ141" s="61"/>
      <c r="IK141" s="61"/>
      <c r="IL141" s="61"/>
      <c r="IM141" s="61"/>
      <c r="IN141" s="61"/>
      <c r="IO141" s="61"/>
      <c r="IP141" s="61"/>
      <c r="IQ141" s="61"/>
      <c r="IR141" s="61"/>
      <c r="IS141" s="61"/>
    </row>
    <row r="142" spans="1:253" x14ac:dyDescent="0.3">
      <c r="A142" s="198">
        <v>33</v>
      </c>
      <c r="B142" s="250" t="s">
        <v>327</v>
      </c>
      <c r="C142" s="246" t="s">
        <v>2</v>
      </c>
      <c r="D142" s="251">
        <v>5</v>
      </c>
      <c r="E142" s="83">
        <v>2</v>
      </c>
      <c r="F142" s="275">
        <f t="shared" si="5"/>
        <v>10</v>
      </c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  <c r="DO142" s="61"/>
      <c r="DP142" s="61"/>
      <c r="DQ142" s="61"/>
      <c r="DR142" s="61"/>
      <c r="DS142" s="61"/>
      <c r="DT142" s="61"/>
      <c r="DU142" s="61"/>
      <c r="DV142" s="61"/>
      <c r="DW142" s="61"/>
      <c r="DX142" s="61"/>
      <c r="DY142" s="61"/>
      <c r="DZ142" s="61"/>
      <c r="EA142" s="61"/>
      <c r="EB142" s="61"/>
      <c r="EC142" s="61"/>
      <c r="ED142" s="61"/>
      <c r="EE142" s="61"/>
      <c r="EF142" s="61"/>
      <c r="EG142" s="61"/>
      <c r="EH142" s="61"/>
      <c r="EI142" s="61"/>
      <c r="EJ142" s="61"/>
      <c r="EK142" s="61"/>
      <c r="EL142" s="61"/>
      <c r="EM142" s="61"/>
      <c r="EN142" s="61"/>
      <c r="EO142" s="61"/>
      <c r="EP142" s="61"/>
      <c r="EQ142" s="61"/>
      <c r="ER142" s="61"/>
      <c r="ES142" s="61"/>
      <c r="ET142" s="61"/>
      <c r="EU142" s="61"/>
      <c r="EV142" s="61"/>
      <c r="EW142" s="61"/>
      <c r="EX142" s="61"/>
      <c r="EY142" s="61"/>
      <c r="EZ142" s="61"/>
      <c r="FA142" s="61"/>
      <c r="FB142" s="61"/>
      <c r="FC142" s="61"/>
      <c r="FD142" s="61"/>
      <c r="FE142" s="61"/>
      <c r="FF142" s="61"/>
      <c r="FG142" s="61"/>
      <c r="FH142" s="61"/>
      <c r="FI142" s="61"/>
      <c r="FJ142" s="61"/>
      <c r="FK142" s="61"/>
      <c r="FL142" s="61"/>
      <c r="FM142" s="61"/>
      <c r="FN142" s="61"/>
      <c r="FO142" s="61"/>
      <c r="FP142" s="61"/>
      <c r="FQ142" s="61"/>
      <c r="FR142" s="61"/>
      <c r="FS142" s="61"/>
      <c r="FT142" s="61"/>
      <c r="FU142" s="61"/>
      <c r="FV142" s="61"/>
      <c r="FW142" s="61"/>
      <c r="FX142" s="61"/>
      <c r="FY142" s="61"/>
      <c r="FZ142" s="61"/>
      <c r="GA142" s="61"/>
      <c r="GB142" s="61"/>
      <c r="GC142" s="61"/>
      <c r="GD142" s="61"/>
      <c r="GE142" s="61"/>
      <c r="GF142" s="61"/>
      <c r="GG142" s="61"/>
      <c r="GH142" s="61"/>
      <c r="GI142" s="61"/>
      <c r="GJ142" s="61"/>
      <c r="GK142" s="61"/>
      <c r="GL142" s="61"/>
      <c r="GM142" s="61"/>
      <c r="GN142" s="61"/>
      <c r="GO142" s="61"/>
      <c r="GP142" s="61"/>
      <c r="GQ142" s="61"/>
      <c r="GR142" s="61"/>
      <c r="GS142" s="61"/>
      <c r="GT142" s="61"/>
      <c r="GU142" s="61"/>
      <c r="GV142" s="61"/>
      <c r="GW142" s="61"/>
      <c r="GX142" s="61"/>
      <c r="GY142" s="61"/>
      <c r="GZ142" s="61"/>
      <c r="HA142" s="61"/>
      <c r="HB142" s="61"/>
      <c r="HC142" s="61"/>
      <c r="HD142" s="61"/>
      <c r="HE142" s="61"/>
      <c r="HF142" s="61"/>
      <c r="HG142" s="61"/>
      <c r="HH142" s="61"/>
      <c r="HI142" s="61"/>
      <c r="HJ142" s="61"/>
      <c r="HK142" s="61"/>
      <c r="HL142" s="61"/>
      <c r="HM142" s="61"/>
      <c r="HN142" s="61"/>
      <c r="HO142" s="61"/>
      <c r="HP142" s="61"/>
      <c r="HQ142" s="61"/>
      <c r="HR142" s="61"/>
      <c r="HS142" s="61"/>
      <c r="HT142" s="61"/>
      <c r="HU142" s="61"/>
      <c r="HV142" s="61"/>
      <c r="HW142" s="61"/>
      <c r="HX142" s="61"/>
      <c r="HY142" s="61"/>
      <c r="HZ142" s="61"/>
      <c r="IA142" s="61"/>
      <c r="IB142" s="61"/>
      <c r="IC142" s="61"/>
      <c r="ID142" s="61"/>
      <c r="IE142" s="61"/>
      <c r="IF142" s="61"/>
      <c r="IG142" s="61"/>
      <c r="IH142" s="61"/>
      <c r="II142" s="61"/>
      <c r="IJ142" s="61"/>
      <c r="IK142" s="61"/>
      <c r="IL142" s="61"/>
      <c r="IM142" s="61"/>
      <c r="IN142" s="61"/>
      <c r="IO142" s="61"/>
      <c r="IP142" s="61"/>
      <c r="IQ142" s="61"/>
      <c r="IR142" s="61"/>
      <c r="IS142" s="61"/>
    </row>
    <row r="143" spans="1:253" x14ac:dyDescent="0.3">
      <c r="A143" s="198">
        <v>34</v>
      </c>
      <c r="B143" s="333" t="s">
        <v>328</v>
      </c>
      <c r="C143" s="57" t="s">
        <v>177</v>
      </c>
      <c r="D143" s="251">
        <v>2000</v>
      </c>
      <c r="E143" s="83"/>
      <c r="F143" s="275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/>
      <c r="CM143" s="61"/>
      <c r="CN143" s="61"/>
      <c r="CO143" s="61"/>
      <c r="CP143" s="61"/>
      <c r="CQ143" s="61"/>
      <c r="CR143" s="61"/>
      <c r="CS143" s="61"/>
      <c r="CT143" s="61"/>
      <c r="CU143" s="61"/>
      <c r="CV143" s="61"/>
      <c r="CW143" s="61"/>
      <c r="CX143" s="61"/>
      <c r="CY143" s="61"/>
      <c r="CZ143" s="61"/>
      <c r="DA143" s="61"/>
      <c r="DB143" s="61"/>
      <c r="DC143" s="61"/>
      <c r="DD143" s="61"/>
      <c r="DE143" s="61"/>
      <c r="DF143" s="61"/>
      <c r="DG143" s="61"/>
      <c r="DH143" s="61"/>
      <c r="DI143" s="61"/>
      <c r="DJ143" s="61"/>
      <c r="DK143" s="61"/>
      <c r="DL143" s="61"/>
      <c r="DM143" s="61"/>
      <c r="DN143" s="61"/>
      <c r="DO143" s="61"/>
      <c r="DP143" s="61"/>
      <c r="DQ143" s="61"/>
      <c r="DR143" s="61"/>
      <c r="DS143" s="61"/>
      <c r="DT143" s="61"/>
      <c r="DU143" s="61"/>
      <c r="DV143" s="61"/>
      <c r="DW143" s="61"/>
      <c r="DX143" s="61"/>
      <c r="DY143" s="61"/>
      <c r="DZ143" s="61"/>
      <c r="EA143" s="61"/>
      <c r="EB143" s="61"/>
      <c r="EC143" s="61"/>
      <c r="ED143" s="61"/>
      <c r="EE143" s="61"/>
      <c r="EF143" s="61"/>
      <c r="EG143" s="61"/>
      <c r="EH143" s="61"/>
      <c r="EI143" s="61"/>
      <c r="EJ143" s="61"/>
      <c r="EK143" s="61"/>
      <c r="EL143" s="61"/>
      <c r="EM143" s="61"/>
      <c r="EN143" s="61"/>
      <c r="EO143" s="61"/>
      <c r="EP143" s="61"/>
      <c r="EQ143" s="61"/>
      <c r="ER143" s="61"/>
      <c r="ES143" s="61"/>
      <c r="ET143" s="61"/>
      <c r="EU143" s="61"/>
      <c r="EV143" s="61"/>
      <c r="EW143" s="61"/>
      <c r="EX143" s="61"/>
      <c r="EY143" s="61"/>
      <c r="EZ143" s="61"/>
      <c r="FA143" s="61"/>
      <c r="FB143" s="61"/>
      <c r="FC143" s="61"/>
      <c r="FD143" s="61"/>
      <c r="FE143" s="61"/>
      <c r="FF143" s="61"/>
      <c r="FG143" s="61"/>
      <c r="FH143" s="61"/>
      <c r="FI143" s="61"/>
      <c r="FJ143" s="61"/>
      <c r="FK143" s="61"/>
      <c r="FL143" s="61"/>
      <c r="FM143" s="61"/>
      <c r="FN143" s="61"/>
      <c r="FO143" s="61"/>
      <c r="FP143" s="61"/>
      <c r="FQ143" s="61"/>
      <c r="FR143" s="61"/>
      <c r="FS143" s="61"/>
      <c r="FT143" s="61"/>
      <c r="FU143" s="61"/>
      <c r="FV143" s="61"/>
      <c r="FW143" s="61"/>
      <c r="FX143" s="61"/>
      <c r="FY143" s="61"/>
      <c r="FZ143" s="61"/>
      <c r="GA143" s="61"/>
      <c r="GB143" s="61"/>
      <c r="GC143" s="61"/>
      <c r="GD143" s="61"/>
      <c r="GE143" s="61"/>
      <c r="GF143" s="61"/>
      <c r="GG143" s="61"/>
      <c r="GH143" s="61"/>
      <c r="GI143" s="61"/>
      <c r="GJ143" s="61"/>
      <c r="GK143" s="61"/>
      <c r="GL143" s="61"/>
      <c r="GM143" s="61"/>
      <c r="GN143" s="61"/>
      <c r="GO143" s="61"/>
      <c r="GP143" s="61"/>
      <c r="GQ143" s="61"/>
      <c r="GR143" s="61"/>
      <c r="GS143" s="61"/>
      <c r="GT143" s="61"/>
      <c r="GU143" s="61"/>
      <c r="GV143" s="61"/>
      <c r="GW143" s="61"/>
      <c r="GX143" s="61"/>
      <c r="GY143" s="61"/>
      <c r="GZ143" s="61"/>
      <c r="HA143" s="61"/>
      <c r="HB143" s="61"/>
      <c r="HC143" s="61"/>
      <c r="HD143" s="61"/>
      <c r="HE143" s="61"/>
      <c r="HF143" s="61"/>
      <c r="HG143" s="61"/>
      <c r="HH143" s="61"/>
      <c r="HI143" s="61"/>
      <c r="HJ143" s="61"/>
      <c r="HK143" s="61"/>
      <c r="HL143" s="61"/>
      <c r="HM143" s="61"/>
      <c r="HN143" s="61"/>
      <c r="HO143" s="61"/>
      <c r="HP143" s="61"/>
      <c r="HQ143" s="61"/>
      <c r="HR143" s="61"/>
      <c r="HS143" s="61"/>
      <c r="HT143" s="61"/>
      <c r="HU143" s="61"/>
      <c r="HV143" s="61"/>
      <c r="HW143" s="61"/>
      <c r="HX143" s="61"/>
      <c r="HY143" s="61"/>
      <c r="HZ143" s="61"/>
      <c r="IA143" s="61"/>
      <c r="IB143" s="61"/>
      <c r="IC143" s="61"/>
      <c r="ID143" s="61"/>
      <c r="IE143" s="61"/>
      <c r="IF143" s="61"/>
      <c r="IG143" s="61"/>
      <c r="IH143" s="61"/>
      <c r="II143" s="61"/>
      <c r="IJ143" s="61"/>
      <c r="IK143" s="61"/>
      <c r="IL143" s="61"/>
      <c r="IM143" s="61"/>
      <c r="IN143" s="61"/>
      <c r="IO143" s="61"/>
      <c r="IP143" s="61"/>
      <c r="IQ143" s="61"/>
      <c r="IR143" s="61"/>
      <c r="IS143" s="61"/>
    </row>
    <row r="144" spans="1:253" x14ac:dyDescent="0.3">
      <c r="A144" s="198">
        <v>35</v>
      </c>
      <c r="B144" s="250" t="s">
        <v>329</v>
      </c>
      <c r="C144" s="57" t="s">
        <v>177</v>
      </c>
      <c r="D144" s="251">
        <v>4000</v>
      </c>
      <c r="E144" s="83">
        <v>0.41</v>
      </c>
      <c r="F144" s="275">
        <f t="shared" si="5"/>
        <v>1640</v>
      </c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  <c r="DO144" s="61"/>
      <c r="DP144" s="61"/>
      <c r="DQ144" s="61"/>
      <c r="DR144" s="61"/>
      <c r="DS144" s="61"/>
      <c r="DT144" s="61"/>
      <c r="DU144" s="61"/>
      <c r="DV144" s="61"/>
      <c r="DW144" s="61"/>
      <c r="DX144" s="61"/>
      <c r="DY144" s="61"/>
      <c r="DZ144" s="61"/>
      <c r="EA144" s="61"/>
      <c r="EB144" s="61"/>
      <c r="EC144" s="61"/>
      <c r="ED144" s="61"/>
      <c r="EE144" s="61"/>
      <c r="EF144" s="61"/>
      <c r="EG144" s="61"/>
      <c r="EH144" s="61"/>
      <c r="EI144" s="61"/>
      <c r="EJ144" s="61"/>
      <c r="EK144" s="61"/>
      <c r="EL144" s="61"/>
      <c r="EM144" s="61"/>
      <c r="EN144" s="61"/>
      <c r="EO144" s="61"/>
      <c r="EP144" s="61"/>
      <c r="EQ144" s="61"/>
      <c r="ER144" s="61"/>
      <c r="ES144" s="61"/>
      <c r="ET144" s="61"/>
      <c r="EU144" s="61"/>
      <c r="EV144" s="61"/>
      <c r="EW144" s="61"/>
      <c r="EX144" s="61"/>
      <c r="EY144" s="61"/>
      <c r="EZ144" s="61"/>
      <c r="FA144" s="61"/>
      <c r="FB144" s="61"/>
      <c r="FC144" s="61"/>
      <c r="FD144" s="61"/>
      <c r="FE144" s="61"/>
      <c r="FF144" s="61"/>
      <c r="FG144" s="61"/>
      <c r="FH144" s="61"/>
      <c r="FI144" s="61"/>
      <c r="FJ144" s="61"/>
      <c r="FK144" s="61"/>
      <c r="FL144" s="61"/>
      <c r="FM144" s="61"/>
      <c r="FN144" s="61"/>
      <c r="FO144" s="61"/>
      <c r="FP144" s="61"/>
      <c r="FQ144" s="61"/>
      <c r="FR144" s="61"/>
      <c r="FS144" s="61"/>
      <c r="FT144" s="61"/>
      <c r="FU144" s="61"/>
      <c r="FV144" s="61"/>
      <c r="FW144" s="61"/>
      <c r="FX144" s="61"/>
      <c r="FY144" s="61"/>
      <c r="FZ144" s="61"/>
      <c r="GA144" s="61"/>
      <c r="GB144" s="61"/>
      <c r="GC144" s="61"/>
      <c r="GD144" s="61"/>
      <c r="GE144" s="61"/>
      <c r="GF144" s="61"/>
      <c r="GG144" s="61"/>
      <c r="GH144" s="61"/>
      <c r="GI144" s="61"/>
      <c r="GJ144" s="61"/>
      <c r="GK144" s="61"/>
      <c r="GL144" s="61"/>
      <c r="GM144" s="61"/>
      <c r="GN144" s="61"/>
      <c r="GO144" s="61"/>
      <c r="GP144" s="61"/>
      <c r="GQ144" s="61"/>
      <c r="GR144" s="61"/>
      <c r="GS144" s="61"/>
      <c r="GT144" s="61"/>
      <c r="GU144" s="61"/>
      <c r="GV144" s="61"/>
      <c r="GW144" s="61"/>
      <c r="GX144" s="61"/>
      <c r="GY144" s="61"/>
      <c r="GZ144" s="61"/>
      <c r="HA144" s="61"/>
      <c r="HB144" s="61"/>
      <c r="HC144" s="61"/>
      <c r="HD144" s="61"/>
      <c r="HE144" s="61"/>
      <c r="HF144" s="61"/>
      <c r="HG144" s="61"/>
      <c r="HH144" s="61"/>
      <c r="HI144" s="61"/>
      <c r="HJ144" s="61"/>
      <c r="HK144" s="61"/>
      <c r="HL144" s="61"/>
      <c r="HM144" s="61"/>
      <c r="HN144" s="61"/>
      <c r="HO144" s="61"/>
      <c r="HP144" s="61"/>
      <c r="HQ144" s="61"/>
      <c r="HR144" s="61"/>
      <c r="HS144" s="61"/>
      <c r="HT144" s="61"/>
      <c r="HU144" s="61"/>
      <c r="HV144" s="61"/>
      <c r="HW144" s="61"/>
      <c r="HX144" s="61"/>
      <c r="HY144" s="61"/>
      <c r="HZ144" s="61"/>
      <c r="IA144" s="61"/>
      <c r="IB144" s="61"/>
      <c r="IC144" s="61"/>
      <c r="ID144" s="61"/>
      <c r="IE144" s="61"/>
      <c r="IF144" s="61"/>
      <c r="IG144" s="61"/>
      <c r="IH144" s="61"/>
      <c r="II144" s="61"/>
      <c r="IJ144" s="61"/>
      <c r="IK144" s="61"/>
      <c r="IL144" s="61"/>
      <c r="IM144" s="61"/>
      <c r="IN144" s="61"/>
      <c r="IO144" s="61"/>
      <c r="IP144" s="61"/>
      <c r="IQ144" s="61"/>
      <c r="IR144" s="61"/>
      <c r="IS144" s="61"/>
    </row>
    <row r="145" spans="1:253" x14ac:dyDescent="0.3">
      <c r="A145" s="198">
        <v>36</v>
      </c>
      <c r="B145" s="250" t="s">
        <v>330</v>
      </c>
      <c r="C145" s="57" t="s">
        <v>2</v>
      </c>
      <c r="D145" s="251">
        <v>20</v>
      </c>
      <c r="E145" s="83">
        <v>1.2</v>
      </c>
      <c r="F145" s="275">
        <f t="shared" si="5"/>
        <v>24</v>
      </c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  <c r="DO145" s="61"/>
      <c r="DP145" s="61"/>
      <c r="DQ145" s="61"/>
      <c r="DR145" s="61"/>
      <c r="DS145" s="61"/>
      <c r="DT145" s="61"/>
      <c r="DU145" s="61"/>
      <c r="DV145" s="61"/>
      <c r="DW145" s="61"/>
      <c r="DX145" s="61"/>
      <c r="DY145" s="61"/>
      <c r="DZ145" s="61"/>
      <c r="EA145" s="61"/>
      <c r="EB145" s="61"/>
      <c r="EC145" s="61"/>
      <c r="ED145" s="61"/>
      <c r="EE145" s="61"/>
      <c r="EF145" s="61"/>
      <c r="EG145" s="61"/>
      <c r="EH145" s="61"/>
      <c r="EI145" s="61"/>
      <c r="EJ145" s="61"/>
      <c r="EK145" s="61"/>
      <c r="EL145" s="61"/>
      <c r="EM145" s="61"/>
      <c r="EN145" s="61"/>
      <c r="EO145" s="61"/>
      <c r="EP145" s="61"/>
      <c r="EQ145" s="61"/>
      <c r="ER145" s="61"/>
      <c r="ES145" s="61"/>
      <c r="ET145" s="61"/>
      <c r="EU145" s="61"/>
      <c r="EV145" s="61"/>
      <c r="EW145" s="61"/>
      <c r="EX145" s="61"/>
      <c r="EY145" s="61"/>
      <c r="EZ145" s="61"/>
      <c r="FA145" s="61"/>
      <c r="FB145" s="61"/>
      <c r="FC145" s="61"/>
      <c r="FD145" s="61"/>
      <c r="FE145" s="61"/>
      <c r="FF145" s="61"/>
      <c r="FG145" s="61"/>
      <c r="FH145" s="61"/>
      <c r="FI145" s="61"/>
      <c r="FJ145" s="61"/>
      <c r="FK145" s="61"/>
      <c r="FL145" s="61"/>
      <c r="FM145" s="61"/>
      <c r="FN145" s="61"/>
      <c r="FO145" s="61"/>
      <c r="FP145" s="61"/>
      <c r="FQ145" s="61"/>
      <c r="FR145" s="61"/>
      <c r="FS145" s="61"/>
      <c r="FT145" s="61"/>
      <c r="FU145" s="61"/>
      <c r="FV145" s="61"/>
      <c r="FW145" s="61"/>
      <c r="FX145" s="61"/>
      <c r="FY145" s="61"/>
      <c r="FZ145" s="61"/>
      <c r="GA145" s="61"/>
      <c r="GB145" s="61"/>
      <c r="GC145" s="61"/>
      <c r="GD145" s="61"/>
      <c r="GE145" s="61"/>
      <c r="GF145" s="61"/>
      <c r="GG145" s="61"/>
      <c r="GH145" s="61"/>
      <c r="GI145" s="61"/>
      <c r="GJ145" s="61"/>
      <c r="GK145" s="61"/>
      <c r="GL145" s="61"/>
      <c r="GM145" s="61"/>
      <c r="GN145" s="61"/>
      <c r="GO145" s="61"/>
      <c r="GP145" s="61"/>
      <c r="GQ145" s="61"/>
      <c r="GR145" s="61"/>
      <c r="GS145" s="61"/>
      <c r="GT145" s="61"/>
      <c r="GU145" s="61"/>
      <c r="GV145" s="61"/>
      <c r="GW145" s="61"/>
      <c r="GX145" s="61"/>
      <c r="GY145" s="61"/>
      <c r="GZ145" s="61"/>
      <c r="HA145" s="61"/>
      <c r="HB145" s="61"/>
      <c r="HC145" s="61"/>
      <c r="HD145" s="61"/>
      <c r="HE145" s="61"/>
      <c r="HF145" s="61"/>
      <c r="HG145" s="61"/>
      <c r="HH145" s="61"/>
      <c r="HI145" s="61"/>
      <c r="HJ145" s="61"/>
      <c r="HK145" s="61"/>
      <c r="HL145" s="61"/>
      <c r="HM145" s="61"/>
      <c r="HN145" s="61"/>
      <c r="HO145" s="61"/>
      <c r="HP145" s="61"/>
      <c r="HQ145" s="61"/>
      <c r="HR145" s="61"/>
      <c r="HS145" s="61"/>
      <c r="HT145" s="61"/>
      <c r="HU145" s="61"/>
      <c r="HV145" s="61"/>
      <c r="HW145" s="61"/>
      <c r="HX145" s="61"/>
      <c r="HY145" s="61"/>
      <c r="HZ145" s="61"/>
      <c r="IA145" s="61"/>
      <c r="IB145" s="61"/>
      <c r="IC145" s="61"/>
      <c r="ID145" s="61"/>
      <c r="IE145" s="61"/>
      <c r="IF145" s="61"/>
      <c r="IG145" s="61"/>
      <c r="IH145" s="61"/>
      <c r="II145" s="61"/>
      <c r="IJ145" s="61"/>
      <c r="IK145" s="61"/>
      <c r="IL145" s="61"/>
      <c r="IM145" s="61"/>
      <c r="IN145" s="61"/>
      <c r="IO145" s="61"/>
      <c r="IP145" s="61"/>
      <c r="IQ145" s="61"/>
      <c r="IR145" s="61"/>
      <c r="IS145" s="61"/>
    </row>
    <row r="146" spans="1:253" x14ac:dyDescent="0.3">
      <c r="A146" s="198">
        <v>37</v>
      </c>
      <c r="B146" s="250" t="s">
        <v>331</v>
      </c>
      <c r="C146" s="57" t="s">
        <v>56</v>
      </c>
      <c r="D146" s="251">
        <v>10</v>
      </c>
      <c r="E146" s="83">
        <v>5</v>
      </c>
      <c r="F146" s="275">
        <f t="shared" si="5"/>
        <v>50</v>
      </c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  <c r="DO146" s="61"/>
      <c r="DP146" s="61"/>
      <c r="DQ146" s="61"/>
      <c r="DR146" s="61"/>
      <c r="DS146" s="61"/>
      <c r="DT146" s="61"/>
      <c r="DU146" s="61"/>
      <c r="DV146" s="61"/>
      <c r="DW146" s="61"/>
      <c r="DX146" s="61"/>
      <c r="DY146" s="61"/>
      <c r="DZ146" s="61"/>
      <c r="EA146" s="61"/>
      <c r="EB146" s="61"/>
      <c r="EC146" s="61"/>
      <c r="ED146" s="61"/>
      <c r="EE146" s="61"/>
      <c r="EF146" s="61"/>
      <c r="EG146" s="61"/>
      <c r="EH146" s="61"/>
      <c r="EI146" s="61"/>
      <c r="EJ146" s="61"/>
      <c r="EK146" s="61"/>
      <c r="EL146" s="61"/>
      <c r="EM146" s="61"/>
      <c r="EN146" s="61"/>
      <c r="EO146" s="61"/>
      <c r="EP146" s="61"/>
      <c r="EQ146" s="61"/>
      <c r="ER146" s="61"/>
      <c r="ES146" s="61"/>
      <c r="ET146" s="61"/>
      <c r="EU146" s="61"/>
      <c r="EV146" s="61"/>
      <c r="EW146" s="61"/>
      <c r="EX146" s="61"/>
      <c r="EY146" s="61"/>
      <c r="EZ146" s="61"/>
      <c r="FA146" s="61"/>
      <c r="FB146" s="61"/>
      <c r="FC146" s="61"/>
      <c r="FD146" s="61"/>
      <c r="FE146" s="61"/>
      <c r="FF146" s="61"/>
      <c r="FG146" s="61"/>
      <c r="FH146" s="61"/>
      <c r="FI146" s="61"/>
      <c r="FJ146" s="61"/>
      <c r="FK146" s="61"/>
      <c r="FL146" s="61"/>
      <c r="FM146" s="61"/>
      <c r="FN146" s="61"/>
      <c r="FO146" s="61"/>
      <c r="FP146" s="61"/>
      <c r="FQ146" s="61"/>
      <c r="FR146" s="61"/>
      <c r="FS146" s="61"/>
      <c r="FT146" s="61"/>
      <c r="FU146" s="61"/>
      <c r="FV146" s="61"/>
      <c r="FW146" s="61"/>
      <c r="FX146" s="61"/>
      <c r="FY146" s="61"/>
      <c r="FZ146" s="61"/>
      <c r="GA146" s="61"/>
      <c r="GB146" s="61"/>
      <c r="GC146" s="61"/>
      <c r="GD146" s="61"/>
      <c r="GE146" s="61"/>
      <c r="GF146" s="61"/>
      <c r="GG146" s="61"/>
      <c r="GH146" s="61"/>
      <c r="GI146" s="61"/>
      <c r="GJ146" s="61"/>
      <c r="GK146" s="61"/>
      <c r="GL146" s="61"/>
      <c r="GM146" s="61"/>
      <c r="GN146" s="61"/>
      <c r="GO146" s="61"/>
      <c r="GP146" s="61"/>
      <c r="GQ146" s="61"/>
      <c r="GR146" s="61"/>
      <c r="GS146" s="61"/>
      <c r="GT146" s="61"/>
      <c r="GU146" s="61"/>
      <c r="GV146" s="61"/>
      <c r="GW146" s="61"/>
      <c r="GX146" s="61"/>
      <c r="GY146" s="61"/>
      <c r="GZ146" s="61"/>
      <c r="HA146" s="61"/>
      <c r="HB146" s="61"/>
      <c r="HC146" s="61"/>
      <c r="HD146" s="61"/>
      <c r="HE146" s="61"/>
      <c r="HF146" s="61"/>
      <c r="HG146" s="61"/>
      <c r="HH146" s="61"/>
      <c r="HI146" s="61"/>
      <c r="HJ146" s="61"/>
      <c r="HK146" s="61"/>
      <c r="HL146" s="61"/>
      <c r="HM146" s="61"/>
      <c r="HN146" s="61"/>
      <c r="HO146" s="61"/>
      <c r="HP146" s="61"/>
      <c r="HQ146" s="61"/>
      <c r="HR146" s="61"/>
      <c r="HS146" s="61"/>
      <c r="HT146" s="61"/>
      <c r="HU146" s="61"/>
      <c r="HV146" s="61"/>
      <c r="HW146" s="61"/>
      <c r="HX146" s="61"/>
      <c r="HY146" s="61"/>
      <c r="HZ146" s="61"/>
      <c r="IA146" s="61"/>
      <c r="IB146" s="61"/>
      <c r="IC146" s="61"/>
      <c r="ID146" s="61"/>
      <c r="IE146" s="61"/>
      <c r="IF146" s="61"/>
      <c r="IG146" s="61"/>
      <c r="IH146" s="61"/>
      <c r="II146" s="61"/>
      <c r="IJ146" s="61"/>
      <c r="IK146" s="61"/>
      <c r="IL146" s="61"/>
      <c r="IM146" s="61"/>
      <c r="IN146" s="61"/>
      <c r="IO146" s="61"/>
      <c r="IP146" s="61"/>
      <c r="IQ146" s="61"/>
      <c r="IR146" s="61"/>
      <c r="IS146" s="61"/>
    </row>
    <row r="147" spans="1:253" x14ac:dyDescent="0.3">
      <c r="A147" s="274"/>
      <c r="B147" s="250"/>
      <c r="C147" s="57"/>
      <c r="D147" s="251"/>
      <c r="E147" s="83"/>
      <c r="F147" s="275">
        <f t="shared" si="5"/>
        <v>0</v>
      </c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  <c r="DO147" s="61"/>
      <c r="DP147" s="61"/>
      <c r="DQ147" s="61"/>
      <c r="DR147" s="61"/>
      <c r="DS147" s="61"/>
      <c r="DT147" s="61"/>
      <c r="DU147" s="61"/>
      <c r="DV147" s="61"/>
      <c r="DW147" s="61"/>
      <c r="DX147" s="61"/>
      <c r="DY147" s="61"/>
      <c r="DZ147" s="61"/>
      <c r="EA147" s="61"/>
      <c r="EB147" s="61"/>
      <c r="EC147" s="61"/>
      <c r="ED147" s="61"/>
      <c r="EE147" s="61"/>
      <c r="EF147" s="61"/>
      <c r="EG147" s="61"/>
      <c r="EH147" s="61"/>
      <c r="EI147" s="61"/>
      <c r="EJ147" s="61"/>
      <c r="EK147" s="61"/>
      <c r="EL147" s="61"/>
      <c r="EM147" s="61"/>
      <c r="EN147" s="61"/>
      <c r="EO147" s="61"/>
      <c r="EP147" s="61"/>
      <c r="EQ147" s="61"/>
      <c r="ER147" s="61"/>
      <c r="ES147" s="61"/>
      <c r="ET147" s="61"/>
      <c r="EU147" s="61"/>
      <c r="EV147" s="61"/>
      <c r="EW147" s="61"/>
      <c r="EX147" s="61"/>
      <c r="EY147" s="61"/>
      <c r="EZ147" s="61"/>
      <c r="FA147" s="61"/>
      <c r="FB147" s="61"/>
      <c r="FC147" s="61"/>
      <c r="FD147" s="61"/>
      <c r="FE147" s="61"/>
      <c r="FF147" s="61"/>
      <c r="FG147" s="61"/>
      <c r="FH147" s="61"/>
      <c r="FI147" s="61"/>
      <c r="FJ147" s="61"/>
      <c r="FK147" s="61"/>
      <c r="FL147" s="61"/>
      <c r="FM147" s="61"/>
      <c r="FN147" s="61"/>
      <c r="FO147" s="61"/>
      <c r="FP147" s="61"/>
      <c r="FQ147" s="61"/>
      <c r="FR147" s="61"/>
      <c r="FS147" s="61"/>
      <c r="FT147" s="61"/>
      <c r="FU147" s="61"/>
      <c r="FV147" s="61"/>
      <c r="FW147" s="61"/>
      <c r="FX147" s="61"/>
      <c r="FY147" s="61"/>
      <c r="FZ147" s="61"/>
      <c r="GA147" s="61"/>
      <c r="GB147" s="61"/>
      <c r="GC147" s="61"/>
      <c r="GD147" s="61"/>
      <c r="GE147" s="61"/>
      <c r="GF147" s="61"/>
      <c r="GG147" s="61"/>
      <c r="GH147" s="61"/>
      <c r="GI147" s="61"/>
      <c r="GJ147" s="61"/>
      <c r="GK147" s="61"/>
      <c r="GL147" s="61"/>
      <c r="GM147" s="61"/>
      <c r="GN147" s="61"/>
      <c r="GO147" s="61"/>
      <c r="GP147" s="61"/>
      <c r="GQ147" s="61"/>
      <c r="GR147" s="61"/>
      <c r="GS147" s="61"/>
      <c r="GT147" s="61"/>
      <c r="GU147" s="61"/>
      <c r="GV147" s="61"/>
      <c r="GW147" s="61"/>
      <c r="GX147" s="61"/>
      <c r="GY147" s="61"/>
      <c r="GZ147" s="61"/>
      <c r="HA147" s="61"/>
      <c r="HB147" s="61"/>
      <c r="HC147" s="61"/>
      <c r="HD147" s="61"/>
      <c r="HE147" s="61"/>
      <c r="HF147" s="61"/>
      <c r="HG147" s="61"/>
      <c r="HH147" s="61"/>
      <c r="HI147" s="61"/>
      <c r="HJ147" s="61"/>
      <c r="HK147" s="61"/>
      <c r="HL147" s="61"/>
      <c r="HM147" s="61"/>
      <c r="HN147" s="61"/>
      <c r="HO147" s="61"/>
      <c r="HP147" s="61"/>
      <c r="HQ147" s="61"/>
      <c r="HR147" s="61"/>
      <c r="HS147" s="61"/>
      <c r="HT147" s="61"/>
      <c r="HU147" s="61"/>
      <c r="HV147" s="61"/>
      <c r="HW147" s="61"/>
      <c r="HX147" s="61"/>
      <c r="HY147" s="61"/>
      <c r="HZ147" s="61"/>
      <c r="IA147" s="61"/>
      <c r="IB147" s="61"/>
      <c r="IC147" s="61"/>
      <c r="ID147" s="61"/>
      <c r="IE147" s="61"/>
      <c r="IF147" s="61"/>
      <c r="IG147" s="61"/>
      <c r="IH147" s="61"/>
      <c r="II147" s="61"/>
      <c r="IJ147" s="61"/>
      <c r="IK147" s="61"/>
      <c r="IL147" s="61"/>
      <c r="IM147" s="61"/>
      <c r="IN147" s="61"/>
      <c r="IO147" s="61"/>
      <c r="IP147" s="61"/>
      <c r="IQ147" s="61"/>
      <c r="IR147" s="61"/>
      <c r="IS147" s="61"/>
    </row>
    <row r="148" spans="1:253" ht="19.5" thickBot="1" x14ac:dyDescent="0.35">
      <c r="A148" s="205"/>
      <c r="B148" s="129"/>
      <c r="C148" s="130"/>
      <c r="D148" s="131"/>
      <c r="E148" s="206"/>
      <c r="F148" s="133"/>
    </row>
    <row r="149" spans="1:253" s="138" customFormat="1" ht="21.75" customHeight="1" x14ac:dyDescent="0.3">
      <c r="A149" s="414" t="s">
        <v>17</v>
      </c>
      <c r="B149" s="415"/>
      <c r="C149" s="207"/>
      <c r="D149" s="207"/>
      <c r="E149" s="208"/>
      <c r="F149" s="209">
        <f>SUM(F16:F148)</f>
        <v>462872.46000000014</v>
      </c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  <c r="AI149" s="137"/>
      <c r="AJ149" s="137"/>
      <c r="AK149" s="137"/>
      <c r="AL149" s="137"/>
      <c r="AM149" s="137"/>
      <c r="AN149" s="137"/>
      <c r="AO149" s="137"/>
      <c r="AP149" s="137"/>
      <c r="AQ149" s="137"/>
      <c r="AR149" s="137"/>
      <c r="AS149" s="137"/>
      <c r="AT149" s="137"/>
      <c r="AU149" s="137"/>
      <c r="AV149" s="137"/>
      <c r="AW149" s="137"/>
      <c r="AX149" s="137"/>
      <c r="AY149" s="137"/>
      <c r="AZ149" s="137"/>
      <c r="BA149" s="137"/>
      <c r="BB149" s="137"/>
      <c r="BC149" s="137"/>
      <c r="BD149" s="137"/>
      <c r="BE149" s="137"/>
      <c r="BF149" s="137"/>
      <c r="BG149" s="137"/>
      <c r="BH149" s="137"/>
      <c r="BI149" s="137"/>
      <c r="BJ149" s="137"/>
      <c r="BK149" s="137"/>
      <c r="BL149" s="137"/>
      <c r="BM149" s="137"/>
      <c r="BN149" s="137"/>
      <c r="BO149" s="137"/>
      <c r="BP149" s="137"/>
      <c r="BQ149" s="137"/>
      <c r="BR149" s="137"/>
      <c r="BS149" s="137"/>
      <c r="BT149" s="137"/>
      <c r="BU149" s="137"/>
      <c r="BV149" s="137"/>
      <c r="BW149" s="137"/>
      <c r="BX149" s="137"/>
      <c r="BY149" s="137"/>
      <c r="BZ149" s="137"/>
      <c r="CA149" s="137"/>
      <c r="CB149" s="137"/>
      <c r="CC149" s="137"/>
      <c r="CD149" s="137"/>
      <c r="CE149" s="137"/>
      <c r="CF149" s="137"/>
      <c r="CG149" s="137"/>
      <c r="CH149" s="137"/>
      <c r="CI149" s="137"/>
      <c r="CJ149" s="137"/>
      <c r="CK149" s="137"/>
      <c r="CL149" s="137"/>
      <c r="CM149" s="137"/>
      <c r="CN149" s="137"/>
      <c r="CO149" s="137"/>
      <c r="CP149" s="137"/>
      <c r="CQ149" s="137"/>
      <c r="CR149" s="137"/>
      <c r="CS149" s="137"/>
      <c r="CT149" s="137"/>
      <c r="CU149" s="137"/>
      <c r="CV149" s="137"/>
      <c r="CW149" s="137"/>
      <c r="CX149" s="137"/>
      <c r="CY149" s="137"/>
      <c r="CZ149" s="137"/>
      <c r="DA149" s="137"/>
      <c r="DB149" s="137"/>
      <c r="DC149" s="137"/>
      <c r="DD149" s="137"/>
      <c r="DE149" s="137"/>
      <c r="DF149" s="137"/>
      <c r="DG149" s="137"/>
      <c r="DH149" s="137"/>
      <c r="DI149" s="137"/>
      <c r="DJ149" s="137"/>
      <c r="DK149" s="137"/>
      <c r="DL149" s="137"/>
      <c r="DM149" s="137"/>
      <c r="DN149" s="137"/>
      <c r="DO149" s="137"/>
      <c r="DP149" s="137"/>
      <c r="DQ149" s="137"/>
      <c r="DR149" s="137"/>
      <c r="DS149" s="137"/>
      <c r="DT149" s="137"/>
      <c r="DU149" s="137"/>
      <c r="DV149" s="137"/>
      <c r="DW149" s="137"/>
      <c r="DX149" s="137"/>
      <c r="DY149" s="137"/>
      <c r="DZ149" s="137"/>
      <c r="EA149" s="137"/>
      <c r="EB149" s="137"/>
      <c r="EC149" s="137"/>
      <c r="ED149" s="137"/>
      <c r="EE149" s="137"/>
      <c r="EF149" s="137"/>
      <c r="EG149" s="137"/>
      <c r="EH149" s="137"/>
      <c r="EI149" s="137"/>
      <c r="EJ149" s="137"/>
      <c r="EK149" s="137"/>
      <c r="EL149" s="137"/>
      <c r="EM149" s="137"/>
      <c r="EN149" s="137"/>
      <c r="EO149" s="137"/>
      <c r="EP149" s="137"/>
      <c r="EQ149" s="137"/>
      <c r="ER149" s="137"/>
      <c r="ES149" s="137"/>
      <c r="ET149" s="137"/>
      <c r="EU149" s="137"/>
      <c r="EV149" s="137"/>
      <c r="EW149" s="137"/>
      <c r="EX149" s="137"/>
      <c r="EY149" s="137"/>
      <c r="EZ149" s="137"/>
      <c r="FA149" s="137"/>
      <c r="FB149" s="137"/>
      <c r="FC149" s="137"/>
      <c r="FD149" s="137"/>
      <c r="FE149" s="137"/>
      <c r="FF149" s="137"/>
      <c r="FG149" s="137"/>
      <c r="FH149" s="137"/>
      <c r="FI149" s="137"/>
      <c r="FJ149" s="137"/>
      <c r="FK149" s="137"/>
      <c r="FL149" s="137"/>
      <c r="FM149" s="137"/>
      <c r="FN149" s="137"/>
      <c r="FO149" s="137"/>
      <c r="FP149" s="137"/>
      <c r="FQ149" s="137"/>
      <c r="FR149" s="137"/>
      <c r="FS149" s="137"/>
      <c r="FT149" s="137"/>
      <c r="FU149" s="137"/>
      <c r="FV149" s="137"/>
      <c r="FW149" s="137"/>
      <c r="FX149" s="137"/>
      <c r="FY149" s="137"/>
      <c r="FZ149" s="137"/>
      <c r="GA149" s="137"/>
      <c r="GB149" s="137"/>
      <c r="GC149" s="137"/>
      <c r="GD149" s="137"/>
      <c r="GE149" s="137"/>
      <c r="GF149" s="137"/>
      <c r="GG149" s="137"/>
      <c r="GH149" s="137"/>
      <c r="GI149" s="137"/>
      <c r="GJ149" s="137"/>
      <c r="GK149" s="137"/>
      <c r="GL149" s="137"/>
      <c r="GM149" s="137"/>
      <c r="GN149" s="137"/>
      <c r="GO149" s="137"/>
      <c r="GP149" s="137"/>
      <c r="GQ149" s="137"/>
      <c r="GR149" s="137"/>
      <c r="GS149" s="137"/>
      <c r="GT149" s="137"/>
      <c r="GU149" s="137"/>
      <c r="GV149" s="137"/>
      <c r="GW149" s="137"/>
      <c r="GX149" s="137"/>
      <c r="GY149" s="137"/>
      <c r="GZ149" s="137"/>
      <c r="HA149" s="137"/>
      <c r="HB149" s="137"/>
      <c r="HC149" s="137"/>
      <c r="HD149" s="137"/>
      <c r="HE149" s="137"/>
      <c r="HF149" s="137"/>
      <c r="HG149" s="137"/>
      <c r="HH149" s="137"/>
      <c r="HI149" s="137"/>
      <c r="HJ149" s="137"/>
      <c r="HK149" s="137"/>
      <c r="HL149" s="137"/>
      <c r="HM149" s="137"/>
      <c r="HN149" s="137"/>
      <c r="HO149" s="137"/>
      <c r="HP149" s="137"/>
      <c r="HQ149" s="137"/>
      <c r="HR149" s="137"/>
      <c r="HS149" s="137"/>
      <c r="HT149" s="137"/>
      <c r="HU149" s="137"/>
      <c r="HV149" s="137"/>
      <c r="HW149" s="137"/>
      <c r="HX149" s="137"/>
      <c r="HY149" s="137"/>
      <c r="HZ149" s="137"/>
      <c r="IA149" s="137"/>
      <c r="IB149" s="137"/>
      <c r="IC149" s="137"/>
      <c r="ID149" s="137"/>
      <c r="IE149" s="137"/>
      <c r="IF149" s="137"/>
      <c r="IG149" s="137"/>
      <c r="IH149" s="137"/>
      <c r="II149" s="137"/>
      <c r="IJ149" s="137"/>
      <c r="IK149" s="137"/>
      <c r="IL149" s="137"/>
      <c r="IM149" s="137"/>
      <c r="IN149" s="137"/>
      <c r="IO149" s="137"/>
      <c r="IP149" s="137"/>
      <c r="IQ149" s="137"/>
      <c r="IR149" s="137"/>
      <c r="IS149" s="137"/>
    </row>
    <row r="150" spans="1:253" s="138" customFormat="1" ht="21.75" customHeight="1" x14ac:dyDescent="0.3">
      <c r="A150" s="417" t="s">
        <v>18</v>
      </c>
      <c r="B150" s="418"/>
      <c r="C150" s="139"/>
      <c r="D150" s="139"/>
      <c r="E150" s="140"/>
      <c r="F150" s="141">
        <f>F149*0.18</f>
        <v>83317.042800000025</v>
      </c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  <c r="AI150" s="137"/>
      <c r="AJ150" s="137"/>
      <c r="AK150" s="137"/>
      <c r="AL150" s="137"/>
      <c r="AM150" s="137"/>
      <c r="AN150" s="137"/>
      <c r="AO150" s="137"/>
      <c r="AP150" s="137"/>
      <c r="AQ150" s="137"/>
      <c r="AR150" s="137"/>
      <c r="AS150" s="137"/>
      <c r="AT150" s="137"/>
      <c r="AU150" s="137"/>
      <c r="AV150" s="137"/>
      <c r="AW150" s="137"/>
      <c r="AX150" s="137"/>
      <c r="AY150" s="137"/>
      <c r="AZ150" s="137"/>
      <c r="BA150" s="137"/>
      <c r="BB150" s="137"/>
      <c r="BC150" s="137"/>
      <c r="BD150" s="137"/>
      <c r="BE150" s="137"/>
      <c r="BF150" s="137"/>
      <c r="BG150" s="137"/>
      <c r="BH150" s="137"/>
      <c r="BI150" s="137"/>
      <c r="BJ150" s="137"/>
      <c r="BK150" s="137"/>
      <c r="BL150" s="137"/>
      <c r="BM150" s="137"/>
      <c r="BN150" s="137"/>
      <c r="BO150" s="137"/>
      <c r="BP150" s="137"/>
      <c r="BQ150" s="137"/>
      <c r="BR150" s="137"/>
      <c r="BS150" s="137"/>
      <c r="BT150" s="137"/>
      <c r="BU150" s="137"/>
      <c r="BV150" s="137"/>
      <c r="BW150" s="137"/>
      <c r="BX150" s="137"/>
      <c r="BY150" s="137"/>
      <c r="BZ150" s="137"/>
      <c r="CA150" s="137"/>
      <c r="CB150" s="137"/>
      <c r="CC150" s="137"/>
      <c r="CD150" s="137"/>
      <c r="CE150" s="137"/>
      <c r="CF150" s="137"/>
      <c r="CG150" s="137"/>
      <c r="CH150" s="137"/>
      <c r="CI150" s="137"/>
      <c r="CJ150" s="137"/>
      <c r="CK150" s="137"/>
      <c r="CL150" s="137"/>
      <c r="CM150" s="137"/>
      <c r="CN150" s="137"/>
      <c r="CO150" s="137"/>
      <c r="CP150" s="137"/>
      <c r="CQ150" s="137"/>
      <c r="CR150" s="137"/>
      <c r="CS150" s="137"/>
      <c r="CT150" s="137"/>
      <c r="CU150" s="137"/>
      <c r="CV150" s="137"/>
      <c r="CW150" s="137"/>
      <c r="CX150" s="137"/>
      <c r="CY150" s="137"/>
      <c r="CZ150" s="137"/>
      <c r="DA150" s="137"/>
      <c r="DB150" s="137"/>
      <c r="DC150" s="137"/>
      <c r="DD150" s="137"/>
      <c r="DE150" s="137"/>
      <c r="DF150" s="137"/>
      <c r="DG150" s="137"/>
      <c r="DH150" s="137"/>
      <c r="DI150" s="137"/>
      <c r="DJ150" s="137"/>
      <c r="DK150" s="137"/>
      <c r="DL150" s="137"/>
      <c r="DM150" s="137"/>
      <c r="DN150" s="137"/>
      <c r="DO150" s="137"/>
      <c r="DP150" s="137"/>
      <c r="DQ150" s="137"/>
      <c r="DR150" s="137"/>
      <c r="DS150" s="137"/>
      <c r="DT150" s="137"/>
      <c r="DU150" s="137"/>
      <c r="DV150" s="137"/>
      <c r="DW150" s="137"/>
      <c r="DX150" s="137"/>
      <c r="DY150" s="137"/>
      <c r="DZ150" s="137"/>
      <c r="EA150" s="137"/>
      <c r="EB150" s="137"/>
      <c r="EC150" s="137"/>
      <c r="ED150" s="137"/>
      <c r="EE150" s="137"/>
      <c r="EF150" s="137"/>
      <c r="EG150" s="137"/>
      <c r="EH150" s="137"/>
      <c r="EI150" s="137"/>
      <c r="EJ150" s="137"/>
      <c r="EK150" s="137"/>
      <c r="EL150" s="137"/>
      <c r="EM150" s="137"/>
      <c r="EN150" s="137"/>
      <c r="EO150" s="137"/>
      <c r="EP150" s="137"/>
      <c r="EQ150" s="137"/>
      <c r="ER150" s="137"/>
      <c r="ES150" s="137"/>
      <c r="ET150" s="137"/>
      <c r="EU150" s="137"/>
      <c r="EV150" s="137"/>
      <c r="EW150" s="137"/>
      <c r="EX150" s="137"/>
      <c r="EY150" s="137"/>
      <c r="EZ150" s="137"/>
      <c r="FA150" s="137"/>
      <c r="FB150" s="137"/>
      <c r="FC150" s="137"/>
      <c r="FD150" s="137"/>
      <c r="FE150" s="137"/>
      <c r="FF150" s="137"/>
      <c r="FG150" s="137"/>
      <c r="FH150" s="137"/>
      <c r="FI150" s="137"/>
      <c r="FJ150" s="137"/>
      <c r="FK150" s="137"/>
      <c r="FL150" s="137"/>
      <c r="FM150" s="137"/>
      <c r="FN150" s="137"/>
      <c r="FO150" s="137"/>
      <c r="FP150" s="137"/>
      <c r="FQ150" s="137"/>
      <c r="FR150" s="137"/>
      <c r="FS150" s="137"/>
      <c r="FT150" s="137"/>
      <c r="FU150" s="137"/>
      <c r="FV150" s="137"/>
      <c r="FW150" s="137"/>
      <c r="FX150" s="137"/>
      <c r="FY150" s="137"/>
      <c r="FZ150" s="137"/>
      <c r="GA150" s="137"/>
      <c r="GB150" s="137"/>
      <c r="GC150" s="137"/>
      <c r="GD150" s="137"/>
      <c r="GE150" s="137"/>
      <c r="GF150" s="137"/>
      <c r="GG150" s="137"/>
      <c r="GH150" s="137"/>
      <c r="GI150" s="137"/>
      <c r="GJ150" s="137"/>
      <c r="GK150" s="137"/>
      <c r="GL150" s="137"/>
      <c r="GM150" s="137"/>
      <c r="GN150" s="137"/>
      <c r="GO150" s="137"/>
      <c r="GP150" s="137"/>
      <c r="GQ150" s="137"/>
      <c r="GR150" s="137"/>
      <c r="GS150" s="137"/>
      <c r="GT150" s="137"/>
      <c r="GU150" s="137"/>
      <c r="GV150" s="137"/>
      <c r="GW150" s="137"/>
      <c r="GX150" s="137"/>
      <c r="GY150" s="137"/>
      <c r="GZ150" s="137"/>
      <c r="HA150" s="137"/>
      <c r="HB150" s="137"/>
      <c r="HC150" s="137"/>
      <c r="HD150" s="137"/>
      <c r="HE150" s="137"/>
      <c r="HF150" s="137"/>
      <c r="HG150" s="137"/>
      <c r="HH150" s="137"/>
      <c r="HI150" s="137"/>
      <c r="HJ150" s="137"/>
      <c r="HK150" s="137"/>
      <c r="HL150" s="137"/>
      <c r="HM150" s="137"/>
      <c r="HN150" s="137"/>
      <c r="HO150" s="137"/>
      <c r="HP150" s="137"/>
      <c r="HQ150" s="137"/>
      <c r="HR150" s="137"/>
      <c r="HS150" s="137"/>
      <c r="HT150" s="137"/>
      <c r="HU150" s="137"/>
      <c r="HV150" s="137"/>
      <c r="HW150" s="137"/>
      <c r="HX150" s="137"/>
      <c r="HY150" s="137"/>
      <c r="HZ150" s="137"/>
      <c r="IA150" s="137"/>
      <c r="IB150" s="137"/>
      <c r="IC150" s="137"/>
      <c r="ID150" s="137"/>
      <c r="IE150" s="137"/>
      <c r="IF150" s="137"/>
      <c r="IG150" s="137"/>
      <c r="IH150" s="137"/>
      <c r="II150" s="137"/>
      <c r="IJ150" s="137"/>
      <c r="IK150" s="137"/>
      <c r="IL150" s="137"/>
      <c r="IM150" s="137"/>
      <c r="IN150" s="137"/>
      <c r="IO150" s="137"/>
      <c r="IP150" s="137"/>
      <c r="IQ150" s="137"/>
      <c r="IR150" s="137"/>
      <c r="IS150" s="137"/>
    </row>
    <row r="151" spans="1:253" s="138" customFormat="1" ht="21.75" customHeight="1" thickBot="1" x14ac:dyDescent="0.35">
      <c r="A151" s="419" t="s">
        <v>19</v>
      </c>
      <c r="B151" s="420"/>
      <c r="C151" s="142"/>
      <c r="D151" s="142"/>
      <c r="E151" s="143"/>
      <c r="F151" s="172">
        <f>SUM(F149:F150)</f>
        <v>546189.50280000013</v>
      </c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  <c r="AI151" s="137"/>
      <c r="AJ151" s="137"/>
      <c r="AK151" s="137"/>
      <c r="AL151" s="137"/>
      <c r="AM151" s="137"/>
      <c r="AN151" s="137"/>
      <c r="AO151" s="137"/>
      <c r="AP151" s="137"/>
      <c r="AQ151" s="137"/>
      <c r="AR151" s="137"/>
      <c r="AS151" s="137"/>
      <c r="AT151" s="137"/>
      <c r="AU151" s="137"/>
      <c r="AV151" s="137"/>
      <c r="AW151" s="137"/>
      <c r="AX151" s="137"/>
      <c r="AY151" s="137"/>
      <c r="AZ151" s="137"/>
      <c r="BA151" s="137"/>
      <c r="BB151" s="137"/>
      <c r="BC151" s="137"/>
      <c r="BD151" s="137"/>
      <c r="BE151" s="137"/>
      <c r="BF151" s="137"/>
      <c r="BG151" s="137"/>
      <c r="BH151" s="137"/>
      <c r="BI151" s="137"/>
      <c r="BJ151" s="137"/>
      <c r="BK151" s="137"/>
      <c r="BL151" s="137"/>
      <c r="BM151" s="137"/>
      <c r="BN151" s="137"/>
      <c r="BO151" s="137"/>
      <c r="BP151" s="137"/>
      <c r="BQ151" s="137"/>
      <c r="BR151" s="137"/>
      <c r="BS151" s="137"/>
      <c r="BT151" s="137"/>
      <c r="BU151" s="137"/>
      <c r="BV151" s="137"/>
      <c r="BW151" s="137"/>
      <c r="BX151" s="137"/>
      <c r="BY151" s="137"/>
      <c r="BZ151" s="137"/>
      <c r="CA151" s="137"/>
      <c r="CB151" s="137"/>
      <c r="CC151" s="137"/>
      <c r="CD151" s="137"/>
      <c r="CE151" s="137"/>
      <c r="CF151" s="137"/>
      <c r="CG151" s="137"/>
      <c r="CH151" s="137"/>
      <c r="CI151" s="137"/>
      <c r="CJ151" s="137"/>
      <c r="CK151" s="137"/>
      <c r="CL151" s="137"/>
      <c r="CM151" s="137"/>
      <c r="CN151" s="137"/>
      <c r="CO151" s="137"/>
      <c r="CP151" s="137"/>
      <c r="CQ151" s="137"/>
      <c r="CR151" s="137"/>
      <c r="CS151" s="137"/>
      <c r="CT151" s="137"/>
      <c r="CU151" s="137"/>
      <c r="CV151" s="137"/>
      <c r="CW151" s="137"/>
      <c r="CX151" s="137"/>
      <c r="CY151" s="137"/>
      <c r="CZ151" s="137"/>
      <c r="DA151" s="137"/>
      <c r="DB151" s="137"/>
      <c r="DC151" s="137"/>
      <c r="DD151" s="137"/>
      <c r="DE151" s="137"/>
      <c r="DF151" s="137"/>
      <c r="DG151" s="137"/>
      <c r="DH151" s="137"/>
      <c r="DI151" s="137"/>
      <c r="DJ151" s="137"/>
      <c r="DK151" s="137"/>
      <c r="DL151" s="137"/>
      <c r="DM151" s="137"/>
      <c r="DN151" s="137"/>
      <c r="DO151" s="137"/>
      <c r="DP151" s="137"/>
      <c r="DQ151" s="137"/>
      <c r="DR151" s="137"/>
      <c r="DS151" s="137"/>
      <c r="DT151" s="137"/>
      <c r="DU151" s="137"/>
      <c r="DV151" s="137"/>
      <c r="DW151" s="137"/>
      <c r="DX151" s="137"/>
      <c r="DY151" s="137"/>
      <c r="DZ151" s="137"/>
      <c r="EA151" s="137"/>
      <c r="EB151" s="137"/>
      <c r="EC151" s="137"/>
      <c r="ED151" s="137"/>
      <c r="EE151" s="137"/>
      <c r="EF151" s="137"/>
      <c r="EG151" s="137"/>
      <c r="EH151" s="137"/>
      <c r="EI151" s="137"/>
      <c r="EJ151" s="137"/>
      <c r="EK151" s="137"/>
      <c r="EL151" s="137"/>
      <c r="EM151" s="137"/>
      <c r="EN151" s="137"/>
      <c r="EO151" s="137"/>
      <c r="EP151" s="137"/>
      <c r="EQ151" s="137"/>
      <c r="ER151" s="137"/>
      <c r="ES151" s="137"/>
      <c r="ET151" s="137"/>
      <c r="EU151" s="137"/>
      <c r="EV151" s="137"/>
      <c r="EW151" s="137"/>
      <c r="EX151" s="137"/>
      <c r="EY151" s="137"/>
      <c r="EZ151" s="137"/>
      <c r="FA151" s="137"/>
      <c r="FB151" s="137"/>
      <c r="FC151" s="137"/>
      <c r="FD151" s="137"/>
      <c r="FE151" s="137"/>
      <c r="FF151" s="137"/>
      <c r="FG151" s="137"/>
      <c r="FH151" s="137"/>
      <c r="FI151" s="137"/>
      <c r="FJ151" s="137"/>
      <c r="FK151" s="137"/>
      <c r="FL151" s="137"/>
      <c r="FM151" s="137"/>
      <c r="FN151" s="137"/>
      <c r="FO151" s="137"/>
      <c r="FP151" s="137"/>
      <c r="FQ151" s="137"/>
      <c r="FR151" s="137"/>
      <c r="FS151" s="137"/>
      <c r="FT151" s="137"/>
      <c r="FU151" s="137"/>
      <c r="FV151" s="137"/>
      <c r="FW151" s="137"/>
      <c r="FX151" s="137"/>
      <c r="FY151" s="137"/>
      <c r="FZ151" s="137"/>
      <c r="GA151" s="137"/>
      <c r="GB151" s="137"/>
      <c r="GC151" s="137"/>
      <c r="GD151" s="137"/>
      <c r="GE151" s="137"/>
      <c r="GF151" s="137"/>
      <c r="GG151" s="137"/>
      <c r="GH151" s="137"/>
      <c r="GI151" s="137"/>
      <c r="GJ151" s="137"/>
      <c r="GK151" s="137"/>
      <c r="GL151" s="137"/>
      <c r="GM151" s="137"/>
      <c r="GN151" s="137"/>
      <c r="GO151" s="137"/>
      <c r="GP151" s="137"/>
      <c r="GQ151" s="137"/>
      <c r="GR151" s="137"/>
      <c r="GS151" s="137"/>
      <c r="GT151" s="137"/>
      <c r="GU151" s="137"/>
      <c r="GV151" s="137"/>
      <c r="GW151" s="137"/>
      <c r="GX151" s="137"/>
      <c r="GY151" s="137"/>
      <c r="GZ151" s="137"/>
      <c r="HA151" s="137"/>
      <c r="HB151" s="137"/>
      <c r="HC151" s="137"/>
      <c r="HD151" s="137"/>
      <c r="HE151" s="137"/>
      <c r="HF151" s="137"/>
      <c r="HG151" s="137"/>
      <c r="HH151" s="137"/>
      <c r="HI151" s="137"/>
      <c r="HJ151" s="137"/>
      <c r="HK151" s="137"/>
      <c r="HL151" s="137"/>
      <c r="HM151" s="137"/>
      <c r="HN151" s="137"/>
      <c r="HO151" s="137"/>
      <c r="HP151" s="137"/>
      <c r="HQ151" s="137"/>
      <c r="HR151" s="137"/>
      <c r="HS151" s="137"/>
      <c r="HT151" s="137"/>
      <c r="HU151" s="137"/>
      <c r="HV151" s="137"/>
      <c r="HW151" s="137"/>
      <c r="HX151" s="137"/>
      <c r="HY151" s="137"/>
      <c r="HZ151" s="137"/>
      <c r="IA151" s="137"/>
      <c r="IB151" s="137"/>
      <c r="IC151" s="137"/>
      <c r="ID151" s="137"/>
      <c r="IE151" s="137"/>
      <c r="IF151" s="137"/>
      <c r="IG151" s="137"/>
      <c r="IH151" s="137"/>
      <c r="II151" s="137"/>
      <c r="IJ151" s="137"/>
      <c r="IK151" s="137"/>
      <c r="IL151" s="137"/>
      <c r="IM151" s="137"/>
      <c r="IN151" s="137"/>
      <c r="IO151" s="137"/>
      <c r="IP151" s="137"/>
      <c r="IQ151" s="137"/>
      <c r="IR151" s="137"/>
      <c r="IS151" s="137"/>
    </row>
    <row r="152" spans="1:253" s="138" customFormat="1" ht="18.75" customHeight="1" x14ac:dyDescent="0.3">
      <c r="A152" s="199"/>
      <c r="B152" s="145"/>
      <c r="C152" s="146"/>
      <c r="D152" s="146"/>
      <c r="E152" s="147"/>
      <c r="F152" s="148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  <c r="AI152" s="137"/>
      <c r="AJ152" s="137"/>
      <c r="AK152" s="137"/>
      <c r="AL152" s="137"/>
      <c r="AM152" s="137"/>
      <c r="AN152" s="137"/>
      <c r="AO152" s="137"/>
      <c r="AP152" s="137"/>
      <c r="AQ152" s="137"/>
      <c r="AR152" s="137"/>
      <c r="AS152" s="137"/>
      <c r="AT152" s="137"/>
      <c r="AU152" s="137"/>
      <c r="AV152" s="137"/>
      <c r="AW152" s="137"/>
      <c r="AX152" s="137"/>
      <c r="AY152" s="137"/>
      <c r="AZ152" s="137"/>
      <c r="BA152" s="137"/>
      <c r="BB152" s="137"/>
      <c r="BC152" s="137"/>
      <c r="BD152" s="137"/>
      <c r="BE152" s="137"/>
      <c r="BF152" s="137"/>
      <c r="BG152" s="137"/>
      <c r="BH152" s="137"/>
      <c r="BI152" s="137"/>
      <c r="BJ152" s="137"/>
      <c r="BK152" s="137"/>
      <c r="BL152" s="137"/>
      <c r="BM152" s="137"/>
      <c r="BN152" s="137"/>
      <c r="BO152" s="137"/>
      <c r="BP152" s="137"/>
      <c r="BQ152" s="137"/>
      <c r="BR152" s="137"/>
      <c r="BS152" s="137"/>
      <c r="BT152" s="137"/>
      <c r="BU152" s="137"/>
      <c r="BV152" s="137"/>
      <c r="BW152" s="137"/>
      <c r="BX152" s="137"/>
      <c r="BY152" s="137"/>
      <c r="BZ152" s="137"/>
      <c r="CA152" s="137"/>
      <c r="CB152" s="137"/>
      <c r="CC152" s="137"/>
      <c r="CD152" s="137"/>
      <c r="CE152" s="137"/>
      <c r="CF152" s="137"/>
      <c r="CG152" s="137"/>
      <c r="CH152" s="137"/>
      <c r="CI152" s="137"/>
      <c r="CJ152" s="137"/>
      <c r="CK152" s="137"/>
      <c r="CL152" s="137"/>
      <c r="CM152" s="137"/>
      <c r="CN152" s="137"/>
      <c r="CO152" s="137"/>
      <c r="CP152" s="137"/>
      <c r="CQ152" s="137"/>
      <c r="CR152" s="137"/>
      <c r="CS152" s="137"/>
      <c r="CT152" s="137"/>
      <c r="CU152" s="137"/>
      <c r="CV152" s="137"/>
      <c r="CW152" s="137"/>
      <c r="CX152" s="137"/>
      <c r="CY152" s="137"/>
      <c r="CZ152" s="137"/>
      <c r="DA152" s="137"/>
      <c r="DB152" s="137"/>
      <c r="DC152" s="137"/>
      <c r="DD152" s="137"/>
      <c r="DE152" s="137"/>
      <c r="DF152" s="137"/>
      <c r="DG152" s="137"/>
      <c r="DH152" s="137"/>
      <c r="DI152" s="137"/>
      <c r="DJ152" s="137"/>
      <c r="DK152" s="137"/>
      <c r="DL152" s="137"/>
      <c r="DM152" s="137"/>
      <c r="DN152" s="137"/>
      <c r="DO152" s="137"/>
      <c r="DP152" s="137"/>
      <c r="DQ152" s="137"/>
      <c r="DR152" s="137"/>
      <c r="DS152" s="137"/>
      <c r="DT152" s="137"/>
      <c r="DU152" s="137"/>
      <c r="DV152" s="137"/>
      <c r="DW152" s="137"/>
      <c r="DX152" s="137"/>
      <c r="DY152" s="137"/>
      <c r="DZ152" s="137"/>
      <c r="EA152" s="137"/>
      <c r="EB152" s="137"/>
      <c r="EC152" s="137"/>
      <c r="ED152" s="137"/>
      <c r="EE152" s="137"/>
      <c r="EF152" s="137"/>
      <c r="EG152" s="137"/>
      <c r="EH152" s="137"/>
      <c r="EI152" s="137"/>
      <c r="EJ152" s="137"/>
      <c r="EK152" s="137"/>
      <c r="EL152" s="137"/>
      <c r="EM152" s="137"/>
      <c r="EN152" s="137"/>
      <c r="EO152" s="137"/>
      <c r="EP152" s="137"/>
      <c r="EQ152" s="137"/>
      <c r="ER152" s="137"/>
      <c r="ES152" s="137"/>
      <c r="ET152" s="137"/>
      <c r="EU152" s="137"/>
      <c r="EV152" s="137"/>
      <c r="EW152" s="137"/>
      <c r="EX152" s="137"/>
      <c r="EY152" s="137"/>
      <c r="EZ152" s="137"/>
      <c r="FA152" s="137"/>
      <c r="FB152" s="137"/>
      <c r="FC152" s="137"/>
      <c r="FD152" s="137"/>
      <c r="FE152" s="137"/>
      <c r="FF152" s="137"/>
      <c r="FG152" s="137"/>
      <c r="FH152" s="137"/>
      <c r="FI152" s="137"/>
      <c r="FJ152" s="137"/>
      <c r="FK152" s="137"/>
      <c r="FL152" s="137"/>
      <c r="FM152" s="137"/>
      <c r="FN152" s="137"/>
      <c r="FO152" s="137"/>
      <c r="FP152" s="137"/>
      <c r="FQ152" s="137"/>
      <c r="FR152" s="137"/>
      <c r="FS152" s="137"/>
      <c r="FT152" s="137"/>
      <c r="FU152" s="137"/>
      <c r="FV152" s="137"/>
      <c r="FW152" s="137"/>
      <c r="FX152" s="137"/>
      <c r="FY152" s="137"/>
      <c r="FZ152" s="137"/>
      <c r="GA152" s="137"/>
      <c r="GB152" s="137"/>
      <c r="GC152" s="137"/>
      <c r="GD152" s="137"/>
      <c r="GE152" s="137"/>
      <c r="GF152" s="137"/>
      <c r="GG152" s="137"/>
      <c r="GH152" s="137"/>
      <c r="GI152" s="137"/>
      <c r="GJ152" s="137"/>
      <c r="GK152" s="137"/>
      <c r="GL152" s="137"/>
      <c r="GM152" s="137"/>
      <c r="GN152" s="137"/>
      <c r="GO152" s="137"/>
      <c r="GP152" s="137"/>
      <c r="GQ152" s="137"/>
      <c r="GR152" s="137"/>
      <c r="GS152" s="137"/>
      <c r="GT152" s="137"/>
      <c r="GU152" s="137"/>
      <c r="GV152" s="137"/>
      <c r="GW152" s="137"/>
      <c r="GX152" s="137"/>
      <c r="GY152" s="137"/>
      <c r="GZ152" s="137"/>
      <c r="HA152" s="137"/>
      <c r="HB152" s="137"/>
      <c r="HC152" s="137"/>
      <c r="HD152" s="137"/>
      <c r="HE152" s="137"/>
      <c r="HF152" s="137"/>
      <c r="HG152" s="137"/>
      <c r="HH152" s="137"/>
      <c r="HI152" s="137"/>
      <c r="HJ152" s="137"/>
      <c r="HK152" s="137"/>
      <c r="HL152" s="137"/>
      <c r="HM152" s="137"/>
      <c r="HN152" s="137"/>
      <c r="HO152" s="137"/>
      <c r="HP152" s="137"/>
      <c r="HQ152" s="137"/>
      <c r="HR152" s="137"/>
      <c r="HS152" s="137"/>
      <c r="HT152" s="137"/>
      <c r="HU152" s="137"/>
      <c r="HV152" s="137"/>
      <c r="HW152" s="137"/>
      <c r="HX152" s="137"/>
      <c r="HY152" s="137"/>
      <c r="HZ152" s="137"/>
      <c r="IA152" s="137"/>
      <c r="IB152" s="137"/>
      <c r="IC152" s="137"/>
      <c r="ID152" s="137"/>
      <c r="IE152" s="137"/>
      <c r="IF152" s="137"/>
      <c r="IG152" s="137"/>
      <c r="IH152" s="137"/>
      <c r="II152" s="137"/>
      <c r="IJ152" s="137"/>
      <c r="IK152" s="137"/>
      <c r="IL152" s="137"/>
      <c r="IM152" s="137"/>
      <c r="IN152" s="137"/>
      <c r="IO152" s="137"/>
      <c r="IP152" s="137"/>
      <c r="IQ152" s="137"/>
      <c r="IR152" s="137"/>
      <c r="IS152" s="137"/>
    </row>
    <row r="153" spans="1:253" s="138" customFormat="1" ht="18.75" customHeight="1" x14ac:dyDescent="0.3">
      <c r="A153" s="199"/>
      <c r="B153" s="145"/>
      <c r="C153" s="146"/>
      <c r="D153" s="146"/>
      <c r="E153" s="147"/>
      <c r="F153" s="148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  <c r="AI153" s="137"/>
      <c r="AJ153" s="137"/>
      <c r="AK153" s="137"/>
      <c r="AL153" s="137"/>
      <c r="AM153" s="137"/>
      <c r="AN153" s="137"/>
      <c r="AO153" s="137"/>
      <c r="AP153" s="137"/>
      <c r="AQ153" s="137"/>
      <c r="AR153" s="137"/>
      <c r="AS153" s="137"/>
      <c r="AT153" s="137"/>
      <c r="AU153" s="137"/>
      <c r="AV153" s="137"/>
      <c r="AW153" s="137"/>
      <c r="AX153" s="137"/>
      <c r="AY153" s="137"/>
      <c r="AZ153" s="137"/>
      <c r="BA153" s="137"/>
      <c r="BB153" s="137"/>
      <c r="BC153" s="137"/>
      <c r="BD153" s="137"/>
      <c r="BE153" s="137"/>
      <c r="BF153" s="137"/>
      <c r="BG153" s="137"/>
      <c r="BH153" s="137"/>
      <c r="BI153" s="137"/>
      <c r="BJ153" s="137"/>
      <c r="BK153" s="137"/>
      <c r="BL153" s="137"/>
      <c r="BM153" s="137"/>
      <c r="BN153" s="137"/>
      <c r="BO153" s="137"/>
      <c r="BP153" s="137"/>
      <c r="BQ153" s="137"/>
      <c r="BR153" s="137"/>
      <c r="BS153" s="137"/>
      <c r="BT153" s="137"/>
      <c r="BU153" s="137"/>
      <c r="BV153" s="137"/>
      <c r="BW153" s="137"/>
      <c r="BX153" s="137"/>
      <c r="BY153" s="137"/>
      <c r="BZ153" s="137"/>
      <c r="CA153" s="137"/>
      <c r="CB153" s="137"/>
      <c r="CC153" s="137"/>
      <c r="CD153" s="137"/>
      <c r="CE153" s="137"/>
      <c r="CF153" s="137"/>
      <c r="CG153" s="137"/>
      <c r="CH153" s="137"/>
      <c r="CI153" s="137"/>
      <c r="CJ153" s="137"/>
      <c r="CK153" s="137"/>
      <c r="CL153" s="137"/>
      <c r="CM153" s="137"/>
      <c r="CN153" s="137"/>
      <c r="CO153" s="137"/>
      <c r="CP153" s="137"/>
      <c r="CQ153" s="137"/>
      <c r="CR153" s="137"/>
      <c r="CS153" s="137"/>
      <c r="CT153" s="137"/>
      <c r="CU153" s="137"/>
      <c r="CV153" s="137"/>
      <c r="CW153" s="137"/>
      <c r="CX153" s="137"/>
      <c r="CY153" s="137"/>
      <c r="CZ153" s="137"/>
      <c r="DA153" s="137"/>
      <c r="DB153" s="137"/>
      <c r="DC153" s="137"/>
      <c r="DD153" s="137"/>
      <c r="DE153" s="137"/>
      <c r="DF153" s="137"/>
      <c r="DG153" s="137"/>
      <c r="DH153" s="137"/>
      <c r="DI153" s="137"/>
      <c r="DJ153" s="137"/>
      <c r="DK153" s="137"/>
      <c r="DL153" s="137"/>
      <c r="DM153" s="137"/>
      <c r="DN153" s="137"/>
      <c r="DO153" s="137"/>
      <c r="DP153" s="137"/>
      <c r="DQ153" s="137"/>
      <c r="DR153" s="137"/>
      <c r="DS153" s="137"/>
      <c r="DT153" s="137"/>
      <c r="DU153" s="137"/>
      <c r="DV153" s="137"/>
      <c r="DW153" s="137"/>
      <c r="DX153" s="137"/>
      <c r="DY153" s="137"/>
      <c r="DZ153" s="137"/>
      <c r="EA153" s="137"/>
      <c r="EB153" s="137"/>
      <c r="EC153" s="137"/>
      <c r="ED153" s="137"/>
      <c r="EE153" s="137"/>
      <c r="EF153" s="137"/>
      <c r="EG153" s="137"/>
      <c r="EH153" s="137"/>
      <c r="EI153" s="137"/>
      <c r="EJ153" s="137"/>
      <c r="EK153" s="137"/>
      <c r="EL153" s="137"/>
      <c r="EM153" s="137"/>
      <c r="EN153" s="137"/>
      <c r="EO153" s="137"/>
      <c r="EP153" s="137"/>
      <c r="EQ153" s="137"/>
      <c r="ER153" s="137"/>
      <c r="ES153" s="137"/>
      <c r="ET153" s="137"/>
      <c r="EU153" s="137"/>
      <c r="EV153" s="137"/>
      <c r="EW153" s="137"/>
      <c r="EX153" s="137"/>
      <c r="EY153" s="137"/>
      <c r="EZ153" s="137"/>
      <c r="FA153" s="137"/>
      <c r="FB153" s="137"/>
      <c r="FC153" s="137"/>
      <c r="FD153" s="137"/>
      <c r="FE153" s="137"/>
      <c r="FF153" s="137"/>
      <c r="FG153" s="137"/>
      <c r="FH153" s="137"/>
      <c r="FI153" s="137"/>
      <c r="FJ153" s="137"/>
      <c r="FK153" s="137"/>
      <c r="FL153" s="137"/>
      <c r="FM153" s="137"/>
      <c r="FN153" s="137"/>
      <c r="FO153" s="137"/>
      <c r="FP153" s="137"/>
      <c r="FQ153" s="137"/>
      <c r="FR153" s="137"/>
      <c r="FS153" s="137"/>
      <c r="FT153" s="137"/>
      <c r="FU153" s="137"/>
      <c r="FV153" s="137"/>
      <c r="FW153" s="137"/>
      <c r="FX153" s="137"/>
      <c r="FY153" s="137"/>
      <c r="FZ153" s="137"/>
      <c r="GA153" s="137"/>
      <c r="GB153" s="137"/>
      <c r="GC153" s="137"/>
      <c r="GD153" s="137"/>
      <c r="GE153" s="137"/>
      <c r="GF153" s="137"/>
      <c r="GG153" s="137"/>
      <c r="GH153" s="137"/>
      <c r="GI153" s="137"/>
      <c r="GJ153" s="137"/>
      <c r="GK153" s="137"/>
      <c r="GL153" s="137"/>
      <c r="GM153" s="137"/>
      <c r="GN153" s="137"/>
      <c r="GO153" s="137"/>
      <c r="GP153" s="137"/>
      <c r="GQ153" s="137"/>
      <c r="GR153" s="137"/>
      <c r="GS153" s="137"/>
      <c r="GT153" s="137"/>
      <c r="GU153" s="137"/>
      <c r="GV153" s="137"/>
      <c r="GW153" s="137"/>
      <c r="GX153" s="137"/>
      <c r="GY153" s="137"/>
      <c r="GZ153" s="137"/>
      <c r="HA153" s="137"/>
      <c r="HB153" s="137"/>
      <c r="HC153" s="137"/>
      <c r="HD153" s="137"/>
      <c r="HE153" s="137"/>
      <c r="HF153" s="137"/>
      <c r="HG153" s="137"/>
      <c r="HH153" s="137"/>
      <c r="HI153" s="137"/>
      <c r="HJ153" s="137"/>
      <c r="HK153" s="137"/>
      <c r="HL153" s="137"/>
      <c r="HM153" s="137"/>
      <c r="HN153" s="137"/>
      <c r="HO153" s="137"/>
      <c r="HP153" s="137"/>
      <c r="HQ153" s="137"/>
      <c r="HR153" s="137"/>
      <c r="HS153" s="137"/>
      <c r="HT153" s="137"/>
      <c r="HU153" s="137"/>
      <c r="HV153" s="137"/>
      <c r="HW153" s="137"/>
      <c r="HX153" s="137"/>
      <c r="HY153" s="137"/>
      <c r="HZ153" s="137"/>
      <c r="IA153" s="137"/>
      <c r="IB153" s="137"/>
      <c r="IC153" s="137"/>
      <c r="ID153" s="137"/>
      <c r="IE153" s="137"/>
      <c r="IF153" s="137"/>
      <c r="IG153" s="137"/>
      <c r="IH153" s="137"/>
      <c r="II153" s="137"/>
      <c r="IJ153" s="137"/>
      <c r="IK153" s="137"/>
      <c r="IL153" s="137"/>
      <c r="IM153" s="137"/>
      <c r="IN153" s="137"/>
      <c r="IO153" s="137"/>
      <c r="IP153" s="137"/>
      <c r="IQ153" s="137"/>
      <c r="IR153" s="137"/>
      <c r="IS153" s="137"/>
    </row>
    <row r="154" spans="1:253" s="138" customFormat="1" ht="18.75" customHeight="1" x14ac:dyDescent="0.3">
      <c r="A154" s="199"/>
      <c r="B154" s="145"/>
      <c r="C154" s="146"/>
      <c r="D154" s="146"/>
      <c r="E154" s="147"/>
      <c r="F154" s="148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  <c r="AI154" s="137"/>
      <c r="AJ154" s="137"/>
      <c r="AK154" s="137"/>
      <c r="AL154" s="137"/>
      <c r="AM154" s="137"/>
      <c r="AN154" s="137"/>
      <c r="AO154" s="137"/>
      <c r="AP154" s="137"/>
      <c r="AQ154" s="137"/>
      <c r="AR154" s="137"/>
      <c r="AS154" s="137"/>
      <c r="AT154" s="137"/>
      <c r="AU154" s="137"/>
      <c r="AV154" s="137"/>
      <c r="AW154" s="137"/>
      <c r="AX154" s="137"/>
      <c r="AY154" s="137"/>
      <c r="AZ154" s="137"/>
      <c r="BA154" s="137"/>
      <c r="BB154" s="137"/>
      <c r="BC154" s="137"/>
      <c r="BD154" s="137"/>
      <c r="BE154" s="137"/>
      <c r="BF154" s="137"/>
      <c r="BG154" s="137"/>
      <c r="BH154" s="137"/>
      <c r="BI154" s="137"/>
      <c r="BJ154" s="137"/>
      <c r="BK154" s="137"/>
      <c r="BL154" s="137"/>
      <c r="BM154" s="137"/>
      <c r="BN154" s="137"/>
      <c r="BO154" s="137"/>
      <c r="BP154" s="137"/>
      <c r="BQ154" s="137"/>
      <c r="BR154" s="137"/>
      <c r="BS154" s="137"/>
      <c r="BT154" s="137"/>
      <c r="BU154" s="137"/>
      <c r="BV154" s="137"/>
      <c r="BW154" s="137"/>
      <c r="BX154" s="137"/>
      <c r="BY154" s="137"/>
      <c r="BZ154" s="137"/>
      <c r="CA154" s="137"/>
      <c r="CB154" s="137"/>
      <c r="CC154" s="137"/>
      <c r="CD154" s="137"/>
      <c r="CE154" s="137"/>
      <c r="CF154" s="137"/>
      <c r="CG154" s="137"/>
      <c r="CH154" s="137"/>
      <c r="CI154" s="137"/>
      <c r="CJ154" s="137"/>
      <c r="CK154" s="137"/>
      <c r="CL154" s="137"/>
      <c r="CM154" s="137"/>
      <c r="CN154" s="137"/>
      <c r="CO154" s="137"/>
      <c r="CP154" s="137"/>
      <c r="CQ154" s="137"/>
      <c r="CR154" s="137"/>
      <c r="CS154" s="137"/>
      <c r="CT154" s="137"/>
      <c r="CU154" s="137"/>
      <c r="CV154" s="137"/>
      <c r="CW154" s="137"/>
      <c r="CX154" s="137"/>
      <c r="CY154" s="137"/>
      <c r="CZ154" s="137"/>
      <c r="DA154" s="137"/>
      <c r="DB154" s="137"/>
      <c r="DC154" s="137"/>
      <c r="DD154" s="137"/>
      <c r="DE154" s="137"/>
      <c r="DF154" s="137"/>
      <c r="DG154" s="137"/>
      <c r="DH154" s="137"/>
      <c r="DI154" s="137"/>
      <c r="DJ154" s="137"/>
      <c r="DK154" s="137"/>
      <c r="DL154" s="137"/>
      <c r="DM154" s="137"/>
      <c r="DN154" s="137"/>
      <c r="DO154" s="137"/>
      <c r="DP154" s="137"/>
      <c r="DQ154" s="137"/>
      <c r="DR154" s="137"/>
      <c r="DS154" s="137"/>
      <c r="DT154" s="137"/>
      <c r="DU154" s="137"/>
      <c r="DV154" s="137"/>
      <c r="DW154" s="137"/>
      <c r="DX154" s="137"/>
      <c r="DY154" s="137"/>
      <c r="DZ154" s="137"/>
      <c r="EA154" s="137"/>
      <c r="EB154" s="137"/>
      <c r="EC154" s="137"/>
      <c r="ED154" s="137"/>
      <c r="EE154" s="137"/>
      <c r="EF154" s="137"/>
      <c r="EG154" s="137"/>
      <c r="EH154" s="137"/>
      <c r="EI154" s="137"/>
      <c r="EJ154" s="137"/>
      <c r="EK154" s="137"/>
      <c r="EL154" s="137"/>
      <c r="EM154" s="137"/>
      <c r="EN154" s="137"/>
      <c r="EO154" s="137"/>
      <c r="EP154" s="137"/>
      <c r="EQ154" s="137"/>
      <c r="ER154" s="137"/>
      <c r="ES154" s="137"/>
      <c r="ET154" s="137"/>
      <c r="EU154" s="137"/>
      <c r="EV154" s="137"/>
      <c r="EW154" s="137"/>
      <c r="EX154" s="137"/>
      <c r="EY154" s="137"/>
      <c r="EZ154" s="137"/>
      <c r="FA154" s="137"/>
      <c r="FB154" s="137"/>
      <c r="FC154" s="137"/>
      <c r="FD154" s="137"/>
      <c r="FE154" s="137"/>
      <c r="FF154" s="137"/>
      <c r="FG154" s="137"/>
      <c r="FH154" s="137"/>
      <c r="FI154" s="137"/>
      <c r="FJ154" s="137"/>
      <c r="FK154" s="137"/>
      <c r="FL154" s="137"/>
      <c r="FM154" s="137"/>
      <c r="FN154" s="137"/>
      <c r="FO154" s="137"/>
      <c r="FP154" s="137"/>
      <c r="FQ154" s="137"/>
      <c r="FR154" s="137"/>
      <c r="FS154" s="137"/>
      <c r="FT154" s="137"/>
      <c r="FU154" s="137"/>
      <c r="FV154" s="137"/>
      <c r="FW154" s="137"/>
      <c r="FX154" s="137"/>
      <c r="FY154" s="137"/>
      <c r="FZ154" s="137"/>
      <c r="GA154" s="137"/>
      <c r="GB154" s="137"/>
      <c r="GC154" s="137"/>
      <c r="GD154" s="137"/>
      <c r="GE154" s="137"/>
      <c r="GF154" s="137"/>
      <c r="GG154" s="137"/>
      <c r="GH154" s="137"/>
      <c r="GI154" s="137"/>
      <c r="GJ154" s="137"/>
      <c r="GK154" s="137"/>
      <c r="GL154" s="137"/>
      <c r="GM154" s="137"/>
      <c r="GN154" s="137"/>
      <c r="GO154" s="137"/>
      <c r="GP154" s="137"/>
      <c r="GQ154" s="137"/>
      <c r="GR154" s="137"/>
      <c r="GS154" s="137"/>
      <c r="GT154" s="137"/>
      <c r="GU154" s="137"/>
      <c r="GV154" s="137"/>
      <c r="GW154" s="137"/>
      <c r="GX154" s="137"/>
      <c r="GY154" s="137"/>
      <c r="GZ154" s="137"/>
      <c r="HA154" s="137"/>
      <c r="HB154" s="137"/>
      <c r="HC154" s="137"/>
      <c r="HD154" s="137"/>
      <c r="HE154" s="137"/>
      <c r="HF154" s="137"/>
      <c r="HG154" s="137"/>
      <c r="HH154" s="137"/>
      <c r="HI154" s="137"/>
      <c r="HJ154" s="137"/>
      <c r="HK154" s="137"/>
      <c r="HL154" s="137"/>
      <c r="HM154" s="137"/>
      <c r="HN154" s="137"/>
      <c r="HO154" s="137"/>
      <c r="HP154" s="137"/>
      <c r="HQ154" s="137"/>
      <c r="HR154" s="137"/>
      <c r="HS154" s="137"/>
      <c r="HT154" s="137"/>
      <c r="HU154" s="137"/>
      <c r="HV154" s="137"/>
      <c r="HW154" s="137"/>
      <c r="HX154" s="137"/>
      <c r="HY154" s="137"/>
      <c r="HZ154" s="137"/>
      <c r="IA154" s="137"/>
      <c r="IB154" s="137"/>
      <c r="IC154" s="137"/>
      <c r="ID154" s="137"/>
      <c r="IE154" s="137"/>
      <c r="IF154" s="137"/>
      <c r="IG154" s="137"/>
      <c r="IH154" s="137"/>
      <c r="II154" s="137"/>
      <c r="IJ154" s="137"/>
      <c r="IK154" s="137"/>
      <c r="IL154" s="137"/>
      <c r="IM154" s="137"/>
      <c r="IN154" s="137"/>
      <c r="IO154" s="137"/>
      <c r="IP154" s="137"/>
      <c r="IQ154" s="137"/>
      <c r="IR154" s="137"/>
      <c r="IS154" s="137"/>
    </row>
    <row r="155" spans="1:253" ht="18.75" customHeight="1" x14ac:dyDescent="0.3">
      <c r="A155" s="196"/>
      <c r="B155" s="237"/>
      <c r="C155" s="111"/>
      <c r="D155" s="111"/>
      <c r="E155" s="150"/>
      <c r="F155" s="151"/>
    </row>
    <row r="156" spans="1:253" s="154" customFormat="1" x14ac:dyDescent="0.3">
      <c r="A156" s="394" t="s">
        <v>23</v>
      </c>
      <c r="B156" s="394"/>
      <c r="C156" s="394"/>
      <c r="D156" s="394"/>
      <c r="E156" s="394"/>
      <c r="F156" s="394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  <c r="AA156" s="153"/>
      <c r="AB156" s="153"/>
      <c r="AC156" s="153"/>
      <c r="AD156" s="153"/>
      <c r="AE156" s="153"/>
      <c r="AF156" s="153"/>
      <c r="AG156" s="153"/>
      <c r="AH156" s="153"/>
      <c r="AI156" s="153"/>
      <c r="AJ156" s="153"/>
      <c r="AK156" s="153"/>
      <c r="AL156" s="153"/>
      <c r="AM156" s="153"/>
      <c r="AN156" s="153"/>
      <c r="AO156" s="153"/>
      <c r="AP156" s="153"/>
      <c r="AQ156" s="153"/>
      <c r="AR156" s="153"/>
      <c r="AS156" s="153"/>
      <c r="AT156" s="153"/>
      <c r="AU156" s="153"/>
      <c r="AV156" s="153"/>
      <c r="AW156" s="153"/>
      <c r="AX156" s="153"/>
      <c r="AY156" s="153"/>
      <c r="AZ156" s="153"/>
      <c r="BA156" s="153"/>
      <c r="BB156" s="153"/>
      <c r="BC156" s="153"/>
      <c r="BD156" s="153"/>
      <c r="BE156" s="153"/>
      <c r="BF156" s="153"/>
      <c r="BG156" s="153"/>
      <c r="BH156" s="153"/>
      <c r="BI156" s="153"/>
      <c r="BJ156" s="153"/>
      <c r="BK156" s="153"/>
      <c r="BL156" s="153"/>
      <c r="BM156" s="153"/>
      <c r="BN156" s="153"/>
      <c r="BO156" s="153"/>
      <c r="BP156" s="153"/>
      <c r="BQ156" s="153"/>
      <c r="BR156" s="153"/>
      <c r="BS156" s="153"/>
      <c r="BT156" s="153"/>
      <c r="BU156" s="153"/>
      <c r="BV156" s="153"/>
      <c r="BW156" s="153"/>
      <c r="BX156" s="153"/>
      <c r="BY156" s="153"/>
      <c r="BZ156" s="153"/>
      <c r="CA156" s="153"/>
      <c r="CB156" s="153"/>
      <c r="CC156" s="153"/>
      <c r="CD156" s="153"/>
      <c r="CE156" s="153"/>
      <c r="CF156" s="153"/>
      <c r="CG156" s="153"/>
      <c r="CH156" s="153"/>
      <c r="CI156" s="153"/>
      <c r="CJ156" s="153"/>
      <c r="CK156" s="153"/>
      <c r="CL156" s="153"/>
      <c r="CM156" s="153"/>
      <c r="CN156" s="153"/>
      <c r="CO156" s="153"/>
      <c r="CP156" s="153"/>
      <c r="CQ156" s="153"/>
      <c r="CR156" s="153"/>
      <c r="CS156" s="153"/>
      <c r="CT156" s="153"/>
      <c r="CU156" s="153"/>
      <c r="CV156" s="153"/>
      <c r="CW156" s="153"/>
      <c r="CX156" s="153"/>
      <c r="CY156" s="153"/>
      <c r="CZ156" s="153"/>
      <c r="DA156" s="153"/>
      <c r="DB156" s="153"/>
      <c r="DC156" s="153"/>
      <c r="DD156" s="153"/>
      <c r="DE156" s="153"/>
      <c r="DF156" s="153"/>
      <c r="DG156" s="153"/>
      <c r="DH156" s="153"/>
      <c r="DI156" s="153"/>
      <c r="DJ156" s="153"/>
      <c r="DK156" s="153"/>
      <c r="DL156" s="153"/>
      <c r="DM156" s="153"/>
      <c r="DN156" s="153"/>
      <c r="DO156" s="153"/>
      <c r="DP156" s="153"/>
      <c r="DQ156" s="153"/>
      <c r="DR156" s="153"/>
      <c r="DS156" s="153"/>
      <c r="DT156" s="153"/>
      <c r="DU156" s="153"/>
      <c r="DV156" s="153"/>
      <c r="DW156" s="153"/>
      <c r="DX156" s="153"/>
      <c r="DY156" s="153"/>
      <c r="DZ156" s="153"/>
      <c r="EA156" s="153"/>
      <c r="EB156" s="153"/>
      <c r="EC156" s="153"/>
      <c r="ED156" s="153"/>
      <c r="EE156" s="153"/>
      <c r="EF156" s="153"/>
      <c r="EG156" s="153"/>
      <c r="EH156" s="153"/>
      <c r="EI156" s="153"/>
      <c r="EJ156" s="153"/>
      <c r="EK156" s="153"/>
      <c r="EL156" s="153"/>
      <c r="EM156" s="153"/>
      <c r="EN156" s="153"/>
      <c r="EO156" s="153"/>
      <c r="EP156" s="153"/>
      <c r="EQ156" s="153"/>
      <c r="ER156" s="153"/>
      <c r="ES156" s="153"/>
      <c r="ET156" s="153"/>
      <c r="EU156" s="153"/>
      <c r="EV156" s="153"/>
      <c r="EW156" s="153"/>
      <c r="EX156" s="153"/>
      <c r="EY156" s="153"/>
      <c r="EZ156" s="153"/>
      <c r="FA156" s="153"/>
      <c r="FB156" s="153"/>
      <c r="FC156" s="153"/>
      <c r="FD156" s="153"/>
      <c r="FE156" s="153"/>
      <c r="FF156" s="153"/>
      <c r="FG156" s="153"/>
      <c r="FH156" s="153"/>
      <c r="FI156" s="153"/>
      <c r="FJ156" s="153"/>
      <c r="FK156" s="153"/>
      <c r="FL156" s="153"/>
      <c r="FM156" s="153"/>
      <c r="FN156" s="153"/>
      <c r="FO156" s="153"/>
      <c r="FP156" s="153"/>
      <c r="FQ156" s="153"/>
      <c r="FR156" s="153"/>
      <c r="FS156" s="153"/>
      <c r="FT156" s="153"/>
      <c r="FU156" s="153"/>
      <c r="FV156" s="153"/>
      <c r="FW156" s="153"/>
      <c r="FX156" s="153"/>
      <c r="FY156" s="153"/>
      <c r="FZ156" s="153"/>
      <c r="GA156" s="153"/>
      <c r="GB156" s="153"/>
      <c r="GC156" s="153"/>
      <c r="GD156" s="153"/>
      <c r="GE156" s="153"/>
      <c r="GF156" s="153"/>
      <c r="GG156" s="153"/>
      <c r="GH156" s="153"/>
      <c r="GI156" s="153"/>
      <c r="GJ156" s="153"/>
      <c r="GK156" s="153"/>
      <c r="GL156" s="153"/>
      <c r="GM156" s="153"/>
      <c r="GN156" s="153"/>
      <c r="GO156" s="153"/>
      <c r="GP156" s="153"/>
      <c r="GQ156" s="153"/>
      <c r="GR156" s="153"/>
      <c r="GS156" s="153"/>
      <c r="GT156" s="153"/>
      <c r="GU156" s="153"/>
      <c r="GV156" s="153"/>
      <c r="GW156" s="153"/>
      <c r="GX156" s="153"/>
      <c r="GY156" s="153"/>
      <c r="GZ156" s="153"/>
      <c r="HA156" s="153"/>
      <c r="HB156" s="153"/>
      <c r="HC156" s="153"/>
      <c r="HD156" s="153"/>
      <c r="HE156" s="153"/>
      <c r="HF156" s="153"/>
      <c r="HG156" s="153"/>
      <c r="HH156" s="153"/>
      <c r="HI156" s="153"/>
      <c r="HJ156" s="153"/>
      <c r="HK156" s="153"/>
      <c r="HL156" s="153"/>
      <c r="HM156" s="153"/>
      <c r="HN156" s="153"/>
      <c r="HO156" s="153"/>
      <c r="HP156" s="153"/>
      <c r="HQ156" s="153"/>
      <c r="HR156" s="153"/>
      <c r="HS156" s="153"/>
      <c r="HT156" s="153"/>
      <c r="HU156" s="153"/>
      <c r="HV156" s="153"/>
      <c r="HW156" s="153"/>
      <c r="HX156" s="153"/>
      <c r="HY156" s="153"/>
      <c r="HZ156" s="153"/>
      <c r="IA156" s="153"/>
      <c r="IB156" s="153"/>
      <c r="IC156" s="153"/>
      <c r="ID156" s="153"/>
      <c r="IE156" s="153"/>
      <c r="IF156" s="153"/>
      <c r="IG156" s="153"/>
      <c r="IH156" s="153"/>
      <c r="II156" s="153"/>
      <c r="IJ156" s="153"/>
      <c r="IK156" s="153"/>
      <c r="IL156" s="153"/>
      <c r="IM156" s="153"/>
      <c r="IN156" s="153"/>
      <c r="IO156" s="153"/>
      <c r="IP156" s="153"/>
      <c r="IQ156" s="153"/>
      <c r="IR156" s="153"/>
      <c r="IS156" s="153"/>
    </row>
    <row r="157" spans="1:253" ht="18.75" customHeight="1" x14ac:dyDescent="0.3">
      <c r="A157" s="196"/>
      <c r="B157" s="237"/>
      <c r="C157" s="155"/>
      <c r="D157" s="155"/>
      <c r="E157" s="155" t="s">
        <v>25</v>
      </c>
      <c r="F157" s="155"/>
    </row>
    <row r="158" spans="1:253" ht="15.75" customHeight="1" x14ac:dyDescent="0.3">
      <c r="A158" s="200"/>
      <c r="C158" s="155"/>
      <c r="D158" s="155"/>
      <c r="E158" s="155"/>
      <c r="F158" s="155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  <c r="DO158" s="61"/>
      <c r="DP158" s="61"/>
      <c r="DQ158" s="61"/>
      <c r="DR158" s="61"/>
      <c r="DS158" s="61"/>
      <c r="DT158" s="61"/>
      <c r="DU158" s="61"/>
      <c r="DV158" s="61"/>
      <c r="DW158" s="61"/>
      <c r="DX158" s="61"/>
      <c r="DY158" s="61"/>
      <c r="DZ158" s="61"/>
      <c r="EA158" s="61"/>
      <c r="EB158" s="61"/>
      <c r="EC158" s="61"/>
      <c r="ED158" s="61"/>
      <c r="EE158" s="61"/>
      <c r="EF158" s="61"/>
      <c r="EG158" s="61"/>
      <c r="EH158" s="61"/>
      <c r="EI158" s="61"/>
      <c r="EJ158" s="61"/>
      <c r="EK158" s="61"/>
      <c r="EL158" s="61"/>
      <c r="EM158" s="61"/>
      <c r="EN158" s="61"/>
      <c r="EO158" s="61"/>
      <c r="EP158" s="61"/>
      <c r="EQ158" s="61"/>
      <c r="ER158" s="61"/>
      <c r="ES158" s="61"/>
      <c r="ET158" s="61"/>
      <c r="EU158" s="61"/>
      <c r="EV158" s="61"/>
      <c r="EW158" s="61"/>
      <c r="EX158" s="61"/>
      <c r="EY158" s="61"/>
      <c r="EZ158" s="61"/>
      <c r="FA158" s="61"/>
      <c r="FB158" s="61"/>
      <c r="FC158" s="61"/>
      <c r="FD158" s="61"/>
      <c r="FE158" s="61"/>
      <c r="FF158" s="61"/>
      <c r="FG158" s="61"/>
      <c r="FH158" s="61"/>
      <c r="FI158" s="61"/>
      <c r="FJ158" s="61"/>
      <c r="FK158" s="61"/>
      <c r="FL158" s="61"/>
      <c r="FM158" s="61"/>
      <c r="FN158" s="61"/>
      <c r="FO158" s="61"/>
      <c r="FP158" s="61"/>
      <c r="FQ158" s="61"/>
      <c r="FR158" s="61"/>
      <c r="FS158" s="61"/>
      <c r="FT158" s="61"/>
      <c r="FU158" s="61"/>
      <c r="FV158" s="61"/>
      <c r="FW158" s="61"/>
      <c r="FX158" s="61"/>
      <c r="FY158" s="61"/>
      <c r="FZ158" s="61"/>
      <c r="GA158" s="61"/>
      <c r="GB158" s="61"/>
      <c r="GC158" s="61"/>
      <c r="GD158" s="61"/>
      <c r="GE158" s="61"/>
      <c r="GF158" s="61"/>
      <c r="GG158" s="61"/>
      <c r="GH158" s="61"/>
      <c r="GI158" s="61"/>
      <c r="GJ158" s="61"/>
      <c r="GK158" s="61"/>
      <c r="GL158" s="61"/>
      <c r="GM158" s="61"/>
      <c r="GN158" s="61"/>
      <c r="GO158" s="61"/>
      <c r="GP158" s="61"/>
      <c r="GQ158" s="61"/>
      <c r="GR158" s="61"/>
      <c r="GS158" s="61"/>
      <c r="GT158" s="61"/>
      <c r="GU158" s="61"/>
      <c r="GV158" s="61"/>
      <c r="GW158" s="61"/>
      <c r="GX158" s="61"/>
      <c r="GY158" s="61"/>
      <c r="GZ158" s="61"/>
      <c r="HA158" s="61"/>
      <c r="HB158" s="61"/>
      <c r="HC158" s="61"/>
      <c r="HD158" s="61"/>
      <c r="HE158" s="61"/>
      <c r="HF158" s="61"/>
      <c r="HG158" s="61"/>
      <c r="HH158" s="61"/>
      <c r="HI158" s="61"/>
      <c r="HJ158" s="61"/>
      <c r="HK158" s="61"/>
      <c r="HL158" s="61"/>
      <c r="HM158" s="61"/>
      <c r="HN158" s="61"/>
      <c r="HO158" s="61"/>
      <c r="HP158" s="61"/>
      <c r="HQ158" s="61"/>
      <c r="HR158" s="61"/>
      <c r="HS158" s="61"/>
      <c r="HT158" s="61"/>
      <c r="HU158" s="61"/>
      <c r="HV158" s="61"/>
      <c r="HW158" s="61"/>
      <c r="HX158" s="61"/>
      <c r="HY158" s="61"/>
      <c r="HZ158" s="61"/>
      <c r="IA158" s="61"/>
      <c r="IB158" s="61"/>
      <c r="IC158" s="61"/>
      <c r="ID158" s="61"/>
      <c r="IE158" s="61"/>
      <c r="IF158" s="61"/>
      <c r="IG158" s="61"/>
      <c r="IH158" s="61"/>
      <c r="II158" s="61"/>
      <c r="IJ158" s="61"/>
      <c r="IK158" s="61"/>
      <c r="IL158" s="61"/>
      <c r="IM158" s="61"/>
      <c r="IN158" s="61"/>
      <c r="IO158" s="61"/>
      <c r="IP158" s="61"/>
      <c r="IQ158" s="61"/>
      <c r="IR158" s="61"/>
      <c r="IS158" s="61"/>
    </row>
    <row r="159" spans="1:253" ht="15.75" customHeight="1" x14ac:dyDescent="0.3">
      <c r="A159" s="200"/>
      <c r="C159" s="155"/>
      <c r="D159" s="155"/>
      <c r="E159" s="155"/>
      <c r="F159" s="155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  <c r="DO159" s="61"/>
      <c r="DP159" s="61"/>
      <c r="DQ159" s="61"/>
      <c r="DR159" s="61"/>
      <c r="DS159" s="61"/>
      <c r="DT159" s="61"/>
      <c r="DU159" s="61"/>
      <c r="DV159" s="61"/>
      <c r="DW159" s="61"/>
      <c r="DX159" s="61"/>
      <c r="DY159" s="61"/>
      <c r="DZ159" s="61"/>
      <c r="EA159" s="61"/>
      <c r="EB159" s="61"/>
      <c r="EC159" s="61"/>
      <c r="ED159" s="61"/>
      <c r="EE159" s="61"/>
      <c r="EF159" s="61"/>
      <c r="EG159" s="61"/>
      <c r="EH159" s="61"/>
      <c r="EI159" s="61"/>
      <c r="EJ159" s="61"/>
      <c r="EK159" s="61"/>
      <c r="EL159" s="61"/>
      <c r="EM159" s="61"/>
      <c r="EN159" s="61"/>
      <c r="EO159" s="61"/>
      <c r="EP159" s="61"/>
      <c r="EQ159" s="61"/>
      <c r="ER159" s="61"/>
      <c r="ES159" s="61"/>
      <c r="ET159" s="61"/>
      <c r="EU159" s="61"/>
      <c r="EV159" s="61"/>
      <c r="EW159" s="61"/>
      <c r="EX159" s="61"/>
      <c r="EY159" s="61"/>
      <c r="EZ159" s="61"/>
      <c r="FA159" s="61"/>
      <c r="FB159" s="61"/>
      <c r="FC159" s="61"/>
      <c r="FD159" s="61"/>
      <c r="FE159" s="61"/>
      <c r="FF159" s="61"/>
      <c r="FG159" s="61"/>
      <c r="FH159" s="61"/>
      <c r="FI159" s="61"/>
      <c r="FJ159" s="61"/>
      <c r="FK159" s="61"/>
      <c r="FL159" s="61"/>
      <c r="FM159" s="61"/>
      <c r="FN159" s="61"/>
      <c r="FO159" s="61"/>
      <c r="FP159" s="61"/>
      <c r="FQ159" s="61"/>
      <c r="FR159" s="61"/>
      <c r="FS159" s="61"/>
      <c r="FT159" s="61"/>
      <c r="FU159" s="61"/>
      <c r="FV159" s="61"/>
      <c r="FW159" s="61"/>
      <c r="FX159" s="61"/>
      <c r="FY159" s="61"/>
      <c r="FZ159" s="61"/>
      <c r="GA159" s="61"/>
      <c r="GB159" s="61"/>
      <c r="GC159" s="61"/>
      <c r="GD159" s="61"/>
      <c r="GE159" s="61"/>
      <c r="GF159" s="61"/>
      <c r="GG159" s="61"/>
      <c r="GH159" s="61"/>
      <c r="GI159" s="61"/>
      <c r="GJ159" s="61"/>
      <c r="GK159" s="61"/>
      <c r="GL159" s="61"/>
      <c r="GM159" s="61"/>
      <c r="GN159" s="61"/>
      <c r="GO159" s="61"/>
      <c r="GP159" s="61"/>
      <c r="GQ159" s="61"/>
      <c r="GR159" s="61"/>
      <c r="GS159" s="61"/>
      <c r="GT159" s="61"/>
      <c r="GU159" s="61"/>
      <c r="GV159" s="61"/>
      <c r="GW159" s="61"/>
      <c r="GX159" s="61"/>
      <c r="GY159" s="61"/>
      <c r="GZ159" s="61"/>
      <c r="HA159" s="61"/>
      <c r="HB159" s="61"/>
      <c r="HC159" s="61"/>
      <c r="HD159" s="61"/>
      <c r="HE159" s="61"/>
      <c r="HF159" s="61"/>
      <c r="HG159" s="61"/>
      <c r="HH159" s="61"/>
      <c r="HI159" s="61"/>
      <c r="HJ159" s="61"/>
      <c r="HK159" s="61"/>
      <c r="HL159" s="61"/>
      <c r="HM159" s="61"/>
      <c r="HN159" s="61"/>
      <c r="HO159" s="61"/>
      <c r="HP159" s="61"/>
      <c r="HQ159" s="61"/>
      <c r="HR159" s="61"/>
      <c r="HS159" s="61"/>
      <c r="HT159" s="61"/>
      <c r="HU159" s="61"/>
      <c r="HV159" s="61"/>
      <c r="HW159" s="61"/>
      <c r="HX159" s="61"/>
      <c r="HY159" s="61"/>
      <c r="HZ159" s="61"/>
      <c r="IA159" s="61"/>
      <c r="IB159" s="61"/>
      <c r="IC159" s="61"/>
      <c r="ID159" s="61"/>
      <c r="IE159" s="61"/>
      <c r="IF159" s="61"/>
      <c r="IG159" s="61"/>
      <c r="IH159" s="61"/>
      <c r="II159" s="61"/>
      <c r="IJ159" s="61"/>
      <c r="IK159" s="61"/>
      <c r="IL159" s="61"/>
      <c r="IM159" s="61"/>
      <c r="IN159" s="61"/>
      <c r="IO159" s="61"/>
      <c r="IP159" s="61"/>
      <c r="IQ159" s="61"/>
      <c r="IR159" s="61"/>
      <c r="IS159" s="61"/>
    </row>
    <row r="160" spans="1:253" ht="15.75" customHeight="1" x14ac:dyDescent="0.3">
      <c r="A160" s="200"/>
      <c r="C160" s="155"/>
      <c r="D160" s="155"/>
      <c r="E160" s="155"/>
      <c r="F160" s="155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  <c r="DO160" s="61"/>
      <c r="DP160" s="61"/>
      <c r="DQ160" s="61"/>
      <c r="DR160" s="61"/>
      <c r="DS160" s="61"/>
      <c r="DT160" s="61"/>
      <c r="DU160" s="61"/>
      <c r="DV160" s="61"/>
      <c r="DW160" s="61"/>
      <c r="DX160" s="61"/>
      <c r="DY160" s="61"/>
      <c r="DZ160" s="61"/>
      <c r="EA160" s="61"/>
      <c r="EB160" s="61"/>
      <c r="EC160" s="61"/>
      <c r="ED160" s="61"/>
      <c r="EE160" s="61"/>
      <c r="EF160" s="61"/>
      <c r="EG160" s="61"/>
      <c r="EH160" s="61"/>
      <c r="EI160" s="61"/>
      <c r="EJ160" s="61"/>
      <c r="EK160" s="61"/>
      <c r="EL160" s="61"/>
      <c r="EM160" s="61"/>
      <c r="EN160" s="61"/>
      <c r="EO160" s="61"/>
      <c r="EP160" s="61"/>
      <c r="EQ160" s="61"/>
      <c r="ER160" s="61"/>
      <c r="ES160" s="61"/>
      <c r="ET160" s="61"/>
      <c r="EU160" s="61"/>
      <c r="EV160" s="61"/>
      <c r="EW160" s="61"/>
      <c r="EX160" s="61"/>
      <c r="EY160" s="61"/>
      <c r="EZ160" s="61"/>
      <c r="FA160" s="61"/>
      <c r="FB160" s="61"/>
      <c r="FC160" s="61"/>
      <c r="FD160" s="61"/>
      <c r="FE160" s="61"/>
      <c r="FF160" s="61"/>
      <c r="FG160" s="61"/>
      <c r="FH160" s="61"/>
      <c r="FI160" s="61"/>
      <c r="FJ160" s="61"/>
      <c r="FK160" s="61"/>
      <c r="FL160" s="61"/>
      <c r="FM160" s="61"/>
      <c r="FN160" s="61"/>
      <c r="FO160" s="61"/>
      <c r="FP160" s="61"/>
      <c r="FQ160" s="61"/>
      <c r="FR160" s="61"/>
      <c r="FS160" s="61"/>
      <c r="FT160" s="61"/>
      <c r="FU160" s="61"/>
      <c r="FV160" s="61"/>
      <c r="FW160" s="61"/>
      <c r="FX160" s="61"/>
      <c r="FY160" s="61"/>
      <c r="FZ160" s="61"/>
      <c r="GA160" s="61"/>
      <c r="GB160" s="61"/>
      <c r="GC160" s="61"/>
      <c r="GD160" s="61"/>
      <c r="GE160" s="61"/>
      <c r="GF160" s="61"/>
      <c r="GG160" s="61"/>
      <c r="GH160" s="61"/>
      <c r="GI160" s="61"/>
      <c r="GJ160" s="61"/>
      <c r="GK160" s="61"/>
      <c r="GL160" s="61"/>
      <c r="GM160" s="61"/>
      <c r="GN160" s="61"/>
      <c r="GO160" s="61"/>
      <c r="GP160" s="61"/>
      <c r="GQ160" s="61"/>
      <c r="GR160" s="61"/>
      <c r="GS160" s="61"/>
      <c r="GT160" s="61"/>
      <c r="GU160" s="61"/>
      <c r="GV160" s="61"/>
      <c r="GW160" s="61"/>
      <c r="GX160" s="61"/>
      <c r="GY160" s="61"/>
      <c r="GZ160" s="61"/>
      <c r="HA160" s="61"/>
      <c r="HB160" s="61"/>
      <c r="HC160" s="61"/>
      <c r="HD160" s="61"/>
      <c r="HE160" s="61"/>
      <c r="HF160" s="61"/>
      <c r="HG160" s="61"/>
      <c r="HH160" s="61"/>
      <c r="HI160" s="61"/>
      <c r="HJ160" s="61"/>
      <c r="HK160" s="61"/>
      <c r="HL160" s="61"/>
      <c r="HM160" s="61"/>
      <c r="HN160" s="61"/>
      <c r="HO160" s="61"/>
      <c r="HP160" s="61"/>
      <c r="HQ160" s="61"/>
      <c r="HR160" s="61"/>
      <c r="HS160" s="61"/>
      <c r="HT160" s="61"/>
      <c r="HU160" s="61"/>
      <c r="HV160" s="61"/>
      <c r="HW160" s="61"/>
      <c r="HX160" s="61"/>
      <c r="HY160" s="61"/>
      <c r="HZ160" s="61"/>
      <c r="IA160" s="61"/>
      <c r="IB160" s="61"/>
      <c r="IC160" s="61"/>
      <c r="ID160" s="61"/>
      <c r="IE160" s="61"/>
      <c r="IF160" s="61"/>
      <c r="IG160" s="61"/>
      <c r="IH160" s="61"/>
      <c r="II160" s="61"/>
      <c r="IJ160" s="61"/>
      <c r="IK160" s="61"/>
      <c r="IL160" s="61"/>
      <c r="IM160" s="61"/>
      <c r="IN160" s="61"/>
      <c r="IO160" s="61"/>
      <c r="IP160" s="61"/>
      <c r="IQ160" s="61"/>
      <c r="IR160" s="61"/>
      <c r="IS160" s="61"/>
    </row>
    <row r="161" spans="1:253" ht="15.75" customHeight="1" x14ac:dyDescent="0.3">
      <c r="A161" s="200"/>
      <c r="C161" s="155"/>
      <c r="D161" s="155"/>
      <c r="E161" s="155"/>
      <c r="F161" s="155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  <c r="DO161" s="61"/>
      <c r="DP161" s="61"/>
      <c r="DQ161" s="61"/>
      <c r="DR161" s="61"/>
      <c r="DS161" s="61"/>
      <c r="DT161" s="61"/>
      <c r="DU161" s="61"/>
      <c r="DV161" s="61"/>
      <c r="DW161" s="61"/>
      <c r="DX161" s="61"/>
      <c r="DY161" s="61"/>
      <c r="DZ161" s="61"/>
      <c r="EA161" s="61"/>
      <c r="EB161" s="61"/>
      <c r="EC161" s="61"/>
      <c r="ED161" s="61"/>
      <c r="EE161" s="61"/>
      <c r="EF161" s="61"/>
      <c r="EG161" s="61"/>
      <c r="EH161" s="61"/>
      <c r="EI161" s="61"/>
      <c r="EJ161" s="61"/>
      <c r="EK161" s="61"/>
      <c r="EL161" s="61"/>
      <c r="EM161" s="61"/>
      <c r="EN161" s="61"/>
      <c r="EO161" s="61"/>
      <c r="EP161" s="61"/>
      <c r="EQ161" s="61"/>
      <c r="ER161" s="61"/>
      <c r="ES161" s="61"/>
      <c r="ET161" s="61"/>
      <c r="EU161" s="61"/>
      <c r="EV161" s="61"/>
      <c r="EW161" s="61"/>
      <c r="EX161" s="61"/>
      <c r="EY161" s="61"/>
      <c r="EZ161" s="61"/>
      <c r="FA161" s="61"/>
      <c r="FB161" s="61"/>
      <c r="FC161" s="61"/>
      <c r="FD161" s="61"/>
      <c r="FE161" s="61"/>
      <c r="FF161" s="61"/>
      <c r="FG161" s="61"/>
      <c r="FH161" s="61"/>
      <c r="FI161" s="61"/>
      <c r="FJ161" s="61"/>
      <c r="FK161" s="61"/>
      <c r="FL161" s="61"/>
      <c r="FM161" s="61"/>
      <c r="FN161" s="61"/>
      <c r="FO161" s="61"/>
      <c r="FP161" s="61"/>
      <c r="FQ161" s="61"/>
      <c r="FR161" s="61"/>
      <c r="FS161" s="61"/>
      <c r="FT161" s="61"/>
      <c r="FU161" s="61"/>
      <c r="FV161" s="61"/>
      <c r="FW161" s="61"/>
      <c r="FX161" s="61"/>
      <c r="FY161" s="61"/>
      <c r="FZ161" s="61"/>
      <c r="GA161" s="61"/>
      <c r="GB161" s="61"/>
      <c r="GC161" s="61"/>
      <c r="GD161" s="61"/>
      <c r="GE161" s="61"/>
      <c r="GF161" s="61"/>
      <c r="GG161" s="61"/>
      <c r="GH161" s="61"/>
      <c r="GI161" s="61"/>
      <c r="GJ161" s="61"/>
      <c r="GK161" s="61"/>
      <c r="GL161" s="61"/>
      <c r="GM161" s="61"/>
      <c r="GN161" s="61"/>
      <c r="GO161" s="61"/>
      <c r="GP161" s="61"/>
      <c r="GQ161" s="61"/>
      <c r="GR161" s="61"/>
      <c r="GS161" s="61"/>
      <c r="GT161" s="61"/>
      <c r="GU161" s="61"/>
      <c r="GV161" s="61"/>
      <c r="GW161" s="61"/>
      <c r="GX161" s="61"/>
      <c r="GY161" s="61"/>
      <c r="GZ161" s="61"/>
      <c r="HA161" s="61"/>
      <c r="HB161" s="61"/>
      <c r="HC161" s="61"/>
      <c r="HD161" s="61"/>
      <c r="HE161" s="61"/>
      <c r="HF161" s="61"/>
      <c r="HG161" s="61"/>
      <c r="HH161" s="61"/>
      <c r="HI161" s="61"/>
      <c r="HJ161" s="61"/>
      <c r="HK161" s="61"/>
      <c r="HL161" s="61"/>
      <c r="HM161" s="61"/>
      <c r="HN161" s="61"/>
      <c r="HO161" s="61"/>
      <c r="HP161" s="61"/>
      <c r="HQ161" s="61"/>
      <c r="HR161" s="61"/>
      <c r="HS161" s="61"/>
      <c r="HT161" s="61"/>
      <c r="HU161" s="61"/>
      <c r="HV161" s="61"/>
      <c r="HW161" s="61"/>
      <c r="HX161" s="61"/>
      <c r="HY161" s="61"/>
      <c r="HZ161" s="61"/>
      <c r="IA161" s="61"/>
      <c r="IB161" s="61"/>
      <c r="IC161" s="61"/>
      <c r="ID161" s="61"/>
      <c r="IE161" s="61"/>
      <c r="IF161" s="61"/>
      <c r="IG161" s="61"/>
      <c r="IH161" s="61"/>
      <c r="II161" s="61"/>
      <c r="IJ161" s="61"/>
      <c r="IK161" s="61"/>
      <c r="IL161" s="61"/>
      <c r="IM161" s="61"/>
      <c r="IN161" s="61"/>
      <c r="IO161" s="61"/>
      <c r="IP161" s="61"/>
      <c r="IQ161" s="61"/>
      <c r="IR161" s="61"/>
      <c r="IS161" s="61"/>
    </row>
    <row r="162" spans="1:253" ht="15.75" customHeight="1" x14ac:dyDescent="0.3">
      <c r="A162" s="200"/>
      <c r="C162" s="155"/>
      <c r="D162" s="155"/>
      <c r="E162" s="155"/>
      <c r="F162" s="155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  <c r="DO162" s="61"/>
      <c r="DP162" s="61"/>
      <c r="DQ162" s="61"/>
      <c r="DR162" s="61"/>
      <c r="DS162" s="61"/>
      <c r="DT162" s="61"/>
      <c r="DU162" s="61"/>
      <c r="DV162" s="61"/>
      <c r="DW162" s="61"/>
      <c r="DX162" s="61"/>
      <c r="DY162" s="61"/>
      <c r="DZ162" s="61"/>
      <c r="EA162" s="61"/>
      <c r="EB162" s="61"/>
      <c r="EC162" s="61"/>
      <c r="ED162" s="61"/>
      <c r="EE162" s="61"/>
      <c r="EF162" s="61"/>
      <c r="EG162" s="61"/>
      <c r="EH162" s="61"/>
      <c r="EI162" s="61"/>
      <c r="EJ162" s="61"/>
      <c r="EK162" s="61"/>
      <c r="EL162" s="61"/>
      <c r="EM162" s="61"/>
      <c r="EN162" s="61"/>
      <c r="EO162" s="61"/>
      <c r="EP162" s="61"/>
      <c r="EQ162" s="61"/>
      <c r="ER162" s="61"/>
      <c r="ES162" s="61"/>
      <c r="ET162" s="61"/>
      <c r="EU162" s="61"/>
      <c r="EV162" s="61"/>
      <c r="EW162" s="61"/>
      <c r="EX162" s="61"/>
      <c r="EY162" s="61"/>
      <c r="EZ162" s="61"/>
      <c r="FA162" s="61"/>
      <c r="FB162" s="61"/>
      <c r="FC162" s="61"/>
      <c r="FD162" s="61"/>
      <c r="FE162" s="61"/>
      <c r="FF162" s="61"/>
      <c r="FG162" s="61"/>
      <c r="FH162" s="61"/>
      <c r="FI162" s="61"/>
      <c r="FJ162" s="61"/>
      <c r="FK162" s="61"/>
      <c r="FL162" s="61"/>
      <c r="FM162" s="61"/>
      <c r="FN162" s="61"/>
      <c r="FO162" s="61"/>
      <c r="FP162" s="61"/>
      <c r="FQ162" s="61"/>
      <c r="FR162" s="61"/>
      <c r="FS162" s="61"/>
      <c r="FT162" s="61"/>
      <c r="FU162" s="61"/>
      <c r="FV162" s="61"/>
      <c r="FW162" s="61"/>
      <c r="FX162" s="61"/>
      <c r="FY162" s="61"/>
      <c r="FZ162" s="61"/>
      <c r="GA162" s="61"/>
      <c r="GB162" s="61"/>
      <c r="GC162" s="61"/>
      <c r="GD162" s="61"/>
      <c r="GE162" s="61"/>
      <c r="GF162" s="61"/>
      <c r="GG162" s="61"/>
      <c r="GH162" s="61"/>
      <c r="GI162" s="61"/>
      <c r="GJ162" s="61"/>
      <c r="GK162" s="61"/>
      <c r="GL162" s="61"/>
      <c r="GM162" s="61"/>
      <c r="GN162" s="61"/>
      <c r="GO162" s="61"/>
      <c r="GP162" s="61"/>
      <c r="GQ162" s="61"/>
      <c r="GR162" s="61"/>
      <c r="GS162" s="61"/>
      <c r="GT162" s="61"/>
      <c r="GU162" s="61"/>
      <c r="GV162" s="61"/>
      <c r="GW162" s="61"/>
      <c r="GX162" s="61"/>
      <c r="GY162" s="61"/>
      <c r="GZ162" s="61"/>
      <c r="HA162" s="61"/>
      <c r="HB162" s="61"/>
      <c r="HC162" s="61"/>
      <c r="HD162" s="61"/>
      <c r="HE162" s="61"/>
      <c r="HF162" s="61"/>
      <c r="HG162" s="61"/>
      <c r="HH162" s="61"/>
      <c r="HI162" s="61"/>
      <c r="HJ162" s="61"/>
      <c r="HK162" s="61"/>
      <c r="HL162" s="61"/>
      <c r="HM162" s="61"/>
      <c r="HN162" s="61"/>
      <c r="HO162" s="61"/>
      <c r="HP162" s="61"/>
      <c r="HQ162" s="61"/>
      <c r="HR162" s="61"/>
      <c r="HS162" s="61"/>
      <c r="HT162" s="61"/>
      <c r="HU162" s="61"/>
      <c r="HV162" s="61"/>
      <c r="HW162" s="61"/>
      <c r="HX162" s="61"/>
      <c r="HY162" s="61"/>
      <c r="HZ162" s="61"/>
      <c r="IA162" s="61"/>
      <c r="IB162" s="61"/>
      <c r="IC162" s="61"/>
      <c r="ID162" s="61"/>
      <c r="IE162" s="61"/>
      <c r="IF162" s="61"/>
      <c r="IG162" s="61"/>
      <c r="IH162" s="61"/>
      <c r="II162" s="61"/>
      <c r="IJ162" s="61"/>
      <c r="IK162" s="61"/>
      <c r="IL162" s="61"/>
      <c r="IM162" s="61"/>
      <c r="IN162" s="61"/>
      <c r="IO162" s="61"/>
      <c r="IP162" s="61"/>
      <c r="IQ162" s="61"/>
      <c r="IR162" s="61"/>
      <c r="IS162" s="61"/>
    </row>
    <row r="163" spans="1:253" ht="15.75" customHeight="1" x14ac:dyDescent="0.3">
      <c r="A163" s="200"/>
      <c r="C163" s="155"/>
      <c r="D163" s="155"/>
      <c r="E163" s="155"/>
      <c r="F163" s="155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  <c r="DO163" s="61"/>
      <c r="DP163" s="61"/>
      <c r="DQ163" s="61"/>
      <c r="DR163" s="61"/>
      <c r="DS163" s="61"/>
      <c r="DT163" s="61"/>
      <c r="DU163" s="61"/>
      <c r="DV163" s="61"/>
      <c r="DW163" s="61"/>
      <c r="DX163" s="61"/>
      <c r="DY163" s="61"/>
      <c r="DZ163" s="61"/>
      <c r="EA163" s="61"/>
      <c r="EB163" s="61"/>
      <c r="EC163" s="61"/>
      <c r="ED163" s="61"/>
      <c r="EE163" s="61"/>
      <c r="EF163" s="61"/>
      <c r="EG163" s="61"/>
      <c r="EH163" s="61"/>
      <c r="EI163" s="61"/>
      <c r="EJ163" s="61"/>
      <c r="EK163" s="61"/>
      <c r="EL163" s="61"/>
      <c r="EM163" s="61"/>
      <c r="EN163" s="61"/>
      <c r="EO163" s="61"/>
      <c r="EP163" s="61"/>
      <c r="EQ163" s="61"/>
      <c r="ER163" s="61"/>
      <c r="ES163" s="61"/>
      <c r="ET163" s="61"/>
      <c r="EU163" s="61"/>
      <c r="EV163" s="61"/>
      <c r="EW163" s="61"/>
      <c r="EX163" s="61"/>
      <c r="EY163" s="61"/>
      <c r="EZ163" s="61"/>
      <c r="FA163" s="61"/>
      <c r="FB163" s="61"/>
      <c r="FC163" s="61"/>
      <c r="FD163" s="61"/>
      <c r="FE163" s="61"/>
      <c r="FF163" s="61"/>
      <c r="FG163" s="61"/>
      <c r="FH163" s="61"/>
      <c r="FI163" s="61"/>
      <c r="FJ163" s="61"/>
      <c r="FK163" s="61"/>
      <c r="FL163" s="61"/>
      <c r="FM163" s="61"/>
      <c r="FN163" s="61"/>
      <c r="FO163" s="61"/>
      <c r="FP163" s="61"/>
      <c r="FQ163" s="61"/>
      <c r="FR163" s="61"/>
      <c r="FS163" s="61"/>
      <c r="FT163" s="61"/>
      <c r="FU163" s="61"/>
      <c r="FV163" s="61"/>
      <c r="FW163" s="61"/>
      <c r="FX163" s="61"/>
      <c r="FY163" s="61"/>
      <c r="FZ163" s="61"/>
      <c r="GA163" s="61"/>
      <c r="GB163" s="61"/>
      <c r="GC163" s="61"/>
      <c r="GD163" s="61"/>
      <c r="GE163" s="61"/>
      <c r="GF163" s="61"/>
      <c r="GG163" s="61"/>
      <c r="GH163" s="61"/>
      <c r="GI163" s="61"/>
      <c r="GJ163" s="61"/>
      <c r="GK163" s="61"/>
      <c r="GL163" s="61"/>
      <c r="GM163" s="61"/>
      <c r="GN163" s="61"/>
      <c r="GO163" s="61"/>
      <c r="GP163" s="61"/>
      <c r="GQ163" s="61"/>
      <c r="GR163" s="61"/>
      <c r="GS163" s="61"/>
      <c r="GT163" s="61"/>
      <c r="GU163" s="61"/>
      <c r="GV163" s="61"/>
      <c r="GW163" s="61"/>
      <c r="GX163" s="61"/>
      <c r="GY163" s="61"/>
      <c r="GZ163" s="61"/>
      <c r="HA163" s="61"/>
      <c r="HB163" s="61"/>
      <c r="HC163" s="61"/>
      <c r="HD163" s="61"/>
      <c r="HE163" s="61"/>
      <c r="HF163" s="61"/>
      <c r="HG163" s="61"/>
      <c r="HH163" s="61"/>
      <c r="HI163" s="61"/>
      <c r="HJ163" s="61"/>
      <c r="HK163" s="61"/>
      <c r="HL163" s="61"/>
      <c r="HM163" s="61"/>
      <c r="HN163" s="61"/>
      <c r="HO163" s="61"/>
      <c r="HP163" s="61"/>
      <c r="HQ163" s="61"/>
      <c r="HR163" s="61"/>
      <c r="HS163" s="61"/>
      <c r="HT163" s="61"/>
      <c r="HU163" s="61"/>
      <c r="HV163" s="61"/>
      <c r="HW163" s="61"/>
      <c r="HX163" s="61"/>
      <c r="HY163" s="61"/>
      <c r="HZ163" s="61"/>
      <c r="IA163" s="61"/>
      <c r="IB163" s="61"/>
      <c r="IC163" s="61"/>
      <c r="ID163" s="61"/>
      <c r="IE163" s="61"/>
      <c r="IF163" s="61"/>
      <c r="IG163" s="61"/>
      <c r="IH163" s="61"/>
      <c r="II163" s="61"/>
      <c r="IJ163" s="61"/>
      <c r="IK163" s="61"/>
      <c r="IL163" s="61"/>
      <c r="IM163" s="61"/>
      <c r="IN163" s="61"/>
      <c r="IO163" s="61"/>
      <c r="IP163" s="61"/>
      <c r="IQ163" s="61"/>
      <c r="IR163" s="61"/>
      <c r="IS163" s="61"/>
    </row>
    <row r="164" spans="1:253" ht="15.75" customHeight="1" x14ac:dyDescent="0.3">
      <c r="A164" s="395"/>
      <c r="B164" s="395"/>
      <c r="C164" s="155"/>
      <c r="D164" s="155"/>
      <c r="E164" s="155"/>
      <c r="F164" s="155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  <c r="DO164" s="61"/>
      <c r="DP164" s="61"/>
      <c r="DQ164" s="61"/>
      <c r="DR164" s="61"/>
      <c r="DS164" s="61"/>
      <c r="DT164" s="61"/>
      <c r="DU164" s="61"/>
      <c r="DV164" s="61"/>
      <c r="DW164" s="61"/>
      <c r="DX164" s="61"/>
      <c r="DY164" s="61"/>
      <c r="DZ164" s="61"/>
      <c r="EA164" s="61"/>
      <c r="EB164" s="61"/>
      <c r="EC164" s="61"/>
      <c r="ED164" s="61"/>
      <c r="EE164" s="61"/>
      <c r="EF164" s="61"/>
      <c r="EG164" s="61"/>
      <c r="EH164" s="61"/>
      <c r="EI164" s="61"/>
      <c r="EJ164" s="61"/>
      <c r="EK164" s="61"/>
      <c r="EL164" s="61"/>
      <c r="EM164" s="61"/>
      <c r="EN164" s="61"/>
      <c r="EO164" s="61"/>
      <c r="EP164" s="61"/>
      <c r="EQ164" s="61"/>
      <c r="ER164" s="61"/>
      <c r="ES164" s="61"/>
      <c r="ET164" s="61"/>
      <c r="EU164" s="61"/>
      <c r="EV164" s="61"/>
      <c r="EW164" s="61"/>
      <c r="EX164" s="61"/>
      <c r="EY164" s="61"/>
      <c r="EZ164" s="61"/>
      <c r="FA164" s="61"/>
      <c r="FB164" s="61"/>
      <c r="FC164" s="61"/>
      <c r="FD164" s="61"/>
      <c r="FE164" s="61"/>
      <c r="FF164" s="61"/>
      <c r="FG164" s="61"/>
      <c r="FH164" s="61"/>
      <c r="FI164" s="61"/>
      <c r="FJ164" s="61"/>
      <c r="FK164" s="61"/>
      <c r="FL164" s="61"/>
      <c r="FM164" s="61"/>
      <c r="FN164" s="61"/>
      <c r="FO164" s="61"/>
      <c r="FP164" s="61"/>
      <c r="FQ164" s="61"/>
      <c r="FR164" s="61"/>
      <c r="FS164" s="61"/>
      <c r="FT164" s="61"/>
      <c r="FU164" s="61"/>
      <c r="FV164" s="61"/>
      <c r="FW164" s="61"/>
      <c r="FX164" s="61"/>
      <c r="FY164" s="61"/>
      <c r="FZ164" s="61"/>
      <c r="GA164" s="61"/>
      <c r="GB164" s="61"/>
      <c r="GC164" s="61"/>
      <c r="GD164" s="61"/>
      <c r="GE164" s="61"/>
      <c r="GF164" s="61"/>
      <c r="GG164" s="61"/>
      <c r="GH164" s="61"/>
      <c r="GI164" s="61"/>
      <c r="GJ164" s="61"/>
      <c r="GK164" s="61"/>
      <c r="GL164" s="61"/>
      <c r="GM164" s="61"/>
      <c r="GN164" s="61"/>
      <c r="GO164" s="61"/>
      <c r="GP164" s="61"/>
      <c r="GQ164" s="61"/>
      <c r="GR164" s="61"/>
      <c r="GS164" s="61"/>
      <c r="GT164" s="61"/>
      <c r="GU164" s="61"/>
      <c r="GV164" s="61"/>
      <c r="GW164" s="61"/>
      <c r="GX164" s="61"/>
      <c r="GY164" s="61"/>
      <c r="GZ164" s="61"/>
      <c r="HA164" s="61"/>
      <c r="HB164" s="61"/>
      <c r="HC164" s="61"/>
      <c r="HD164" s="61"/>
      <c r="HE164" s="61"/>
      <c r="HF164" s="61"/>
      <c r="HG164" s="61"/>
      <c r="HH164" s="61"/>
      <c r="HI164" s="61"/>
      <c r="HJ164" s="61"/>
      <c r="HK164" s="61"/>
      <c r="HL164" s="61"/>
      <c r="HM164" s="61"/>
      <c r="HN164" s="61"/>
      <c r="HO164" s="61"/>
      <c r="HP164" s="61"/>
      <c r="HQ164" s="61"/>
      <c r="HR164" s="61"/>
      <c r="HS164" s="61"/>
      <c r="HT164" s="61"/>
      <c r="HU164" s="61"/>
      <c r="HV164" s="61"/>
      <c r="HW164" s="61"/>
      <c r="HX164" s="61"/>
      <c r="HY164" s="61"/>
      <c r="HZ164" s="61"/>
      <c r="IA164" s="61"/>
      <c r="IB164" s="61"/>
      <c r="IC164" s="61"/>
      <c r="ID164" s="61"/>
      <c r="IE164" s="61"/>
      <c r="IF164" s="61"/>
      <c r="IG164" s="61"/>
      <c r="IH164" s="61"/>
      <c r="II164" s="61"/>
      <c r="IJ164" s="61"/>
      <c r="IK164" s="61"/>
      <c r="IL164" s="61"/>
      <c r="IM164" s="61"/>
      <c r="IN164" s="61"/>
      <c r="IO164" s="61"/>
      <c r="IP164" s="61"/>
      <c r="IQ164" s="61"/>
      <c r="IR164" s="61"/>
      <c r="IS164" s="61"/>
    </row>
    <row r="165" spans="1:253" ht="15.75" customHeight="1" x14ac:dyDescent="0.3">
      <c r="A165" s="201"/>
      <c r="B165" s="237" t="s">
        <v>24</v>
      </c>
      <c r="C165" s="155"/>
      <c r="D165" s="155"/>
      <c r="E165" s="155"/>
      <c r="F165" s="155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  <c r="DO165" s="61"/>
      <c r="DP165" s="61"/>
      <c r="DQ165" s="61"/>
      <c r="DR165" s="61"/>
      <c r="DS165" s="61"/>
      <c r="DT165" s="61"/>
      <c r="DU165" s="61"/>
      <c r="DV165" s="61"/>
      <c r="DW165" s="61"/>
      <c r="DX165" s="61"/>
      <c r="DY165" s="61"/>
      <c r="DZ165" s="61"/>
      <c r="EA165" s="61"/>
      <c r="EB165" s="61"/>
      <c r="EC165" s="61"/>
      <c r="ED165" s="61"/>
      <c r="EE165" s="61"/>
      <c r="EF165" s="61"/>
      <c r="EG165" s="61"/>
      <c r="EH165" s="61"/>
      <c r="EI165" s="61"/>
      <c r="EJ165" s="61"/>
      <c r="EK165" s="61"/>
      <c r="EL165" s="61"/>
      <c r="EM165" s="61"/>
      <c r="EN165" s="61"/>
      <c r="EO165" s="61"/>
      <c r="EP165" s="61"/>
      <c r="EQ165" s="61"/>
      <c r="ER165" s="61"/>
      <c r="ES165" s="61"/>
      <c r="ET165" s="61"/>
      <c r="EU165" s="61"/>
      <c r="EV165" s="61"/>
      <c r="EW165" s="61"/>
      <c r="EX165" s="61"/>
      <c r="EY165" s="61"/>
      <c r="EZ165" s="61"/>
      <c r="FA165" s="61"/>
      <c r="FB165" s="61"/>
      <c r="FC165" s="61"/>
      <c r="FD165" s="61"/>
      <c r="FE165" s="61"/>
      <c r="FF165" s="61"/>
      <c r="FG165" s="61"/>
      <c r="FH165" s="61"/>
      <c r="FI165" s="61"/>
      <c r="FJ165" s="61"/>
      <c r="FK165" s="61"/>
      <c r="FL165" s="61"/>
      <c r="FM165" s="61"/>
      <c r="FN165" s="61"/>
      <c r="FO165" s="61"/>
      <c r="FP165" s="61"/>
      <c r="FQ165" s="61"/>
      <c r="FR165" s="61"/>
      <c r="FS165" s="61"/>
      <c r="FT165" s="61"/>
      <c r="FU165" s="61"/>
      <c r="FV165" s="61"/>
      <c r="FW165" s="61"/>
      <c r="FX165" s="61"/>
      <c r="FY165" s="61"/>
      <c r="FZ165" s="61"/>
      <c r="GA165" s="61"/>
      <c r="GB165" s="61"/>
      <c r="GC165" s="61"/>
      <c r="GD165" s="61"/>
      <c r="GE165" s="61"/>
      <c r="GF165" s="61"/>
      <c r="GG165" s="61"/>
      <c r="GH165" s="61"/>
      <c r="GI165" s="61"/>
      <c r="GJ165" s="61"/>
      <c r="GK165" s="61"/>
      <c r="GL165" s="61"/>
      <c r="GM165" s="61"/>
      <c r="GN165" s="61"/>
      <c r="GO165" s="61"/>
      <c r="GP165" s="61"/>
      <c r="GQ165" s="61"/>
      <c r="GR165" s="61"/>
      <c r="GS165" s="61"/>
      <c r="GT165" s="61"/>
      <c r="GU165" s="61"/>
      <c r="GV165" s="61"/>
      <c r="GW165" s="61"/>
      <c r="GX165" s="61"/>
      <c r="GY165" s="61"/>
      <c r="GZ165" s="61"/>
      <c r="HA165" s="61"/>
      <c r="HB165" s="61"/>
      <c r="HC165" s="61"/>
      <c r="HD165" s="61"/>
      <c r="HE165" s="61"/>
      <c r="HF165" s="61"/>
      <c r="HG165" s="61"/>
      <c r="HH165" s="61"/>
      <c r="HI165" s="61"/>
      <c r="HJ165" s="61"/>
      <c r="HK165" s="61"/>
      <c r="HL165" s="61"/>
      <c r="HM165" s="61"/>
      <c r="HN165" s="61"/>
      <c r="HO165" s="61"/>
      <c r="HP165" s="61"/>
      <c r="HQ165" s="61"/>
      <c r="HR165" s="61"/>
      <c r="HS165" s="61"/>
      <c r="HT165" s="61"/>
      <c r="HU165" s="61"/>
      <c r="HV165" s="61"/>
      <c r="HW165" s="61"/>
      <c r="HX165" s="61"/>
      <c r="HY165" s="61"/>
      <c r="HZ165" s="61"/>
      <c r="IA165" s="61"/>
      <c r="IB165" s="61"/>
      <c r="IC165" s="61"/>
      <c r="ID165" s="61"/>
      <c r="IE165" s="61"/>
      <c r="IF165" s="61"/>
      <c r="IG165" s="61"/>
      <c r="IH165" s="61"/>
      <c r="II165" s="61"/>
      <c r="IJ165" s="61"/>
      <c r="IK165" s="61"/>
      <c r="IL165" s="61"/>
      <c r="IM165" s="61"/>
      <c r="IN165" s="61"/>
      <c r="IO165" s="61"/>
      <c r="IP165" s="61"/>
      <c r="IQ165" s="61"/>
      <c r="IR165" s="61"/>
      <c r="IS165" s="61"/>
    </row>
    <row r="166" spans="1:253" ht="16.5" customHeight="1" x14ac:dyDescent="0.3">
      <c r="A166" s="372"/>
      <c r="B166" s="372"/>
      <c r="C166" s="155"/>
      <c r="D166" s="155"/>
      <c r="E166" s="155"/>
      <c r="F166" s="155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  <c r="DO166" s="61"/>
      <c r="DP166" s="61"/>
      <c r="DQ166" s="61"/>
      <c r="DR166" s="61"/>
      <c r="DS166" s="61"/>
      <c r="DT166" s="61"/>
      <c r="DU166" s="61"/>
      <c r="DV166" s="61"/>
      <c r="DW166" s="61"/>
      <c r="DX166" s="61"/>
      <c r="DY166" s="61"/>
      <c r="DZ166" s="61"/>
      <c r="EA166" s="61"/>
      <c r="EB166" s="61"/>
      <c r="EC166" s="61"/>
      <c r="ED166" s="61"/>
      <c r="EE166" s="61"/>
      <c r="EF166" s="61"/>
      <c r="EG166" s="61"/>
      <c r="EH166" s="61"/>
      <c r="EI166" s="61"/>
      <c r="EJ166" s="61"/>
      <c r="EK166" s="61"/>
      <c r="EL166" s="61"/>
      <c r="EM166" s="61"/>
      <c r="EN166" s="61"/>
      <c r="EO166" s="61"/>
      <c r="EP166" s="61"/>
      <c r="EQ166" s="61"/>
      <c r="ER166" s="61"/>
      <c r="ES166" s="61"/>
      <c r="ET166" s="61"/>
      <c r="EU166" s="61"/>
      <c r="EV166" s="61"/>
      <c r="EW166" s="61"/>
      <c r="EX166" s="61"/>
      <c r="EY166" s="61"/>
      <c r="EZ166" s="61"/>
      <c r="FA166" s="61"/>
      <c r="FB166" s="61"/>
      <c r="FC166" s="61"/>
      <c r="FD166" s="61"/>
      <c r="FE166" s="61"/>
      <c r="FF166" s="61"/>
      <c r="FG166" s="61"/>
      <c r="FH166" s="61"/>
      <c r="FI166" s="61"/>
      <c r="FJ166" s="61"/>
      <c r="FK166" s="61"/>
      <c r="FL166" s="61"/>
      <c r="FM166" s="61"/>
      <c r="FN166" s="61"/>
      <c r="FO166" s="61"/>
      <c r="FP166" s="61"/>
      <c r="FQ166" s="61"/>
      <c r="FR166" s="61"/>
      <c r="FS166" s="61"/>
      <c r="FT166" s="61"/>
      <c r="FU166" s="61"/>
      <c r="FV166" s="61"/>
      <c r="FW166" s="61"/>
      <c r="FX166" s="61"/>
      <c r="FY166" s="61"/>
      <c r="FZ166" s="61"/>
      <c r="GA166" s="61"/>
      <c r="GB166" s="61"/>
      <c r="GC166" s="61"/>
      <c r="GD166" s="61"/>
      <c r="GE166" s="61"/>
      <c r="GF166" s="61"/>
      <c r="GG166" s="61"/>
      <c r="GH166" s="61"/>
      <c r="GI166" s="61"/>
      <c r="GJ166" s="61"/>
      <c r="GK166" s="61"/>
      <c r="GL166" s="61"/>
      <c r="GM166" s="61"/>
      <c r="GN166" s="61"/>
      <c r="GO166" s="61"/>
      <c r="GP166" s="61"/>
      <c r="GQ166" s="61"/>
      <c r="GR166" s="61"/>
      <c r="GS166" s="61"/>
      <c r="GT166" s="61"/>
      <c r="GU166" s="61"/>
      <c r="GV166" s="61"/>
      <c r="GW166" s="61"/>
      <c r="GX166" s="61"/>
      <c r="GY166" s="61"/>
      <c r="GZ166" s="61"/>
      <c r="HA166" s="61"/>
      <c r="HB166" s="61"/>
      <c r="HC166" s="61"/>
      <c r="HD166" s="61"/>
      <c r="HE166" s="61"/>
      <c r="HF166" s="61"/>
      <c r="HG166" s="61"/>
      <c r="HH166" s="61"/>
      <c r="HI166" s="61"/>
      <c r="HJ166" s="61"/>
      <c r="HK166" s="61"/>
      <c r="HL166" s="61"/>
      <c r="HM166" s="61"/>
      <c r="HN166" s="61"/>
      <c r="HO166" s="61"/>
      <c r="HP166" s="61"/>
      <c r="HQ166" s="61"/>
      <c r="HR166" s="61"/>
      <c r="HS166" s="61"/>
      <c r="HT166" s="61"/>
      <c r="HU166" s="61"/>
      <c r="HV166" s="61"/>
      <c r="HW166" s="61"/>
      <c r="HX166" s="61"/>
      <c r="HY166" s="61"/>
      <c r="HZ166" s="61"/>
      <c r="IA166" s="61"/>
      <c r="IB166" s="61"/>
      <c r="IC166" s="61"/>
      <c r="ID166" s="61"/>
      <c r="IE166" s="61"/>
      <c r="IF166" s="61"/>
      <c r="IG166" s="61"/>
      <c r="IH166" s="61"/>
      <c r="II166" s="61"/>
      <c r="IJ166" s="61"/>
      <c r="IK166" s="61"/>
      <c r="IL166" s="61"/>
      <c r="IM166" s="61"/>
      <c r="IN166" s="61"/>
      <c r="IO166" s="61"/>
      <c r="IP166" s="61"/>
      <c r="IQ166" s="61"/>
      <c r="IR166" s="61"/>
      <c r="IS166" s="61"/>
    </row>
    <row r="167" spans="1:253" x14ac:dyDescent="0.3">
      <c r="A167" s="370"/>
      <c r="B167" s="370"/>
      <c r="C167" s="371" t="s">
        <v>25</v>
      </c>
      <c r="D167" s="371"/>
      <c r="E167" s="371"/>
      <c r="F167" s="37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  <c r="DO167" s="61"/>
      <c r="DP167" s="61"/>
      <c r="DQ167" s="61"/>
      <c r="DR167" s="61"/>
      <c r="DS167" s="61"/>
      <c r="DT167" s="61"/>
      <c r="DU167" s="61"/>
      <c r="DV167" s="61"/>
      <c r="DW167" s="61"/>
      <c r="DX167" s="61"/>
      <c r="DY167" s="61"/>
      <c r="DZ167" s="61"/>
      <c r="EA167" s="61"/>
      <c r="EB167" s="61"/>
      <c r="EC167" s="61"/>
      <c r="ED167" s="61"/>
      <c r="EE167" s="61"/>
      <c r="EF167" s="61"/>
      <c r="EG167" s="61"/>
      <c r="EH167" s="61"/>
      <c r="EI167" s="61"/>
      <c r="EJ167" s="61"/>
      <c r="EK167" s="61"/>
      <c r="EL167" s="61"/>
      <c r="EM167" s="61"/>
      <c r="EN167" s="61"/>
      <c r="EO167" s="61"/>
      <c r="EP167" s="61"/>
      <c r="EQ167" s="61"/>
      <c r="ER167" s="61"/>
      <c r="ES167" s="61"/>
      <c r="ET167" s="61"/>
      <c r="EU167" s="61"/>
      <c r="EV167" s="61"/>
      <c r="EW167" s="61"/>
      <c r="EX167" s="61"/>
      <c r="EY167" s="61"/>
      <c r="EZ167" s="61"/>
      <c r="FA167" s="61"/>
      <c r="FB167" s="61"/>
      <c r="FC167" s="61"/>
      <c r="FD167" s="61"/>
      <c r="FE167" s="61"/>
      <c r="FF167" s="61"/>
      <c r="FG167" s="61"/>
      <c r="FH167" s="61"/>
      <c r="FI167" s="61"/>
      <c r="FJ167" s="61"/>
      <c r="FK167" s="61"/>
      <c r="FL167" s="61"/>
      <c r="FM167" s="61"/>
      <c r="FN167" s="61"/>
      <c r="FO167" s="61"/>
      <c r="FP167" s="61"/>
      <c r="FQ167" s="61"/>
      <c r="FR167" s="61"/>
      <c r="FS167" s="61"/>
      <c r="FT167" s="61"/>
      <c r="FU167" s="61"/>
      <c r="FV167" s="61"/>
      <c r="FW167" s="61"/>
      <c r="FX167" s="61"/>
      <c r="FY167" s="61"/>
      <c r="FZ167" s="61"/>
      <c r="GA167" s="61"/>
      <c r="GB167" s="61"/>
      <c r="GC167" s="61"/>
      <c r="GD167" s="61"/>
      <c r="GE167" s="61"/>
      <c r="GF167" s="61"/>
      <c r="GG167" s="61"/>
      <c r="GH167" s="61"/>
      <c r="GI167" s="61"/>
      <c r="GJ167" s="61"/>
      <c r="GK167" s="61"/>
      <c r="GL167" s="61"/>
      <c r="GM167" s="61"/>
      <c r="GN167" s="61"/>
      <c r="GO167" s="61"/>
      <c r="GP167" s="61"/>
      <c r="GQ167" s="61"/>
      <c r="GR167" s="61"/>
      <c r="GS167" s="61"/>
      <c r="GT167" s="61"/>
      <c r="GU167" s="61"/>
      <c r="GV167" s="61"/>
      <c r="GW167" s="61"/>
      <c r="GX167" s="61"/>
      <c r="GY167" s="61"/>
      <c r="GZ167" s="61"/>
      <c r="HA167" s="61"/>
      <c r="HB167" s="61"/>
      <c r="HC167" s="61"/>
      <c r="HD167" s="61"/>
      <c r="HE167" s="61"/>
      <c r="HF167" s="61"/>
      <c r="HG167" s="61"/>
      <c r="HH167" s="61"/>
      <c r="HI167" s="61"/>
      <c r="HJ167" s="61"/>
      <c r="HK167" s="61"/>
      <c r="HL167" s="61"/>
      <c r="HM167" s="61"/>
      <c r="HN167" s="61"/>
      <c r="HO167" s="61"/>
      <c r="HP167" s="61"/>
      <c r="HQ167" s="61"/>
      <c r="HR167" s="61"/>
      <c r="HS167" s="61"/>
      <c r="HT167" s="61"/>
      <c r="HU167" s="61"/>
      <c r="HV167" s="61"/>
      <c r="HW167" s="61"/>
      <c r="HX167" s="61"/>
      <c r="HY167" s="61"/>
      <c r="HZ167" s="61"/>
      <c r="IA167" s="61"/>
      <c r="IB167" s="61"/>
      <c r="IC167" s="61"/>
      <c r="ID167" s="61"/>
      <c r="IE167" s="61"/>
      <c r="IF167" s="61"/>
      <c r="IG167" s="61"/>
      <c r="IH167" s="61"/>
      <c r="II167" s="61"/>
      <c r="IJ167" s="61"/>
      <c r="IK167" s="61"/>
      <c r="IL167" s="61"/>
      <c r="IM167" s="61"/>
      <c r="IN167" s="61"/>
      <c r="IO167" s="61"/>
      <c r="IP167" s="61"/>
      <c r="IQ167" s="61"/>
      <c r="IR167" s="61"/>
      <c r="IS167" s="61"/>
    </row>
    <row r="168" spans="1:253" ht="38.25" customHeight="1" x14ac:dyDescent="0.3">
      <c r="A168" s="409"/>
      <c r="B168" s="410"/>
      <c r="C168" s="236"/>
      <c r="D168" s="240"/>
      <c r="E168" s="407"/>
      <c r="F168" s="407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  <c r="DO168" s="61"/>
      <c r="DP168" s="61"/>
      <c r="DQ168" s="61"/>
      <c r="DR168" s="61"/>
      <c r="DS168" s="61"/>
      <c r="DT168" s="61"/>
      <c r="DU168" s="61"/>
      <c r="DV168" s="61"/>
      <c r="DW168" s="61"/>
      <c r="DX168" s="61"/>
      <c r="DY168" s="61"/>
      <c r="DZ168" s="61"/>
      <c r="EA168" s="61"/>
      <c r="EB168" s="61"/>
      <c r="EC168" s="61"/>
      <c r="ED168" s="61"/>
      <c r="EE168" s="61"/>
      <c r="EF168" s="61"/>
      <c r="EG168" s="61"/>
      <c r="EH168" s="61"/>
      <c r="EI168" s="61"/>
      <c r="EJ168" s="61"/>
      <c r="EK168" s="61"/>
      <c r="EL168" s="61"/>
      <c r="EM168" s="61"/>
      <c r="EN168" s="61"/>
      <c r="EO168" s="61"/>
      <c r="EP168" s="61"/>
      <c r="EQ168" s="61"/>
      <c r="ER168" s="61"/>
      <c r="ES168" s="61"/>
      <c r="ET168" s="61"/>
      <c r="EU168" s="61"/>
      <c r="EV168" s="61"/>
      <c r="EW168" s="61"/>
      <c r="EX168" s="61"/>
      <c r="EY168" s="61"/>
      <c r="EZ168" s="61"/>
      <c r="FA168" s="61"/>
      <c r="FB168" s="61"/>
      <c r="FC168" s="61"/>
      <c r="FD168" s="61"/>
      <c r="FE168" s="61"/>
      <c r="FF168" s="61"/>
      <c r="FG168" s="61"/>
      <c r="FH168" s="61"/>
      <c r="FI168" s="61"/>
      <c r="FJ168" s="61"/>
      <c r="FK168" s="61"/>
      <c r="FL168" s="61"/>
      <c r="FM168" s="61"/>
      <c r="FN168" s="61"/>
      <c r="FO168" s="61"/>
      <c r="FP168" s="61"/>
      <c r="FQ168" s="61"/>
      <c r="FR168" s="61"/>
      <c r="FS168" s="61"/>
      <c r="FT168" s="61"/>
      <c r="FU168" s="61"/>
      <c r="FV168" s="61"/>
      <c r="FW168" s="61"/>
      <c r="FX168" s="61"/>
      <c r="FY168" s="61"/>
      <c r="FZ168" s="61"/>
      <c r="GA168" s="61"/>
      <c r="GB168" s="61"/>
      <c r="GC168" s="61"/>
      <c r="GD168" s="61"/>
      <c r="GE168" s="61"/>
      <c r="GF168" s="61"/>
      <c r="GG168" s="61"/>
      <c r="GH168" s="61"/>
      <c r="GI168" s="61"/>
      <c r="GJ168" s="61"/>
      <c r="GK168" s="61"/>
      <c r="GL168" s="61"/>
      <c r="GM168" s="61"/>
      <c r="GN168" s="61"/>
      <c r="GO168" s="61"/>
      <c r="GP168" s="61"/>
      <c r="GQ168" s="61"/>
      <c r="GR168" s="61"/>
      <c r="GS168" s="61"/>
      <c r="GT168" s="61"/>
      <c r="GU168" s="61"/>
      <c r="GV168" s="61"/>
      <c r="GW168" s="61"/>
      <c r="GX168" s="61"/>
      <c r="GY168" s="61"/>
      <c r="GZ168" s="61"/>
      <c r="HA168" s="61"/>
      <c r="HB168" s="61"/>
      <c r="HC168" s="61"/>
      <c r="HD168" s="61"/>
      <c r="HE168" s="61"/>
      <c r="HF168" s="61"/>
      <c r="HG168" s="61"/>
      <c r="HH168" s="61"/>
      <c r="HI168" s="61"/>
      <c r="HJ168" s="61"/>
      <c r="HK168" s="61"/>
      <c r="HL168" s="61"/>
      <c r="HM168" s="61"/>
      <c r="HN168" s="61"/>
      <c r="HO168" s="61"/>
      <c r="HP168" s="61"/>
      <c r="HQ168" s="61"/>
      <c r="HR168" s="61"/>
      <c r="HS168" s="61"/>
      <c r="HT168" s="61"/>
      <c r="HU168" s="61"/>
      <c r="HV168" s="61"/>
      <c r="HW168" s="61"/>
      <c r="HX168" s="61"/>
      <c r="HY168" s="61"/>
      <c r="HZ168" s="61"/>
      <c r="IA168" s="61"/>
      <c r="IB168" s="61"/>
      <c r="IC168" s="61"/>
      <c r="ID168" s="61"/>
      <c r="IE168" s="61"/>
      <c r="IF168" s="61"/>
      <c r="IG168" s="61"/>
      <c r="IH168" s="61"/>
      <c r="II168" s="61"/>
      <c r="IJ168" s="61"/>
      <c r="IK168" s="61"/>
      <c r="IL168" s="61"/>
      <c r="IM168" s="61"/>
      <c r="IN168" s="61"/>
      <c r="IO168" s="61"/>
      <c r="IP168" s="61"/>
      <c r="IQ168" s="61"/>
      <c r="IR168" s="61"/>
      <c r="IS168" s="61"/>
    </row>
    <row r="169" spans="1:253" ht="10.5" customHeight="1" x14ac:dyDescent="0.3">
      <c r="A169" s="370"/>
      <c r="B169" s="370"/>
      <c r="C169" s="238"/>
      <c r="D169" s="239"/>
      <c r="E169" s="408"/>
      <c r="F169" s="408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  <c r="DO169" s="61"/>
      <c r="DP169" s="61"/>
      <c r="DQ169" s="61"/>
      <c r="DR169" s="61"/>
      <c r="DS169" s="61"/>
      <c r="DT169" s="61"/>
      <c r="DU169" s="61"/>
      <c r="DV169" s="61"/>
      <c r="DW169" s="61"/>
      <c r="DX169" s="61"/>
      <c r="DY169" s="61"/>
      <c r="DZ169" s="61"/>
      <c r="EA169" s="61"/>
      <c r="EB169" s="61"/>
      <c r="EC169" s="61"/>
      <c r="ED169" s="61"/>
      <c r="EE169" s="61"/>
      <c r="EF169" s="61"/>
      <c r="EG169" s="61"/>
      <c r="EH169" s="61"/>
      <c r="EI169" s="61"/>
      <c r="EJ169" s="61"/>
      <c r="EK169" s="61"/>
      <c r="EL169" s="61"/>
      <c r="EM169" s="61"/>
      <c r="EN169" s="61"/>
      <c r="EO169" s="61"/>
      <c r="EP169" s="61"/>
      <c r="EQ169" s="61"/>
      <c r="ER169" s="61"/>
      <c r="ES169" s="61"/>
      <c r="ET169" s="61"/>
      <c r="EU169" s="61"/>
      <c r="EV169" s="61"/>
      <c r="EW169" s="61"/>
      <c r="EX169" s="61"/>
      <c r="EY169" s="61"/>
      <c r="EZ169" s="61"/>
      <c r="FA169" s="61"/>
      <c r="FB169" s="61"/>
      <c r="FC169" s="61"/>
      <c r="FD169" s="61"/>
      <c r="FE169" s="61"/>
      <c r="FF169" s="61"/>
      <c r="FG169" s="61"/>
      <c r="FH169" s="61"/>
      <c r="FI169" s="61"/>
      <c r="FJ169" s="61"/>
      <c r="FK169" s="61"/>
      <c r="FL169" s="61"/>
      <c r="FM169" s="61"/>
      <c r="FN169" s="61"/>
      <c r="FO169" s="61"/>
      <c r="FP169" s="61"/>
      <c r="FQ169" s="61"/>
      <c r="FR169" s="61"/>
      <c r="FS169" s="61"/>
      <c r="FT169" s="61"/>
      <c r="FU169" s="61"/>
      <c r="FV169" s="61"/>
      <c r="FW169" s="61"/>
      <c r="FX169" s="61"/>
      <c r="FY169" s="61"/>
      <c r="FZ169" s="61"/>
      <c r="GA169" s="61"/>
      <c r="GB169" s="61"/>
      <c r="GC169" s="61"/>
      <c r="GD169" s="61"/>
      <c r="GE169" s="61"/>
      <c r="GF169" s="61"/>
      <c r="GG169" s="61"/>
      <c r="GH169" s="61"/>
      <c r="GI169" s="61"/>
      <c r="GJ169" s="61"/>
      <c r="GK169" s="61"/>
      <c r="GL169" s="61"/>
      <c r="GM169" s="61"/>
      <c r="GN169" s="61"/>
      <c r="GO169" s="61"/>
      <c r="GP169" s="61"/>
      <c r="GQ169" s="61"/>
      <c r="GR169" s="61"/>
      <c r="GS169" s="61"/>
      <c r="GT169" s="61"/>
      <c r="GU169" s="61"/>
      <c r="GV169" s="61"/>
      <c r="GW169" s="61"/>
      <c r="GX169" s="61"/>
      <c r="GY169" s="61"/>
      <c r="GZ169" s="61"/>
      <c r="HA169" s="61"/>
      <c r="HB169" s="61"/>
      <c r="HC169" s="61"/>
      <c r="HD169" s="61"/>
      <c r="HE169" s="61"/>
      <c r="HF169" s="61"/>
      <c r="HG169" s="61"/>
      <c r="HH169" s="61"/>
      <c r="HI169" s="61"/>
      <c r="HJ169" s="61"/>
      <c r="HK169" s="61"/>
      <c r="HL169" s="61"/>
      <c r="HM169" s="61"/>
      <c r="HN169" s="61"/>
      <c r="HO169" s="61"/>
      <c r="HP169" s="61"/>
      <c r="HQ169" s="61"/>
      <c r="HR169" s="61"/>
      <c r="HS169" s="61"/>
      <c r="HT169" s="61"/>
      <c r="HU169" s="61"/>
      <c r="HV169" s="61"/>
      <c r="HW169" s="61"/>
      <c r="HX169" s="61"/>
      <c r="HY169" s="61"/>
      <c r="HZ169" s="61"/>
      <c r="IA169" s="61"/>
      <c r="IB169" s="61"/>
      <c r="IC169" s="61"/>
      <c r="ID169" s="61"/>
      <c r="IE169" s="61"/>
      <c r="IF169" s="61"/>
      <c r="IG169" s="61"/>
      <c r="IH169" s="61"/>
      <c r="II169" s="61"/>
      <c r="IJ169" s="61"/>
      <c r="IK169" s="61"/>
      <c r="IL169" s="61"/>
      <c r="IM169" s="61"/>
      <c r="IN169" s="61"/>
      <c r="IO169" s="61"/>
      <c r="IP169" s="61"/>
      <c r="IQ169" s="61"/>
      <c r="IR169" s="61"/>
      <c r="IS169" s="61"/>
    </row>
    <row r="170" spans="1:253" ht="25.5" customHeight="1" x14ac:dyDescent="0.3">
      <c r="A170" s="202"/>
      <c r="B170" s="238"/>
      <c r="C170" s="238"/>
      <c r="D170" s="239"/>
      <c r="E170" s="243"/>
      <c r="F170" s="243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  <c r="DO170" s="61"/>
      <c r="DP170" s="61"/>
      <c r="DQ170" s="61"/>
      <c r="DR170" s="61"/>
      <c r="DS170" s="61"/>
      <c r="DT170" s="61"/>
      <c r="DU170" s="61"/>
      <c r="DV170" s="61"/>
      <c r="DW170" s="61"/>
      <c r="DX170" s="61"/>
      <c r="DY170" s="61"/>
      <c r="DZ170" s="61"/>
      <c r="EA170" s="61"/>
      <c r="EB170" s="61"/>
      <c r="EC170" s="61"/>
      <c r="ED170" s="61"/>
      <c r="EE170" s="61"/>
      <c r="EF170" s="61"/>
      <c r="EG170" s="61"/>
      <c r="EH170" s="61"/>
      <c r="EI170" s="61"/>
      <c r="EJ170" s="61"/>
      <c r="EK170" s="61"/>
      <c r="EL170" s="61"/>
      <c r="EM170" s="61"/>
      <c r="EN170" s="61"/>
      <c r="EO170" s="61"/>
      <c r="EP170" s="61"/>
      <c r="EQ170" s="61"/>
      <c r="ER170" s="61"/>
      <c r="ES170" s="61"/>
      <c r="ET170" s="61"/>
      <c r="EU170" s="61"/>
      <c r="EV170" s="61"/>
      <c r="EW170" s="61"/>
      <c r="EX170" s="61"/>
      <c r="EY170" s="61"/>
      <c r="EZ170" s="61"/>
      <c r="FA170" s="61"/>
      <c r="FB170" s="61"/>
      <c r="FC170" s="61"/>
      <c r="FD170" s="61"/>
      <c r="FE170" s="61"/>
      <c r="FF170" s="61"/>
      <c r="FG170" s="61"/>
      <c r="FH170" s="61"/>
      <c r="FI170" s="61"/>
      <c r="FJ170" s="61"/>
      <c r="FK170" s="61"/>
      <c r="FL170" s="61"/>
      <c r="FM170" s="61"/>
      <c r="FN170" s="61"/>
      <c r="FO170" s="61"/>
      <c r="FP170" s="61"/>
      <c r="FQ170" s="61"/>
      <c r="FR170" s="61"/>
      <c r="FS170" s="61"/>
      <c r="FT170" s="61"/>
      <c r="FU170" s="61"/>
      <c r="FV170" s="61"/>
      <c r="FW170" s="61"/>
      <c r="FX170" s="61"/>
      <c r="FY170" s="61"/>
      <c r="FZ170" s="61"/>
      <c r="GA170" s="61"/>
      <c r="GB170" s="61"/>
      <c r="GC170" s="61"/>
      <c r="GD170" s="61"/>
      <c r="GE170" s="61"/>
      <c r="GF170" s="61"/>
      <c r="GG170" s="61"/>
      <c r="GH170" s="61"/>
      <c r="GI170" s="61"/>
      <c r="GJ170" s="61"/>
      <c r="GK170" s="61"/>
      <c r="GL170" s="61"/>
      <c r="GM170" s="61"/>
      <c r="GN170" s="61"/>
      <c r="GO170" s="61"/>
      <c r="GP170" s="61"/>
      <c r="GQ170" s="61"/>
      <c r="GR170" s="61"/>
      <c r="GS170" s="61"/>
      <c r="GT170" s="61"/>
      <c r="GU170" s="61"/>
      <c r="GV170" s="61"/>
      <c r="GW170" s="61"/>
      <c r="GX170" s="61"/>
      <c r="GY170" s="61"/>
      <c r="GZ170" s="61"/>
      <c r="HA170" s="61"/>
      <c r="HB170" s="61"/>
      <c r="HC170" s="61"/>
      <c r="HD170" s="61"/>
      <c r="HE170" s="61"/>
      <c r="HF170" s="61"/>
      <c r="HG170" s="61"/>
      <c r="HH170" s="61"/>
      <c r="HI170" s="61"/>
      <c r="HJ170" s="61"/>
      <c r="HK170" s="61"/>
      <c r="HL170" s="61"/>
      <c r="HM170" s="61"/>
      <c r="HN170" s="61"/>
      <c r="HO170" s="61"/>
      <c r="HP170" s="61"/>
      <c r="HQ170" s="61"/>
      <c r="HR170" s="61"/>
      <c r="HS170" s="61"/>
      <c r="HT170" s="61"/>
      <c r="HU170" s="61"/>
      <c r="HV170" s="61"/>
      <c r="HW170" s="61"/>
      <c r="HX170" s="61"/>
      <c r="HY170" s="61"/>
      <c r="HZ170" s="61"/>
      <c r="IA170" s="61"/>
      <c r="IB170" s="61"/>
      <c r="IC170" s="61"/>
      <c r="ID170" s="61"/>
      <c r="IE170" s="61"/>
      <c r="IF170" s="61"/>
      <c r="IG170" s="61"/>
      <c r="IH170" s="61"/>
      <c r="II170" s="61"/>
      <c r="IJ170" s="61"/>
      <c r="IK170" s="61"/>
      <c r="IL170" s="61"/>
      <c r="IM170" s="61"/>
      <c r="IN170" s="61"/>
      <c r="IO170" s="61"/>
      <c r="IP170" s="61"/>
      <c r="IQ170" s="61"/>
      <c r="IR170" s="61"/>
      <c r="IS170" s="61"/>
    </row>
    <row r="171" spans="1:253" ht="16.5" customHeight="1" x14ac:dyDescent="0.3">
      <c r="A171" s="406"/>
      <c r="B171" s="406"/>
      <c r="C171" s="240"/>
      <c r="D171" s="240"/>
      <c r="E171" s="407"/>
      <c r="F171" s="407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  <c r="DO171" s="61"/>
      <c r="DP171" s="61"/>
      <c r="DQ171" s="61"/>
      <c r="DR171" s="61"/>
      <c r="DS171" s="61"/>
      <c r="DT171" s="61"/>
      <c r="DU171" s="61"/>
      <c r="DV171" s="61"/>
      <c r="DW171" s="61"/>
      <c r="DX171" s="61"/>
      <c r="DY171" s="61"/>
      <c r="DZ171" s="61"/>
      <c r="EA171" s="61"/>
      <c r="EB171" s="61"/>
      <c r="EC171" s="61"/>
      <c r="ED171" s="61"/>
      <c r="EE171" s="61"/>
      <c r="EF171" s="61"/>
      <c r="EG171" s="61"/>
      <c r="EH171" s="61"/>
      <c r="EI171" s="61"/>
      <c r="EJ171" s="61"/>
      <c r="EK171" s="61"/>
      <c r="EL171" s="61"/>
      <c r="EM171" s="61"/>
      <c r="EN171" s="61"/>
      <c r="EO171" s="61"/>
      <c r="EP171" s="61"/>
      <c r="EQ171" s="61"/>
      <c r="ER171" s="61"/>
      <c r="ES171" s="61"/>
      <c r="ET171" s="61"/>
      <c r="EU171" s="61"/>
      <c r="EV171" s="61"/>
      <c r="EW171" s="61"/>
      <c r="EX171" s="61"/>
      <c r="EY171" s="61"/>
      <c r="EZ171" s="61"/>
      <c r="FA171" s="61"/>
      <c r="FB171" s="61"/>
      <c r="FC171" s="61"/>
      <c r="FD171" s="61"/>
      <c r="FE171" s="61"/>
      <c r="FF171" s="61"/>
      <c r="FG171" s="61"/>
      <c r="FH171" s="61"/>
      <c r="FI171" s="61"/>
      <c r="FJ171" s="61"/>
      <c r="FK171" s="61"/>
      <c r="FL171" s="61"/>
      <c r="FM171" s="61"/>
      <c r="FN171" s="61"/>
      <c r="FO171" s="61"/>
      <c r="FP171" s="61"/>
      <c r="FQ171" s="61"/>
      <c r="FR171" s="61"/>
      <c r="FS171" s="61"/>
      <c r="FT171" s="61"/>
      <c r="FU171" s="61"/>
      <c r="FV171" s="61"/>
      <c r="FW171" s="61"/>
      <c r="FX171" s="61"/>
      <c r="FY171" s="61"/>
      <c r="FZ171" s="61"/>
      <c r="GA171" s="61"/>
      <c r="GB171" s="61"/>
      <c r="GC171" s="61"/>
      <c r="GD171" s="61"/>
      <c r="GE171" s="61"/>
      <c r="GF171" s="61"/>
      <c r="GG171" s="61"/>
      <c r="GH171" s="61"/>
      <c r="GI171" s="61"/>
      <c r="GJ171" s="61"/>
      <c r="GK171" s="61"/>
      <c r="GL171" s="61"/>
      <c r="GM171" s="61"/>
      <c r="GN171" s="61"/>
      <c r="GO171" s="61"/>
      <c r="GP171" s="61"/>
      <c r="GQ171" s="61"/>
      <c r="GR171" s="61"/>
      <c r="GS171" s="61"/>
      <c r="GT171" s="61"/>
      <c r="GU171" s="61"/>
      <c r="GV171" s="61"/>
      <c r="GW171" s="61"/>
      <c r="GX171" s="61"/>
      <c r="GY171" s="61"/>
      <c r="GZ171" s="61"/>
      <c r="HA171" s="61"/>
      <c r="HB171" s="61"/>
      <c r="HC171" s="61"/>
      <c r="HD171" s="61"/>
      <c r="HE171" s="61"/>
      <c r="HF171" s="61"/>
      <c r="HG171" s="61"/>
      <c r="HH171" s="61"/>
      <c r="HI171" s="61"/>
      <c r="HJ171" s="61"/>
      <c r="HK171" s="61"/>
      <c r="HL171" s="61"/>
      <c r="HM171" s="61"/>
      <c r="HN171" s="61"/>
      <c r="HO171" s="61"/>
      <c r="HP171" s="61"/>
      <c r="HQ171" s="61"/>
      <c r="HR171" s="61"/>
      <c r="HS171" s="61"/>
      <c r="HT171" s="61"/>
      <c r="HU171" s="61"/>
      <c r="HV171" s="61"/>
      <c r="HW171" s="61"/>
      <c r="HX171" s="61"/>
      <c r="HY171" s="61"/>
      <c r="HZ171" s="61"/>
      <c r="IA171" s="61"/>
      <c r="IB171" s="61"/>
      <c r="IC171" s="61"/>
      <c r="ID171" s="61"/>
      <c r="IE171" s="61"/>
      <c r="IF171" s="61"/>
      <c r="IG171" s="61"/>
      <c r="IH171" s="61"/>
      <c r="II171" s="61"/>
      <c r="IJ171" s="61"/>
      <c r="IK171" s="61"/>
      <c r="IL171" s="61"/>
      <c r="IM171" s="61"/>
      <c r="IN171" s="61"/>
      <c r="IO171" s="61"/>
      <c r="IP171" s="61"/>
      <c r="IQ171" s="61"/>
      <c r="IR171" s="61"/>
      <c r="IS171" s="61"/>
    </row>
    <row r="172" spans="1:253" x14ac:dyDescent="0.3">
      <c r="A172" s="370"/>
      <c r="B172" s="370"/>
      <c r="C172" s="238"/>
      <c r="D172" s="239"/>
      <c r="E172" s="408"/>
      <c r="F172" s="408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  <c r="DO172" s="61"/>
      <c r="DP172" s="61"/>
      <c r="DQ172" s="61"/>
      <c r="DR172" s="61"/>
      <c r="DS172" s="61"/>
      <c r="DT172" s="61"/>
      <c r="DU172" s="61"/>
      <c r="DV172" s="61"/>
      <c r="DW172" s="61"/>
      <c r="DX172" s="61"/>
      <c r="DY172" s="61"/>
      <c r="DZ172" s="61"/>
      <c r="EA172" s="61"/>
      <c r="EB172" s="61"/>
      <c r="EC172" s="61"/>
      <c r="ED172" s="61"/>
      <c r="EE172" s="61"/>
      <c r="EF172" s="61"/>
      <c r="EG172" s="61"/>
      <c r="EH172" s="61"/>
      <c r="EI172" s="61"/>
      <c r="EJ172" s="61"/>
      <c r="EK172" s="61"/>
      <c r="EL172" s="61"/>
      <c r="EM172" s="61"/>
      <c r="EN172" s="61"/>
      <c r="EO172" s="61"/>
      <c r="EP172" s="61"/>
      <c r="EQ172" s="61"/>
      <c r="ER172" s="61"/>
      <c r="ES172" s="61"/>
      <c r="ET172" s="61"/>
      <c r="EU172" s="61"/>
      <c r="EV172" s="61"/>
      <c r="EW172" s="61"/>
      <c r="EX172" s="61"/>
      <c r="EY172" s="61"/>
      <c r="EZ172" s="61"/>
      <c r="FA172" s="61"/>
      <c r="FB172" s="61"/>
      <c r="FC172" s="61"/>
      <c r="FD172" s="61"/>
      <c r="FE172" s="61"/>
      <c r="FF172" s="61"/>
      <c r="FG172" s="61"/>
      <c r="FH172" s="61"/>
      <c r="FI172" s="61"/>
      <c r="FJ172" s="61"/>
      <c r="FK172" s="61"/>
      <c r="FL172" s="61"/>
      <c r="FM172" s="61"/>
      <c r="FN172" s="61"/>
      <c r="FO172" s="61"/>
      <c r="FP172" s="61"/>
      <c r="FQ172" s="61"/>
      <c r="FR172" s="61"/>
      <c r="FS172" s="61"/>
      <c r="FT172" s="61"/>
      <c r="FU172" s="61"/>
      <c r="FV172" s="61"/>
      <c r="FW172" s="61"/>
      <c r="FX172" s="61"/>
      <c r="FY172" s="61"/>
      <c r="FZ172" s="61"/>
      <c r="GA172" s="61"/>
      <c r="GB172" s="61"/>
      <c r="GC172" s="61"/>
      <c r="GD172" s="61"/>
      <c r="GE172" s="61"/>
      <c r="GF172" s="61"/>
      <c r="GG172" s="61"/>
      <c r="GH172" s="61"/>
      <c r="GI172" s="61"/>
      <c r="GJ172" s="61"/>
      <c r="GK172" s="61"/>
      <c r="GL172" s="61"/>
      <c r="GM172" s="61"/>
      <c r="GN172" s="61"/>
      <c r="GO172" s="61"/>
      <c r="GP172" s="61"/>
      <c r="GQ172" s="61"/>
      <c r="GR172" s="61"/>
      <c r="GS172" s="61"/>
      <c r="GT172" s="61"/>
      <c r="GU172" s="61"/>
      <c r="GV172" s="61"/>
      <c r="GW172" s="61"/>
      <c r="GX172" s="61"/>
      <c r="GY172" s="61"/>
      <c r="GZ172" s="61"/>
      <c r="HA172" s="61"/>
      <c r="HB172" s="61"/>
      <c r="HC172" s="61"/>
      <c r="HD172" s="61"/>
      <c r="HE172" s="61"/>
      <c r="HF172" s="61"/>
      <c r="HG172" s="61"/>
      <c r="HH172" s="61"/>
      <c r="HI172" s="61"/>
      <c r="HJ172" s="61"/>
      <c r="HK172" s="61"/>
      <c r="HL172" s="61"/>
      <c r="HM172" s="61"/>
      <c r="HN172" s="61"/>
      <c r="HO172" s="61"/>
      <c r="HP172" s="61"/>
      <c r="HQ172" s="61"/>
      <c r="HR172" s="61"/>
      <c r="HS172" s="61"/>
      <c r="HT172" s="61"/>
      <c r="HU172" s="61"/>
      <c r="HV172" s="61"/>
      <c r="HW172" s="61"/>
      <c r="HX172" s="61"/>
      <c r="HY172" s="61"/>
      <c r="HZ172" s="61"/>
      <c r="IA172" s="61"/>
      <c r="IB172" s="61"/>
      <c r="IC172" s="61"/>
      <c r="ID172" s="61"/>
      <c r="IE172" s="61"/>
      <c r="IF172" s="61"/>
      <c r="IG172" s="61"/>
      <c r="IH172" s="61"/>
      <c r="II172" s="61"/>
      <c r="IJ172" s="61"/>
      <c r="IK172" s="61"/>
      <c r="IL172" s="61"/>
      <c r="IM172" s="61"/>
      <c r="IN172" s="61"/>
      <c r="IO172" s="61"/>
      <c r="IP172" s="61"/>
      <c r="IQ172" s="61"/>
      <c r="IR172" s="61"/>
      <c r="IS172" s="61"/>
    </row>
    <row r="173" spans="1:253" x14ac:dyDescent="0.3">
      <c r="A173" s="203"/>
      <c r="B173" s="154"/>
      <c r="C173" s="154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  <c r="DO173" s="61"/>
      <c r="DP173" s="61"/>
      <c r="DQ173" s="61"/>
      <c r="DR173" s="61"/>
      <c r="DS173" s="61"/>
      <c r="DT173" s="61"/>
      <c r="DU173" s="61"/>
      <c r="DV173" s="61"/>
      <c r="DW173" s="61"/>
      <c r="DX173" s="61"/>
      <c r="DY173" s="61"/>
      <c r="DZ173" s="61"/>
      <c r="EA173" s="61"/>
      <c r="EB173" s="61"/>
      <c r="EC173" s="61"/>
      <c r="ED173" s="61"/>
      <c r="EE173" s="61"/>
      <c r="EF173" s="61"/>
      <c r="EG173" s="61"/>
      <c r="EH173" s="61"/>
      <c r="EI173" s="61"/>
      <c r="EJ173" s="61"/>
      <c r="EK173" s="61"/>
      <c r="EL173" s="61"/>
      <c r="EM173" s="61"/>
      <c r="EN173" s="61"/>
      <c r="EO173" s="61"/>
      <c r="EP173" s="61"/>
      <c r="EQ173" s="61"/>
      <c r="ER173" s="61"/>
      <c r="ES173" s="61"/>
      <c r="ET173" s="61"/>
      <c r="EU173" s="61"/>
      <c r="EV173" s="61"/>
      <c r="EW173" s="61"/>
      <c r="EX173" s="61"/>
      <c r="EY173" s="61"/>
      <c r="EZ173" s="61"/>
      <c r="FA173" s="61"/>
      <c r="FB173" s="61"/>
      <c r="FC173" s="61"/>
      <c r="FD173" s="61"/>
      <c r="FE173" s="61"/>
      <c r="FF173" s="61"/>
      <c r="FG173" s="61"/>
      <c r="FH173" s="61"/>
      <c r="FI173" s="61"/>
      <c r="FJ173" s="61"/>
      <c r="FK173" s="61"/>
      <c r="FL173" s="61"/>
      <c r="FM173" s="61"/>
      <c r="FN173" s="61"/>
      <c r="FO173" s="61"/>
      <c r="FP173" s="61"/>
      <c r="FQ173" s="61"/>
      <c r="FR173" s="61"/>
      <c r="FS173" s="61"/>
      <c r="FT173" s="61"/>
      <c r="FU173" s="61"/>
      <c r="FV173" s="61"/>
      <c r="FW173" s="61"/>
      <c r="FX173" s="61"/>
      <c r="FY173" s="61"/>
      <c r="FZ173" s="61"/>
      <c r="GA173" s="61"/>
      <c r="GB173" s="61"/>
      <c r="GC173" s="61"/>
      <c r="GD173" s="61"/>
      <c r="GE173" s="61"/>
      <c r="GF173" s="61"/>
      <c r="GG173" s="61"/>
      <c r="GH173" s="61"/>
      <c r="GI173" s="61"/>
      <c r="GJ173" s="61"/>
      <c r="GK173" s="61"/>
      <c r="GL173" s="61"/>
      <c r="GM173" s="61"/>
      <c r="GN173" s="61"/>
      <c r="GO173" s="61"/>
      <c r="GP173" s="61"/>
      <c r="GQ173" s="61"/>
      <c r="GR173" s="61"/>
      <c r="GS173" s="61"/>
      <c r="GT173" s="61"/>
      <c r="GU173" s="61"/>
      <c r="GV173" s="61"/>
      <c r="GW173" s="61"/>
      <c r="GX173" s="61"/>
      <c r="GY173" s="61"/>
      <c r="GZ173" s="61"/>
      <c r="HA173" s="61"/>
      <c r="HB173" s="61"/>
      <c r="HC173" s="61"/>
      <c r="HD173" s="61"/>
      <c r="HE173" s="61"/>
      <c r="HF173" s="61"/>
      <c r="HG173" s="61"/>
      <c r="HH173" s="61"/>
      <c r="HI173" s="61"/>
      <c r="HJ173" s="61"/>
      <c r="HK173" s="61"/>
      <c r="HL173" s="61"/>
      <c r="HM173" s="61"/>
      <c r="HN173" s="61"/>
      <c r="HO173" s="61"/>
      <c r="HP173" s="61"/>
      <c r="HQ173" s="61"/>
      <c r="HR173" s="61"/>
      <c r="HS173" s="61"/>
      <c r="HT173" s="61"/>
      <c r="HU173" s="61"/>
      <c r="HV173" s="61"/>
      <c r="HW173" s="61"/>
      <c r="HX173" s="61"/>
      <c r="HY173" s="61"/>
      <c r="HZ173" s="61"/>
      <c r="IA173" s="61"/>
      <c r="IB173" s="61"/>
      <c r="IC173" s="61"/>
      <c r="ID173" s="61"/>
      <c r="IE173" s="61"/>
      <c r="IF173" s="61"/>
      <c r="IG173" s="61"/>
      <c r="IH173" s="61"/>
      <c r="II173" s="61"/>
      <c r="IJ173" s="61"/>
      <c r="IK173" s="61"/>
      <c r="IL173" s="61"/>
      <c r="IM173" s="61"/>
      <c r="IN173" s="61"/>
      <c r="IO173" s="61"/>
      <c r="IP173" s="61"/>
      <c r="IQ173" s="61"/>
      <c r="IR173" s="61"/>
      <c r="IS173" s="61"/>
    </row>
  </sheetData>
  <mergeCells count="29">
    <mergeCell ref="A171:B171"/>
    <mergeCell ref="E171:F171"/>
    <mergeCell ref="A172:B172"/>
    <mergeCell ref="E172:F172"/>
    <mergeCell ref="A167:B167"/>
    <mergeCell ref="C167:F167"/>
    <mergeCell ref="A168:B168"/>
    <mergeCell ref="E168:F168"/>
    <mergeCell ref="A169:B169"/>
    <mergeCell ref="E169:F169"/>
    <mergeCell ref="A166:B166"/>
    <mergeCell ref="B11:F11"/>
    <mergeCell ref="A12:A14"/>
    <mergeCell ref="B12:B14"/>
    <mergeCell ref="C12:C14"/>
    <mergeCell ref="D12:D14"/>
    <mergeCell ref="E12:E14"/>
    <mergeCell ref="F12:F14"/>
    <mergeCell ref="A149:B149"/>
    <mergeCell ref="A150:B150"/>
    <mergeCell ref="A151:B151"/>
    <mergeCell ref="A156:F156"/>
    <mergeCell ref="A164:B164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17"/>
  <sheetViews>
    <sheetView topLeftCell="A64" workbookViewId="0">
      <selection activeCell="B89" sqref="B89"/>
    </sheetView>
  </sheetViews>
  <sheetFormatPr defaultRowHeight="18.75" x14ac:dyDescent="0.3"/>
  <cols>
    <col min="1" max="1" width="4.85546875" style="193" bestFit="1" customWidth="1"/>
    <col min="2" max="2" width="72.7109375" style="61" customWidth="1"/>
    <col min="3" max="3" width="9" style="109" bestFit="1" customWidth="1"/>
    <col min="4" max="4" width="12.28515625" style="108" bestFit="1" customWidth="1"/>
    <col min="5" max="5" width="11.28515625" style="174" customWidth="1"/>
    <col min="6" max="6" width="17.140625" style="174" bestFit="1" customWidth="1"/>
    <col min="7" max="253" width="9.140625" style="60"/>
    <col min="254" max="16384" width="9.140625" style="61"/>
  </cols>
  <sheetData>
    <row r="1" spans="1:253" x14ac:dyDescent="0.3">
      <c r="E1" s="404" t="s">
        <v>5</v>
      </c>
      <c r="F1" s="404"/>
    </row>
    <row r="2" spans="1:253" x14ac:dyDescent="0.3">
      <c r="E2" s="268"/>
      <c r="F2" s="268"/>
    </row>
    <row r="3" spans="1:253" ht="23.25" customHeight="1" x14ac:dyDescent="0.3">
      <c r="A3" s="194"/>
      <c r="B3" s="112" t="s">
        <v>6</v>
      </c>
      <c r="C3" s="405" t="s">
        <v>35</v>
      </c>
      <c r="D3" s="405"/>
      <c r="E3" s="405"/>
      <c r="F3" s="405"/>
    </row>
    <row r="4" spans="1:253" ht="6.75" customHeight="1" x14ac:dyDescent="0.3">
      <c r="A4" s="194"/>
      <c r="B4" s="112"/>
      <c r="C4" s="269"/>
      <c r="D4" s="269"/>
      <c r="E4" s="114"/>
      <c r="F4" s="269"/>
    </row>
    <row r="5" spans="1:253" ht="21.75" customHeight="1" x14ac:dyDescent="0.3">
      <c r="A5" s="195"/>
      <c r="B5" s="115" t="s">
        <v>7</v>
      </c>
      <c r="C5" s="405" t="s">
        <v>35</v>
      </c>
      <c r="D5" s="405"/>
      <c r="E5" s="405"/>
      <c r="F5" s="405"/>
    </row>
    <row r="6" spans="1:253" ht="11.25" customHeight="1" x14ac:dyDescent="0.3">
      <c r="A6" s="195"/>
      <c r="B6" s="115"/>
      <c r="C6" s="269"/>
      <c r="D6" s="269"/>
      <c r="E6" s="114"/>
      <c r="F6" s="269"/>
    </row>
    <row r="7" spans="1:253" s="107" customFormat="1" ht="20.25" customHeight="1" x14ac:dyDescent="0.25">
      <c r="A7" s="194"/>
      <c r="B7" s="116" t="s">
        <v>8</v>
      </c>
      <c r="C7" s="395" t="s">
        <v>20</v>
      </c>
      <c r="D7" s="395"/>
      <c r="E7" s="395"/>
      <c r="F7" s="395"/>
      <c r="G7" s="395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  <c r="CS7" s="106"/>
      <c r="CT7" s="106"/>
      <c r="CU7" s="106"/>
      <c r="CV7" s="106"/>
      <c r="CW7" s="106"/>
      <c r="CX7" s="106"/>
      <c r="CY7" s="106"/>
      <c r="CZ7" s="106"/>
      <c r="DA7" s="106"/>
      <c r="DB7" s="106"/>
      <c r="DC7" s="106"/>
      <c r="DD7" s="106"/>
      <c r="DE7" s="106"/>
      <c r="DF7" s="106"/>
      <c r="DG7" s="106"/>
      <c r="DH7" s="106"/>
      <c r="DI7" s="106"/>
      <c r="DJ7" s="106"/>
      <c r="DK7" s="106"/>
      <c r="DL7" s="106"/>
      <c r="DM7" s="106"/>
      <c r="DN7" s="106"/>
      <c r="DO7" s="106"/>
      <c r="DP7" s="106"/>
      <c r="DQ7" s="106"/>
      <c r="DR7" s="106"/>
      <c r="DS7" s="106"/>
      <c r="DT7" s="106"/>
      <c r="DU7" s="106"/>
      <c r="DV7" s="106"/>
      <c r="DW7" s="106"/>
      <c r="DX7" s="106"/>
      <c r="DY7" s="106"/>
      <c r="DZ7" s="106"/>
      <c r="EA7" s="106"/>
      <c r="EB7" s="106"/>
      <c r="EC7" s="106"/>
      <c r="ED7" s="106"/>
      <c r="EE7" s="106"/>
      <c r="EF7" s="106"/>
      <c r="EG7" s="106"/>
      <c r="EH7" s="106"/>
      <c r="EI7" s="106"/>
      <c r="EJ7" s="106"/>
      <c r="EK7" s="106"/>
      <c r="EL7" s="106"/>
      <c r="EM7" s="106"/>
      <c r="EN7" s="106"/>
      <c r="EO7" s="106"/>
      <c r="EP7" s="106"/>
      <c r="EQ7" s="106"/>
      <c r="ER7" s="106"/>
      <c r="ES7" s="106"/>
      <c r="ET7" s="106"/>
      <c r="EU7" s="106"/>
      <c r="EV7" s="106"/>
      <c r="EW7" s="106"/>
      <c r="EX7" s="106"/>
      <c r="EY7" s="106"/>
      <c r="EZ7" s="106"/>
      <c r="FA7" s="106"/>
      <c r="FB7" s="106"/>
      <c r="FC7" s="106"/>
      <c r="FD7" s="106"/>
      <c r="FE7" s="106"/>
      <c r="FF7" s="106"/>
      <c r="FG7" s="106"/>
      <c r="FH7" s="106"/>
      <c r="FI7" s="106"/>
      <c r="FJ7" s="106"/>
      <c r="FK7" s="106"/>
      <c r="FL7" s="106"/>
      <c r="FM7" s="106"/>
      <c r="FN7" s="106"/>
      <c r="FO7" s="106"/>
      <c r="FP7" s="106"/>
      <c r="FQ7" s="106"/>
      <c r="FR7" s="106"/>
      <c r="FS7" s="106"/>
      <c r="FT7" s="106"/>
      <c r="FU7" s="106"/>
      <c r="FV7" s="106"/>
      <c r="FW7" s="106"/>
      <c r="FX7" s="106"/>
      <c r="FY7" s="106"/>
      <c r="FZ7" s="106"/>
      <c r="GA7" s="106"/>
      <c r="GB7" s="106"/>
      <c r="GC7" s="106"/>
      <c r="GD7" s="106"/>
      <c r="GE7" s="106"/>
      <c r="GF7" s="106"/>
      <c r="GG7" s="106"/>
      <c r="GH7" s="106"/>
      <c r="GI7" s="106"/>
      <c r="GJ7" s="106"/>
      <c r="GK7" s="106"/>
      <c r="GL7" s="106"/>
      <c r="GM7" s="106"/>
      <c r="GN7" s="106"/>
      <c r="GO7" s="106"/>
      <c r="GP7" s="106"/>
      <c r="GQ7" s="106"/>
      <c r="GR7" s="106"/>
      <c r="GS7" s="106"/>
      <c r="GT7" s="106"/>
      <c r="GU7" s="106"/>
      <c r="GV7" s="106"/>
      <c r="GW7" s="106"/>
      <c r="GX7" s="106"/>
      <c r="GY7" s="106"/>
      <c r="GZ7" s="106"/>
      <c r="HA7" s="106"/>
      <c r="HB7" s="106"/>
      <c r="HC7" s="106"/>
      <c r="HD7" s="106"/>
      <c r="HE7" s="106"/>
      <c r="HF7" s="106"/>
      <c r="HG7" s="106"/>
      <c r="HH7" s="106"/>
      <c r="HI7" s="106"/>
      <c r="HJ7" s="106"/>
      <c r="HK7" s="106"/>
      <c r="HL7" s="106"/>
      <c r="HM7" s="106"/>
      <c r="HN7" s="106"/>
      <c r="HO7" s="106"/>
      <c r="HP7" s="106"/>
      <c r="HQ7" s="106"/>
      <c r="HR7" s="106"/>
      <c r="HS7" s="106"/>
      <c r="HT7" s="106"/>
      <c r="HU7" s="106"/>
      <c r="HV7" s="106"/>
      <c r="HW7" s="106"/>
      <c r="HX7" s="106"/>
      <c r="HY7" s="106"/>
      <c r="HZ7" s="106"/>
      <c r="IA7" s="106"/>
      <c r="IB7" s="106"/>
      <c r="IC7" s="106"/>
      <c r="ID7" s="106"/>
      <c r="IE7" s="106"/>
      <c r="IF7" s="106"/>
      <c r="IG7" s="106"/>
      <c r="IH7" s="106"/>
      <c r="II7" s="106"/>
      <c r="IJ7" s="106"/>
      <c r="IK7" s="106"/>
      <c r="IL7" s="106"/>
      <c r="IM7" s="106"/>
      <c r="IN7" s="106"/>
      <c r="IO7" s="106"/>
      <c r="IP7" s="106"/>
      <c r="IQ7" s="106"/>
      <c r="IR7" s="106"/>
      <c r="IS7" s="106"/>
    </row>
    <row r="8" spans="1:253" ht="80.25" customHeight="1" x14ac:dyDescent="0.3">
      <c r="A8" s="195"/>
      <c r="B8" s="116" t="s">
        <v>9</v>
      </c>
      <c r="C8" s="416" t="s">
        <v>36</v>
      </c>
      <c r="D8" s="416"/>
      <c r="E8" s="416"/>
      <c r="F8" s="416"/>
      <c r="J8" s="170"/>
    </row>
    <row r="9" spans="1:253" ht="9" customHeight="1" x14ac:dyDescent="0.3">
      <c r="A9" s="195"/>
      <c r="B9" s="116"/>
      <c r="C9" s="416"/>
      <c r="D9" s="416"/>
      <c r="E9" s="416"/>
      <c r="F9" s="416"/>
      <c r="J9" s="170"/>
      <c r="N9" s="60" t="s">
        <v>31</v>
      </c>
    </row>
    <row r="10" spans="1:253" ht="18.75" customHeight="1" x14ac:dyDescent="0.3">
      <c r="A10" s="403" t="s">
        <v>222</v>
      </c>
      <c r="B10" s="403"/>
      <c r="C10" s="403"/>
      <c r="D10" s="403"/>
      <c r="E10" s="403"/>
      <c r="F10" s="403"/>
      <c r="J10" s="170"/>
    </row>
    <row r="11" spans="1:253" ht="24.75" customHeight="1" thickBot="1" x14ac:dyDescent="0.35">
      <c r="A11" s="196"/>
      <c r="B11" s="403" t="s">
        <v>10</v>
      </c>
      <c r="C11" s="403"/>
      <c r="D11" s="403"/>
      <c r="E11" s="403"/>
      <c r="F11" s="403"/>
      <c r="J11" s="170"/>
    </row>
    <row r="12" spans="1:253" ht="16.5" customHeight="1" x14ac:dyDescent="0.3">
      <c r="A12" s="411" t="s">
        <v>11</v>
      </c>
      <c r="B12" s="376" t="s">
        <v>0</v>
      </c>
      <c r="C12" s="379" t="s">
        <v>12</v>
      </c>
      <c r="D12" s="376" t="s">
        <v>13</v>
      </c>
      <c r="E12" s="382" t="s">
        <v>14</v>
      </c>
      <c r="F12" s="385" t="s">
        <v>15</v>
      </c>
    </row>
    <row r="13" spans="1:253" ht="21.75" customHeight="1" x14ac:dyDescent="0.3">
      <c r="A13" s="412"/>
      <c r="B13" s="377"/>
      <c r="C13" s="380"/>
      <c r="D13" s="377"/>
      <c r="E13" s="383"/>
      <c r="F13" s="386"/>
    </row>
    <row r="14" spans="1:253" ht="18.75" customHeight="1" thickBot="1" x14ac:dyDescent="0.35">
      <c r="A14" s="413"/>
      <c r="B14" s="378"/>
      <c r="C14" s="381"/>
      <c r="D14" s="378"/>
      <c r="E14" s="384"/>
      <c r="F14" s="387"/>
    </row>
    <row r="15" spans="1:253" x14ac:dyDescent="0.3">
      <c r="A15" s="270"/>
      <c r="B15" s="261">
        <v>2</v>
      </c>
      <c r="C15" s="262">
        <v>3</v>
      </c>
      <c r="D15" s="261">
        <v>4</v>
      </c>
      <c r="E15" s="272">
        <v>5</v>
      </c>
      <c r="F15" s="273">
        <v>6</v>
      </c>
    </row>
    <row r="16" spans="1:253" x14ac:dyDescent="0.3">
      <c r="A16" s="198"/>
      <c r="B16" s="204"/>
      <c r="C16" s="159"/>
      <c r="D16" s="58"/>
      <c r="E16" s="67"/>
      <c r="F16" s="175"/>
    </row>
    <row r="17" spans="1:253" ht="36.75" customHeight="1" x14ac:dyDescent="0.3">
      <c r="A17" s="197">
        <v>1</v>
      </c>
      <c r="B17" s="120" t="s">
        <v>70</v>
      </c>
      <c r="C17" s="120"/>
      <c r="D17" s="119"/>
      <c r="E17" s="123"/>
      <c r="F17" s="122"/>
      <c r="I17" s="60" t="s">
        <v>31</v>
      </c>
    </row>
    <row r="18" spans="1:253" x14ac:dyDescent="0.3">
      <c r="A18" s="198">
        <v>1</v>
      </c>
      <c r="B18" s="64" t="s">
        <v>215</v>
      </c>
      <c r="C18" s="57" t="s">
        <v>22</v>
      </c>
      <c r="D18" s="65">
        <v>597</v>
      </c>
      <c r="E18" s="73">
        <v>0</v>
      </c>
      <c r="F18" s="74">
        <f t="shared" ref="F18:F38" si="0">D18*E18</f>
        <v>0</v>
      </c>
    </row>
    <row r="19" spans="1:253" x14ac:dyDescent="0.3">
      <c r="A19" s="198">
        <v>2</v>
      </c>
      <c r="B19" s="56" t="s">
        <v>159</v>
      </c>
      <c r="C19" s="57" t="s">
        <v>2</v>
      </c>
      <c r="D19" s="65">
        <v>5</v>
      </c>
      <c r="E19" s="83">
        <v>38</v>
      </c>
      <c r="F19" s="74">
        <f t="shared" si="0"/>
        <v>190</v>
      </c>
    </row>
    <row r="20" spans="1:253" x14ac:dyDescent="0.3">
      <c r="A20" s="198">
        <v>3</v>
      </c>
      <c r="B20" s="56" t="s">
        <v>114</v>
      </c>
      <c r="C20" s="57" t="s">
        <v>3</v>
      </c>
      <c r="D20" s="65">
        <v>70.819999999999993</v>
      </c>
      <c r="E20" s="83">
        <v>1160</v>
      </c>
      <c r="F20" s="74">
        <f t="shared" si="0"/>
        <v>82151.199999999997</v>
      </c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  <c r="DH20" s="61"/>
      <c r="DI20" s="61"/>
      <c r="DJ20" s="61"/>
      <c r="DK20" s="61"/>
      <c r="DL20" s="61"/>
      <c r="DM20" s="61"/>
      <c r="DN20" s="61"/>
      <c r="DO20" s="61"/>
      <c r="DP20" s="61"/>
      <c r="DQ20" s="61"/>
      <c r="DR20" s="61"/>
      <c r="DS20" s="61"/>
      <c r="DT20" s="61"/>
      <c r="DU20" s="61"/>
      <c r="DV20" s="61"/>
      <c r="DW20" s="61"/>
      <c r="DX20" s="61"/>
      <c r="DY20" s="61"/>
      <c r="DZ20" s="61"/>
      <c r="EA20" s="61"/>
      <c r="EB20" s="61"/>
      <c r="EC20" s="61"/>
      <c r="ED20" s="61"/>
      <c r="EE20" s="61"/>
      <c r="EF20" s="61"/>
      <c r="EG20" s="61"/>
      <c r="EH20" s="61"/>
      <c r="EI20" s="61"/>
      <c r="EJ20" s="61"/>
      <c r="EK20" s="61"/>
      <c r="EL20" s="61"/>
      <c r="EM20" s="61"/>
      <c r="EN20" s="61"/>
      <c r="EO20" s="61"/>
      <c r="EP20" s="61"/>
      <c r="EQ20" s="61"/>
      <c r="ER20" s="61"/>
      <c r="ES20" s="61"/>
      <c r="ET20" s="61"/>
      <c r="EU20" s="61"/>
      <c r="EV20" s="61"/>
      <c r="EW20" s="61"/>
      <c r="EX20" s="61"/>
      <c r="EY20" s="61"/>
      <c r="EZ20" s="61"/>
      <c r="FA20" s="61"/>
      <c r="FB20" s="61"/>
      <c r="FC20" s="61"/>
      <c r="FD20" s="61"/>
      <c r="FE20" s="61"/>
      <c r="FF20" s="61"/>
      <c r="FG20" s="61"/>
      <c r="FH20" s="61"/>
      <c r="FI20" s="61"/>
      <c r="FJ20" s="61"/>
      <c r="FK20" s="61"/>
      <c r="FL20" s="61"/>
      <c r="FM20" s="61"/>
      <c r="FN20" s="61"/>
      <c r="FO20" s="61"/>
      <c r="FP20" s="61"/>
      <c r="FQ20" s="61"/>
      <c r="FR20" s="61"/>
      <c r="FS20" s="61"/>
      <c r="FT20" s="61"/>
      <c r="FU20" s="61"/>
      <c r="FV20" s="61"/>
      <c r="FW20" s="61"/>
      <c r="FX20" s="61"/>
      <c r="FY20" s="61"/>
      <c r="FZ20" s="61"/>
      <c r="GA20" s="61"/>
      <c r="GB20" s="61"/>
      <c r="GC20" s="61"/>
      <c r="GD20" s="61"/>
      <c r="GE20" s="61"/>
      <c r="GF20" s="61"/>
      <c r="GG20" s="61"/>
      <c r="GH20" s="61"/>
      <c r="GI20" s="61"/>
      <c r="GJ20" s="61"/>
      <c r="GK20" s="61"/>
      <c r="GL20" s="61"/>
      <c r="GM20" s="61"/>
      <c r="GN20" s="61"/>
      <c r="GO20" s="61"/>
      <c r="GP20" s="61"/>
      <c r="GQ20" s="61"/>
      <c r="GR20" s="61"/>
      <c r="GS20" s="61"/>
      <c r="GT20" s="61"/>
      <c r="GU20" s="61"/>
      <c r="GV20" s="61"/>
      <c r="GW20" s="61"/>
      <c r="GX20" s="61"/>
      <c r="GY20" s="61"/>
      <c r="GZ20" s="61"/>
      <c r="HA20" s="61"/>
      <c r="HB20" s="61"/>
      <c r="HC20" s="61"/>
      <c r="HD20" s="61"/>
      <c r="HE20" s="61"/>
      <c r="HF20" s="61"/>
      <c r="HG20" s="61"/>
      <c r="HH20" s="61"/>
      <c r="HI20" s="61"/>
      <c r="HJ20" s="61"/>
      <c r="HK20" s="61"/>
      <c r="HL20" s="61"/>
      <c r="HM20" s="61"/>
      <c r="HN20" s="61"/>
      <c r="HO20" s="61"/>
      <c r="HP20" s="61"/>
      <c r="HQ20" s="61"/>
      <c r="HR20" s="61"/>
      <c r="HS20" s="61"/>
      <c r="HT20" s="61"/>
      <c r="HU20" s="61"/>
      <c r="HV20" s="61"/>
      <c r="HW20" s="61"/>
      <c r="HX20" s="61"/>
      <c r="HY20" s="61"/>
      <c r="HZ20" s="61"/>
      <c r="IA20" s="61"/>
      <c r="IB20" s="61"/>
      <c r="IC20" s="61"/>
      <c r="ID20" s="61"/>
      <c r="IE20" s="61"/>
      <c r="IF20" s="61"/>
      <c r="IG20" s="61"/>
      <c r="IH20" s="61"/>
      <c r="II20" s="61"/>
      <c r="IJ20" s="61"/>
      <c r="IK20" s="61"/>
      <c r="IL20" s="61"/>
      <c r="IM20" s="61"/>
      <c r="IN20" s="61"/>
      <c r="IO20" s="61"/>
      <c r="IP20" s="61"/>
      <c r="IQ20" s="61"/>
      <c r="IR20" s="61"/>
      <c r="IS20" s="61"/>
    </row>
    <row r="21" spans="1:253" x14ac:dyDescent="0.3">
      <c r="A21" s="198">
        <v>4</v>
      </c>
      <c r="B21" s="56" t="s">
        <v>136</v>
      </c>
      <c r="C21" s="57" t="s">
        <v>2</v>
      </c>
      <c r="D21" s="65">
        <v>2500</v>
      </c>
      <c r="E21" s="244">
        <v>2.5000000000000001E-2</v>
      </c>
      <c r="F21" s="74">
        <f t="shared" si="0"/>
        <v>62.5</v>
      </c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  <c r="DO21" s="61"/>
      <c r="DP21" s="61"/>
      <c r="DQ21" s="61"/>
      <c r="DR21" s="61"/>
      <c r="DS21" s="61"/>
      <c r="DT21" s="61"/>
      <c r="DU21" s="61"/>
      <c r="DV21" s="61"/>
      <c r="DW21" s="61"/>
      <c r="DX21" s="61"/>
      <c r="DY21" s="61"/>
      <c r="DZ21" s="61"/>
      <c r="EA21" s="61"/>
      <c r="EB21" s="61"/>
      <c r="EC21" s="61"/>
      <c r="ED21" s="61"/>
      <c r="EE21" s="61"/>
      <c r="EF21" s="61"/>
      <c r="EG21" s="61"/>
      <c r="EH21" s="61"/>
      <c r="EI21" s="61"/>
      <c r="EJ21" s="61"/>
      <c r="EK21" s="61"/>
      <c r="EL21" s="61"/>
      <c r="EM21" s="61"/>
      <c r="EN21" s="61"/>
      <c r="EO21" s="61"/>
      <c r="EP21" s="61"/>
      <c r="EQ21" s="61"/>
      <c r="ER21" s="61"/>
      <c r="ES21" s="61"/>
      <c r="ET21" s="61"/>
      <c r="EU21" s="61"/>
      <c r="EV21" s="61"/>
      <c r="EW21" s="61"/>
      <c r="EX21" s="61"/>
      <c r="EY21" s="61"/>
      <c r="EZ21" s="61"/>
      <c r="FA21" s="61"/>
      <c r="FB21" s="61"/>
      <c r="FC21" s="61"/>
      <c r="FD21" s="61"/>
      <c r="FE21" s="61"/>
      <c r="FF21" s="61"/>
      <c r="FG21" s="61"/>
      <c r="FH21" s="61"/>
      <c r="FI21" s="61"/>
      <c r="FJ21" s="61"/>
      <c r="FK21" s="61"/>
      <c r="FL21" s="61"/>
      <c r="FM21" s="61"/>
      <c r="FN21" s="61"/>
      <c r="FO21" s="61"/>
      <c r="FP21" s="61"/>
      <c r="FQ21" s="61"/>
      <c r="FR21" s="61"/>
      <c r="FS21" s="61"/>
      <c r="FT21" s="61"/>
      <c r="FU21" s="61"/>
      <c r="FV21" s="61"/>
      <c r="FW21" s="61"/>
      <c r="FX21" s="61"/>
      <c r="FY21" s="61"/>
      <c r="FZ21" s="61"/>
      <c r="GA21" s="61"/>
      <c r="GB21" s="61"/>
      <c r="GC21" s="61"/>
      <c r="GD21" s="61"/>
      <c r="GE21" s="61"/>
      <c r="GF21" s="61"/>
      <c r="GG21" s="61"/>
      <c r="GH21" s="61"/>
      <c r="GI21" s="61"/>
      <c r="GJ21" s="61"/>
      <c r="GK21" s="61"/>
      <c r="GL21" s="61"/>
      <c r="GM21" s="61"/>
      <c r="GN21" s="61"/>
      <c r="GO21" s="61"/>
      <c r="GP21" s="61"/>
      <c r="GQ21" s="61"/>
      <c r="GR21" s="61"/>
      <c r="GS21" s="61"/>
      <c r="GT21" s="61"/>
      <c r="GU21" s="61"/>
      <c r="GV21" s="61"/>
      <c r="GW21" s="61"/>
      <c r="GX21" s="61"/>
      <c r="GY21" s="61"/>
      <c r="GZ21" s="61"/>
      <c r="HA21" s="61"/>
      <c r="HB21" s="61"/>
      <c r="HC21" s="61"/>
      <c r="HD21" s="61"/>
      <c r="HE21" s="61"/>
      <c r="HF21" s="61"/>
      <c r="HG21" s="61"/>
      <c r="HH21" s="61"/>
      <c r="HI21" s="61"/>
      <c r="HJ21" s="61"/>
      <c r="HK21" s="61"/>
      <c r="HL21" s="61"/>
      <c r="HM21" s="61"/>
      <c r="HN21" s="61"/>
      <c r="HO21" s="61"/>
      <c r="HP21" s="61"/>
      <c r="HQ21" s="61"/>
      <c r="HR21" s="61"/>
      <c r="HS21" s="61"/>
      <c r="HT21" s="61"/>
      <c r="HU21" s="61"/>
      <c r="HV21" s="61"/>
      <c r="HW21" s="61"/>
      <c r="HX21" s="61"/>
      <c r="HY21" s="61"/>
      <c r="HZ21" s="61"/>
      <c r="IA21" s="61"/>
      <c r="IB21" s="61"/>
      <c r="IC21" s="61"/>
      <c r="ID21" s="61"/>
      <c r="IE21" s="61"/>
      <c r="IF21" s="61"/>
      <c r="IG21" s="61"/>
      <c r="IH21" s="61"/>
      <c r="II21" s="61"/>
      <c r="IJ21" s="61"/>
      <c r="IK21" s="61"/>
      <c r="IL21" s="61"/>
      <c r="IM21" s="61"/>
      <c r="IN21" s="61"/>
      <c r="IO21" s="61"/>
      <c r="IP21" s="61"/>
      <c r="IQ21" s="61"/>
      <c r="IR21" s="61"/>
      <c r="IS21" s="61"/>
    </row>
    <row r="22" spans="1:253" x14ac:dyDescent="0.3">
      <c r="A22" s="198">
        <v>5</v>
      </c>
      <c r="B22" s="56" t="s">
        <v>137</v>
      </c>
      <c r="C22" s="57" t="s">
        <v>2</v>
      </c>
      <c r="D22" s="65">
        <v>2500</v>
      </c>
      <c r="E22" s="244">
        <v>3.5000000000000003E-2</v>
      </c>
      <c r="F22" s="74">
        <f t="shared" si="0"/>
        <v>87.500000000000014</v>
      </c>
      <c r="J22" s="61"/>
      <c r="K22" s="61"/>
      <c r="L22" s="61" t="s">
        <v>31</v>
      </c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  <c r="DI22" s="61"/>
      <c r="DJ22" s="61"/>
      <c r="DK22" s="61"/>
      <c r="DL22" s="61"/>
      <c r="DM22" s="61"/>
      <c r="DN22" s="61"/>
      <c r="DO22" s="61"/>
      <c r="DP22" s="61"/>
      <c r="DQ22" s="61"/>
      <c r="DR22" s="61"/>
      <c r="DS22" s="61"/>
      <c r="DT22" s="61"/>
      <c r="DU22" s="61"/>
      <c r="DV22" s="61"/>
      <c r="DW22" s="61"/>
      <c r="DX22" s="61"/>
      <c r="DY22" s="61"/>
      <c r="DZ22" s="61"/>
      <c r="EA22" s="61"/>
      <c r="EB22" s="61"/>
      <c r="EC22" s="61"/>
      <c r="ED22" s="61"/>
      <c r="EE22" s="61"/>
      <c r="EF22" s="61"/>
      <c r="EG22" s="61"/>
      <c r="EH22" s="61"/>
      <c r="EI22" s="61"/>
      <c r="EJ22" s="61"/>
      <c r="EK22" s="61"/>
      <c r="EL22" s="61"/>
      <c r="EM22" s="61"/>
      <c r="EN22" s="61"/>
      <c r="EO22" s="61"/>
      <c r="EP22" s="61"/>
      <c r="EQ22" s="61"/>
      <c r="ER22" s="61"/>
      <c r="ES22" s="61"/>
      <c r="ET22" s="61"/>
      <c r="EU22" s="61"/>
      <c r="EV22" s="61"/>
      <c r="EW22" s="61"/>
      <c r="EX22" s="61"/>
      <c r="EY22" s="61"/>
      <c r="EZ22" s="61"/>
      <c r="FA22" s="61"/>
      <c r="FB22" s="61"/>
      <c r="FC22" s="61"/>
      <c r="FD22" s="61"/>
      <c r="FE22" s="61"/>
      <c r="FF22" s="61"/>
      <c r="FG22" s="61"/>
      <c r="FH22" s="61"/>
      <c r="FI22" s="61"/>
      <c r="FJ22" s="61"/>
      <c r="FK22" s="61"/>
      <c r="FL22" s="61"/>
      <c r="FM22" s="61"/>
      <c r="FN22" s="61"/>
      <c r="FO22" s="61"/>
      <c r="FP22" s="61"/>
      <c r="FQ22" s="61"/>
      <c r="FR22" s="61"/>
      <c r="FS22" s="61"/>
      <c r="FT22" s="61"/>
      <c r="FU22" s="61"/>
      <c r="FV22" s="61"/>
      <c r="FW22" s="61"/>
      <c r="FX22" s="61"/>
      <c r="FY22" s="61"/>
      <c r="FZ22" s="61"/>
      <c r="GA22" s="61"/>
      <c r="GB22" s="61"/>
      <c r="GC22" s="61"/>
      <c r="GD22" s="61"/>
      <c r="GE22" s="61"/>
      <c r="GF22" s="61"/>
      <c r="GG22" s="61"/>
      <c r="GH22" s="61"/>
      <c r="GI22" s="61"/>
      <c r="GJ22" s="61"/>
      <c r="GK22" s="61"/>
      <c r="GL22" s="61"/>
      <c r="GM22" s="61"/>
      <c r="GN22" s="61"/>
      <c r="GO22" s="61"/>
      <c r="GP22" s="61"/>
      <c r="GQ22" s="61"/>
      <c r="GR22" s="61"/>
      <c r="GS22" s="61"/>
      <c r="GT22" s="61"/>
      <c r="GU22" s="61"/>
      <c r="GV22" s="61"/>
      <c r="GW22" s="61"/>
      <c r="GX22" s="61"/>
      <c r="GY22" s="61"/>
      <c r="GZ22" s="61"/>
      <c r="HA22" s="61"/>
      <c r="HB22" s="61"/>
      <c r="HC22" s="61"/>
      <c r="HD22" s="61"/>
      <c r="HE22" s="61"/>
      <c r="HF22" s="61"/>
      <c r="HG22" s="61"/>
      <c r="HH22" s="61"/>
      <c r="HI22" s="61"/>
      <c r="HJ22" s="61"/>
      <c r="HK22" s="61"/>
      <c r="HL22" s="61"/>
      <c r="HM22" s="61"/>
      <c r="HN22" s="61"/>
      <c r="HO22" s="61"/>
      <c r="HP22" s="61"/>
      <c r="HQ22" s="61"/>
      <c r="HR22" s="61"/>
      <c r="HS22" s="61"/>
      <c r="HT22" s="61"/>
      <c r="HU22" s="61"/>
      <c r="HV22" s="61"/>
      <c r="HW22" s="61"/>
      <c r="HX22" s="61"/>
      <c r="HY22" s="61"/>
      <c r="HZ22" s="61"/>
      <c r="IA22" s="61"/>
      <c r="IB22" s="61"/>
      <c r="IC22" s="61"/>
      <c r="ID22" s="61"/>
      <c r="IE22" s="61"/>
      <c r="IF22" s="61"/>
      <c r="IG22" s="61"/>
      <c r="IH22" s="61"/>
      <c r="II22" s="61"/>
      <c r="IJ22" s="61"/>
      <c r="IK22" s="61"/>
      <c r="IL22" s="61"/>
      <c r="IM22" s="61"/>
      <c r="IN22" s="61"/>
      <c r="IO22" s="61"/>
      <c r="IP22" s="61"/>
      <c r="IQ22" s="61"/>
      <c r="IR22" s="61"/>
      <c r="IS22" s="61"/>
    </row>
    <row r="23" spans="1:253" x14ac:dyDescent="0.3">
      <c r="A23" s="198">
        <v>6</v>
      </c>
      <c r="B23" s="56" t="s">
        <v>216</v>
      </c>
      <c r="C23" s="57" t="s">
        <v>16</v>
      </c>
      <c r="D23" s="65">
        <v>208.5</v>
      </c>
      <c r="E23" s="83">
        <v>93</v>
      </c>
      <c r="F23" s="74">
        <f t="shared" si="0"/>
        <v>19390.5</v>
      </c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  <c r="DO23" s="61"/>
      <c r="DP23" s="61"/>
      <c r="DQ23" s="61"/>
      <c r="DR23" s="61"/>
      <c r="DS23" s="61"/>
      <c r="DT23" s="61"/>
      <c r="DU23" s="61"/>
      <c r="DV23" s="61"/>
      <c r="DW23" s="61"/>
      <c r="DX23" s="61"/>
      <c r="DY23" s="61"/>
      <c r="DZ23" s="61"/>
      <c r="EA23" s="61"/>
      <c r="EB23" s="61"/>
      <c r="EC23" s="61"/>
      <c r="ED23" s="61"/>
      <c r="EE23" s="61"/>
      <c r="EF23" s="61"/>
      <c r="EG23" s="61"/>
      <c r="EH23" s="61"/>
      <c r="EI23" s="61"/>
      <c r="EJ23" s="61"/>
      <c r="EK23" s="61"/>
      <c r="EL23" s="61"/>
      <c r="EM23" s="61"/>
      <c r="EN23" s="61"/>
      <c r="EO23" s="61"/>
      <c r="EP23" s="61"/>
      <c r="EQ23" s="61"/>
      <c r="ER23" s="61"/>
      <c r="ES23" s="61"/>
      <c r="ET23" s="61"/>
      <c r="EU23" s="61"/>
      <c r="EV23" s="61"/>
      <c r="EW23" s="61"/>
      <c r="EX23" s="61"/>
      <c r="EY23" s="61"/>
      <c r="EZ23" s="61"/>
      <c r="FA23" s="61"/>
      <c r="FB23" s="61"/>
      <c r="FC23" s="61"/>
      <c r="FD23" s="61"/>
      <c r="FE23" s="61"/>
      <c r="FF23" s="61"/>
      <c r="FG23" s="61"/>
      <c r="FH23" s="61"/>
      <c r="FI23" s="61"/>
      <c r="FJ23" s="61"/>
      <c r="FK23" s="61"/>
      <c r="FL23" s="61"/>
      <c r="FM23" s="61"/>
      <c r="FN23" s="61"/>
      <c r="FO23" s="61"/>
      <c r="FP23" s="61"/>
      <c r="FQ23" s="61"/>
      <c r="FR23" s="61"/>
      <c r="FS23" s="61"/>
      <c r="FT23" s="61"/>
      <c r="FU23" s="61"/>
      <c r="FV23" s="61"/>
      <c r="FW23" s="61"/>
      <c r="FX23" s="61"/>
      <c r="FY23" s="61"/>
      <c r="FZ23" s="61"/>
      <c r="GA23" s="61"/>
      <c r="GB23" s="61"/>
      <c r="GC23" s="61"/>
      <c r="GD23" s="61"/>
      <c r="GE23" s="61"/>
      <c r="GF23" s="61"/>
      <c r="GG23" s="61"/>
      <c r="GH23" s="61"/>
      <c r="GI23" s="61"/>
      <c r="GJ23" s="61"/>
      <c r="GK23" s="61"/>
      <c r="GL23" s="61"/>
      <c r="GM23" s="61"/>
      <c r="GN23" s="61"/>
      <c r="GO23" s="61"/>
      <c r="GP23" s="61"/>
      <c r="GQ23" s="61"/>
      <c r="GR23" s="61"/>
      <c r="GS23" s="61"/>
      <c r="GT23" s="61"/>
      <c r="GU23" s="61"/>
      <c r="GV23" s="61"/>
      <c r="GW23" s="61"/>
      <c r="GX23" s="61"/>
      <c r="GY23" s="61"/>
      <c r="GZ23" s="61"/>
      <c r="HA23" s="61"/>
      <c r="HB23" s="61"/>
      <c r="HC23" s="61"/>
      <c r="HD23" s="61"/>
      <c r="HE23" s="61"/>
      <c r="HF23" s="61"/>
      <c r="HG23" s="61"/>
      <c r="HH23" s="61"/>
      <c r="HI23" s="61"/>
      <c r="HJ23" s="61"/>
      <c r="HK23" s="61"/>
      <c r="HL23" s="61"/>
      <c r="HM23" s="61"/>
      <c r="HN23" s="61"/>
      <c r="HO23" s="61"/>
      <c r="HP23" s="61"/>
      <c r="HQ23" s="61"/>
      <c r="HR23" s="61"/>
      <c r="HS23" s="61"/>
      <c r="HT23" s="61"/>
      <c r="HU23" s="61"/>
      <c r="HV23" s="61"/>
      <c r="HW23" s="61"/>
      <c r="HX23" s="61"/>
      <c r="HY23" s="61"/>
      <c r="HZ23" s="61"/>
      <c r="IA23" s="61"/>
      <c r="IB23" s="61"/>
      <c r="IC23" s="61"/>
      <c r="ID23" s="61"/>
      <c r="IE23" s="61"/>
      <c r="IF23" s="61"/>
      <c r="IG23" s="61"/>
      <c r="IH23" s="61"/>
      <c r="II23" s="61"/>
      <c r="IJ23" s="61"/>
      <c r="IK23" s="61"/>
      <c r="IL23" s="61"/>
      <c r="IM23" s="61"/>
      <c r="IN23" s="61"/>
      <c r="IO23" s="61"/>
      <c r="IP23" s="61"/>
      <c r="IQ23" s="61"/>
      <c r="IR23" s="61"/>
      <c r="IS23" s="61"/>
    </row>
    <row r="24" spans="1:253" x14ac:dyDescent="0.3">
      <c r="A24" s="198">
        <v>7</v>
      </c>
      <c r="B24" s="56" t="s">
        <v>219</v>
      </c>
      <c r="C24" s="57" t="s">
        <v>16</v>
      </c>
      <c r="D24" s="65">
        <v>30</v>
      </c>
      <c r="E24" s="83">
        <v>97</v>
      </c>
      <c r="F24" s="74">
        <f t="shared" si="0"/>
        <v>2910</v>
      </c>
      <c r="J24" s="60" t="s">
        <v>31</v>
      </c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  <c r="DI24" s="61"/>
      <c r="DJ24" s="61"/>
      <c r="DK24" s="61"/>
      <c r="DL24" s="61"/>
      <c r="DM24" s="61"/>
      <c r="DN24" s="61"/>
      <c r="DO24" s="61"/>
      <c r="DP24" s="61"/>
      <c r="DQ24" s="61"/>
      <c r="DR24" s="61"/>
      <c r="DS24" s="61"/>
      <c r="DT24" s="61"/>
      <c r="DU24" s="61"/>
      <c r="DV24" s="61"/>
      <c r="DW24" s="61"/>
      <c r="DX24" s="61"/>
      <c r="DY24" s="61"/>
      <c r="DZ24" s="61"/>
      <c r="EA24" s="61"/>
      <c r="EB24" s="61"/>
      <c r="EC24" s="61"/>
      <c r="ED24" s="61"/>
      <c r="EE24" s="61"/>
      <c r="EF24" s="61"/>
      <c r="EG24" s="61"/>
      <c r="EH24" s="61"/>
      <c r="EI24" s="61"/>
      <c r="EJ24" s="61"/>
      <c r="EK24" s="61"/>
      <c r="EL24" s="61"/>
      <c r="EM24" s="61"/>
      <c r="EN24" s="61"/>
      <c r="EO24" s="61"/>
      <c r="EP24" s="61"/>
      <c r="EQ24" s="61"/>
      <c r="ER24" s="61"/>
      <c r="ES24" s="61"/>
      <c r="ET24" s="61"/>
      <c r="EU24" s="61"/>
      <c r="EV24" s="61"/>
      <c r="EW24" s="61"/>
      <c r="EX24" s="61"/>
      <c r="EY24" s="61"/>
      <c r="EZ24" s="61"/>
      <c r="FA24" s="61"/>
      <c r="FB24" s="61"/>
      <c r="FC24" s="61"/>
      <c r="FD24" s="61"/>
      <c r="FE24" s="61"/>
      <c r="FF24" s="61"/>
      <c r="FG24" s="61"/>
      <c r="FH24" s="61"/>
      <c r="FI24" s="61"/>
      <c r="FJ24" s="61"/>
      <c r="FK24" s="61"/>
      <c r="FL24" s="61"/>
      <c r="FM24" s="61"/>
      <c r="FN24" s="61"/>
      <c r="FO24" s="61"/>
      <c r="FP24" s="61"/>
      <c r="FQ24" s="61"/>
      <c r="FR24" s="61"/>
      <c r="FS24" s="61"/>
      <c r="FT24" s="61"/>
      <c r="FU24" s="61"/>
      <c r="FV24" s="61"/>
      <c r="FW24" s="61"/>
      <c r="FX24" s="61"/>
      <c r="FY24" s="61"/>
      <c r="FZ24" s="61"/>
      <c r="GA24" s="61"/>
      <c r="GB24" s="61"/>
      <c r="GC24" s="61"/>
      <c r="GD24" s="61"/>
      <c r="GE24" s="61"/>
      <c r="GF24" s="61"/>
      <c r="GG24" s="61"/>
      <c r="GH24" s="61"/>
      <c r="GI24" s="61"/>
      <c r="GJ24" s="61"/>
      <c r="GK24" s="61"/>
      <c r="GL24" s="61"/>
      <c r="GM24" s="61"/>
      <c r="GN24" s="61"/>
      <c r="GO24" s="61"/>
      <c r="GP24" s="61"/>
      <c r="GQ24" s="61"/>
      <c r="GR24" s="61"/>
      <c r="GS24" s="61"/>
      <c r="GT24" s="61"/>
      <c r="GU24" s="61"/>
      <c r="GV24" s="61"/>
      <c r="GW24" s="61"/>
      <c r="GX24" s="61"/>
      <c r="GY24" s="61"/>
      <c r="GZ24" s="61"/>
      <c r="HA24" s="61"/>
      <c r="HB24" s="61"/>
      <c r="HC24" s="61"/>
      <c r="HD24" s="61"/>
      <c r="HE24" s="61"/>
      <c r="HF24" s="61"/>
      <c r="HG24" s="61"/>
      <c r="HH24" s="61"/>
      <c r="HI24" s="61"/>
      <c r="HJ24" s="61"/>
      <c r="HK24" s="61"/>
      <c r="HL24" s="61"/>
      <c r="HM24" s="61"/>
      <c r="HN24" s="61"/>
      <c r="HO24" s="61"/>
      <c r="HP24" s="61"/>
      <c r="HQ24" s="61"/>
      <c r="HR24" s="61"/>
      <c r="HS24" s="61"/>
      <c r="HT24" s="61"/>
      <c r="HU24" s="61"/>
      <c r="HV24" s="61"/>
      <c r="HW24" s="61"/>
      <c r="HX24" s="61"/>
      <c r="HY24" s="61"/>
      <c r="HZ24" s="61"/>
      <c r="IA24" s="61"/>
      <c r="IB24" s="61"/>
      <c r="IC24" s="61"/>
      <c r="ID24" s="61"/>
      <c r="IE24" s="61"/>
      <c r="IF24" s="61"/>
      <c r="IG24" s="61"/>
      <c r="IH24" s="61"/>
      <c r="II24" s="61"/>
      <c r="IJ24" s="61"/>
      <c r="IK24" s="61"/>
      <c r="IL24" s="61"/>
      <c r="IM24" s="61"/>
      <c r="IN24" s="61"/>
      <c r="IO24" s="61"/>
      <c r="IP24" s="61"/>
      <c r="IQ24" s="61"/>
      <c r="IR24" s="61"/>
      <c r="IS24" s="61"/>
    </row>
    <row r="25" spans="1:253" x14ac:dyDescent="0.3">
      <c r="A25" s="198">
        <v>8</v>
      </c>
      <c r="B25" s="56" t="s">
        <v>211</v>
      </c>
      <c r="C25" s="57" t="s">
        <v>2</v>
      </c>
      <c r="D25" s="65">
        <v>20</v>
      </c>
      <c r="E25" s="83">
        <v>7.65</v>
      </c>
      <c r="F25" s="74">
        <f t="shared" si="0"/>
        <v>153</v>
      </c>
      <c r="J25" s="61"/>
      <c r="K25" s="61"/>
      <c r="L25" s="61" t="s">
        <v>31</v>
      </c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  <c r="DO25" s="61"/>
      <c r="DP25" s="61"/>
      <c r="DQ25" s="61"/>
      <c r="DR25" s="61"/>
      <c r="DS25" s="61"/>
      <c r="DT25" s="61"/>
      <c r="DU25" s="61"/>
      <c r="DV25" s="61"/>
      <c r="DW25" s="61"/>
      <c r="DX25" s="61"/>
      <c r="DY25" s="61"/>
      <c r="DZ25" s="61"/>
      <c r="EA25" s="61"/>
      <c r="EB25" s="61"/>
      <c r="EC25" s="61"/>
      <c r="ED25" s="61"/>
      <c r="EE25" s="61"/>
      <c r="EF25" s="61"/>
      <c r="EG25" s="61"/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  <c r="GH25" s="61"/>
      <c r="GI25" s="61"/>
      <c r="GJ25" s="61"/>
      <c r="GK25" s="61"/>
      <c r="GL25" s="61"/>
      <c r="GM25" s="61"/>
      <c r="GN25" s="61"/>
      <c r="GO25" s="61"/>
      <c r="GP25" s="61"/>
      <c r="GQ25" s="61"/>
      <c r="GR25" s="61"/>
      <c r="GS25" s="61"/>
      <c r="GT25" s="61"/>
      <c r="GU25" s="61"/>
      <c r="GV25" s="61"/>
      <c r="GW25" s="61"/>
      <c r="GX25" s="61"/>
      <c r="GY25" s="61"/>
      <c r="GZ25" s="61"/>
      <c r="HA25" s="61"/>
      <c r="HB25" s="61"/>
      <c r="HC25" s="61"/>
      <c r="HD25" s="61"/>
      <c r="HE25" s="61"/>
      <c r="HF25" s="61"/>
      <c r="HG25" s="61"/>
      <c r="HH25" s="61"/>
      <c r="HI25" s="61"/>
      <c r="HJ25" s="61"/>
      <c r="HK25" s="61"/>
      <c r="HL25" s="61"/>
      <c r="HM25" s="61"/>
      <c r="HN25" s="61"/>
      <c r="HO25" s="61"/>
      <c r="HP25" s="61"/>
      <c r="HQ25" s="61"/>
      <c r="HR25" s="61"/>
      <c r="HS25" s="61"/>
      <c r="HT25" s="61"/>
      <c r="HU25" s="61"/>
      <c r="HV25" s="61"/>
      <c r="HW25" s="61"/>
      <c r="HX25" s="61"/>
      <c r="HY25" s="61"/>
      <c r="HZ25" s="61"/>
      <c r="IA25" s="61"/>
      <c r="IB25" s="61"/>
      <c r="IC25" s="61"/>
      <c r="ID25" s="61"/>
      <c r="IE25" s="61"/>
      <c r="IF25" s="61"/>
      <c r="IG25" s="61"/>
      <c r="IH25" s="61"/>
      <c r="II25" s="61"/>
      <c r="IJ25" s="61"/>
      <c r="IK25" s="61"/>
      <c r="IL25" s="61"/>
      <c r="IM25" s="61"/>
      <c r="IN25" s="61"/>
      <c r="IO25" s="61"/>
      <c r="IP25" s="61"/>
      <c r="IQ25" s="61"/>
      <c r="IR25" s="61"/>
      <c r="IS25" s="61"/>
    </row>
    <row r="26" spans="1:253" x14ac:dyDescent="0.3">
      <c r="A26" s="198">
        <v>9</v>
      </c>
      <c r="B26" s="56" t="s">
        <v>212</v>
      </c>
      <c r="C26" s="57" t="s">
        <v>2</v>
      </c>
      <c r="D26" s="65">
        <v>20</v>
      </c>
      <c r="E26" s="83">
        <v>11.87</v>
      </c>
      <c r="F26" s="74">
        <f t="shared" si="0"/>
        <v>237.39999999999998</v>
      </c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  <c r="DI26" s="61"/>
      <c r="DJ26" s="61"/>
      <c r="DK26" s="61"/>
      <c r="DL26" s="61"/>
      <c r="DM26" s="61"/>
      <c r="DN26" s="61"/>
      <c r="DO26" s="61"/>
      <c r="DP26" s="61"/>
      <c r="DQ26" s="61"/>
      <c r="DR26" s="61"/>
      <c r="DS26" s="61"/>
      <c r="DT26" s="61"/>
      <c r="DU26" s="61"/>
      <c r="DV26" s="61"/>
      <c r="DW26" s="61"/>
      <c r="DX26" s="61"/>
      <c r="DY26" s="61"/>
      <c r="DZ26" s="61"/>
      <c r="EA26" s="61"/>
      <c r="EB26" s="61"/>
      <c r="EC26" s="61"/>
      <c r="ED26" s="61"/>
      <c r="EE26" s="61"/>
      <c r="EF26" s="61"/>
      <c r="EG26" s="61"/>
      <c r="EH26" s="61"/>
      <c r="EI26" s="61"/>
      <c r="EJ26" s="61"/>
      <c r="EK26" s="61"/>
      <c r="EL26" s="61"/>
      <c r="EM26" s="61"/>
      <c r="EN26" s="61"/>
      <c r="EO26" s="61"/>
      <c r="EP26" s="61"/>
      <c r="EQ26" s="61"/>
      <c r="ER26" s="61"/>
      <c r="ES26" s="61"/>
      <c r="ET26" s="61"/>
      <c r="EU26" s="61"/>
      <c r="EV26" s="61"/>
      <c r="EW26" s="61"/>
      <c r="EX26" s="61"/>
      <c r="EY26" s="61"/>
      <c r="EZ26" s="61"/>
      <c r="FA26" s="61"/>
      <c r="FB26" s="61"/>
      <c r="FC26" s="61"/>
      <c r="FD26" s="61"/>
      <c r="FE26" s="61"/>
      <c r="FF26" s="61"/>
      <c r="FG26" s="61"/>
      <c r="FH26" s="61"/>
      <c r="FI26" s="61"/>
      <c r="FJ26" s="61"/>
      <c r="FK26" s="61"/>
      <c r="FL26" s="61"/>
      <c r="FM26" s="61"/>
      <c r="FN26" s="61"/>
      <c r="FO26" s="61"/>
      <c r="FP26" s="61"/>
      <c r="FQ26" s="61"/>
      <c r="FR26" s="61"/>
      <c r="FS26" s="61"/>
      <c r="FT26" s="61"/>
      <c r="FU26" s="61"/>
      <c r="FV26" s="61"/>
      <c r="FW26" s="61"/>
      <c r="FX26" s="61"/>
      <c r="FY26" s="61"/>
      <c r="FZ26" s="61"/>
      <c r="GA26" s="61"/>
      <c r="GB26" s="61"/>
      <c r="GC26" s="61"/>
      <c r="GD26" s="61"/>
      <c r="GE26" s="61"/>
      <c r="GF26" s="61"/>
      <c r="GG26" s="61"/>
      <c r="GH26" s="61"/>
      <c r="GI26" s="61"/>
      <c r="GJ26" s="61"/>
      <c r="GK26" s="61"/>
      <c r="GL26" s="61"/>
      <c r="GM26" s="61"/>
      <c r="GN26" s="61"/>
      <c r="GO26" s="61"/>
      <c r="GP26" s="61"/>
      <c r="GQ26" s="61"/>
      <c r="GR26" s="61"/>
      <c r="GS26" s="61"/>
      <c r="GT26" s="61"/>
      <c r="GU26" s="61"/>
      <c r="GV26" s="61"/>
      <c r="GW26" s="61"/>
      <c r="GX26" s="61"/>
      <c r="GY26" s="61"/>
      <c r="GZ26" s="61"/>
      <c r="HA26" s="61"/>
      <c r="HB26" s="61"/>
      <c r="HC26" s="61"/>
      <c r="HD26" s="61"/>
      <c r="HE26" s="61"/>
      <c r="HF26" s="61"/>
      <c r="HG26" s="61"/>
      <c r="HH26" s="61"/>
      <c r="HI26" s="61"/>
      <c r="HJ26" s="61"/>
      <c r="HK26" s="61"/>
      <c r="HL26" s="61"/>
      <c r="HM26" s="61"/>
      <c r="HN26" s="61"/>
      <c r="HO26" s="61"/>
      <c r="HP26" s="61"/>
      <c r="HQ26" s="61"/>
      <c r="HR26" s="61"/>
      <c r="HS26" s="61"/>
      <c r="HT26" s="61"/>
      <c r="HU26" s="61"/>
      <c r="HV26" s="61"/>
      <c r="HW26" s="61"/>
      <c r="HX26" s="61"/>
      <c r="HY26" s="61"/>
      <c r="HZ26" s="61"/>
      <c r="IA26" s="61"/>
      <c r="IB26" s="61"/>
      <c r="IC26" s="61"/>
      <c r="ID26" s="61"/>
      <c r="IE26" s="61"/>
      <c r="IF26" s="61"/>
      <c r="IG26" s="61"/>
      <c r="IH26" s="61"/>
      <c r="II26" s="61"/>
      <c r="IJ26" s="61"/>
      <c r="IK26" s="61"/>
      <c r="IL26" s="61"/>
      <c r="IM26" s="61"/>
      <c r="IN26" s="61"/>
      <c r="IO26" s="61"/>
      <c r="IP26" s="61"/>
      <c r="IQ26" s="61"/>
      <c r="IR26" s="61"/>
      <c r="IS26" s="61"/>
    </row>
    <row r="27" spans="1:253" x14ac:dyDescent="0.3">
      <c r="A27" s="198">
        <v>10</v>
      </c>
      <c r="B27" s="56" t="s">
        <v>213</v>
      </c>
      <c r="C27" s="57" t="s">
        <v>2</v>
      </c>
      <c r="D27" s="65">
        <v>20</v>
      </c>
      <c r="E27" s="83">
        <v>18.22</v>
      </c>
      <c r="F27" s="74">
        <f t="shared" si="0"/>
        <v>364.4</v>
      </c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  <c r="DO27" s="61"/>
      <c r="DP27" s="61"/>
      <c r="DQ27" s="61"/>
      <c r="DR27" s="61"/>
      <c r="DS27" s="61"/>
      <c r="DT27" s="61"/>
      <c r="DU27" s="61"/>
      <c r="DV27" s="61"/>
      <c r="DW27" s="61"/>
      <c r="DX27" s="61"/>
      <c r="DY27" s="61"/>
      <c r="DZ27" s="61"/>
      <c r="EA27" s="61"/>
      <c r="EB27" s="61"/>
      <c r="EC27" s="61"/>
      <c r="ED27" s="61"/>
      <c r="EE27" s="61"/>
      <c r="EF27" s="61"/>
      <c r="EG27" s="61"/>
      <c r="EH27" s="61"/>
      <c r="EI27" s="61"/>
      <c r="EJ27" s="61"/>
      <c r="EK27" s="61"/>
      <c r="EL27" s="61"/>
      <c r="EM27" s="61"/>
      <c r="EN27" s="61"/>
      <c r="EO27" s="61"/>
      <c r="EP27" s="61"/>
      <c r="EQ27" s="61"/>
      <c r="ER27" s="61"/>
      <c r="ES27" s="61"/>
      <c r="ET27" s="61"/>
      <c r="EU27" s="61"/>
      <c r="EV27" s="61"/>
      <c r="EW27" s="61"/>
      <c r="EX27" s="61"/>
      <c r="EY27" s="61"/>
      <c r="EZ27" s="61"/>
      <c r="FA27" s="61"/>
      <c r="FB27" s="61"/>
      <c r="FC27" s="61"/>
      <c r="FD27" s="61"/>
      <c r="FE27" s="61"/>
      <c r="FF27" s="61"/>
      <c r="FG27" s="61"/>
      <c r="FH27" s="61"/>
      <c r="FI27" s="61"/>
      <c r="FJ27" s="61"/>
      <c r="FK27" s="61"/>
      <c r="FL27" s="61"/>
      <c r="FM27" s="61"/>
      <c r="FN27" s="61"/>
      <c r="FO27" s="61"/>
      <c r="FP27" s="61"/>
      <c r="FQ27" s="61"/>
      <c r="FR27" s="61"/>
      <c r="FS27" s="61"/>
      <c r="FT27" s="61"/>
      <c r="FU27" s="61"/>
      <c r="FV27" s="61"/>
      <c r="FW27" s="61"/>
      <c r="FX27" s="61"/>
      <c r="FY27" s="61"/>
      <c r="FZ27" s="61"/>
      <c r="GA27" s="61"/>
      <c r="GB27" s="61"/>
      <c r="GC27" s="61"/>
      <c r="GD27" s="61"/>
      <c r="GE27" s="61"/>
      <c r="GF27" s="61"/>
      <c r="GG27" s="61"/>
      <c r="GH27" s="61"/>
      <c r="GI27" s="61"/>
      <c r="GJ27" s="61"/>
      <c r="GK27" s="61"/>
      <c r="GL27" s="61"/>
      <c r="GM27" s="61"/>
      <c r="GN27" s="61"/>
      <c r="GO27" s="61"/>
      <c r="GP27" s="61"/>
      <c r="GQ27" s="61"/>
      <c r="GR27" s="61"/>
      <c r="GS27" s="61"/>
      <c r="GT27" s="61"/>
      <c r="GU27" s="61"/>
      <c r="GV27" s="61"/>
      <c r="GW27" s="61"/>
      <c r="GX27" s="61"/>
      <c r="GY27" s="61"/>
      <c r="GZ27" s="61"/>
      <c r="HA27" s="61"/>
      <c r="HB27" s="61"/>
      <c r="HC27" s="61"/>
      <c r="HD27" s="61"/>
      <c r="HE27" s="61"/>
      <c r="HF27" s="61"/>
      <c r="HG27" s="61"/>
      <c r="HH27" s="61"/>
      <c r="HI27" s="61"/>
      <c r="HJ27" s="61"/>
      <c r="HK27" s="61"/>
      <c r="HL27" s="61"/>
      <c r="HM27" s="61"/>
      <c r="HN27" s="61"/>
      <c r="HO27" s="61"/>
      <c r="HP27" s="61"/>
      <c r="HQ27" s="61"/>
      <c r="HR27" s="61"/>
      <c r="HS27" s="61"/>
      <c r="HT27" s="61"/>
      <c r="HU27" s="61"/>
      <c r="HV27" s="61"/>
      <c r="HW27" s="61"/>
      <c r="HX27" s="61"/>
      <c r="HY27" s="61"/>
      <c r="HZ27" s="61"/>
      <c r="IA27" s="61"/>
      <c r="IB27" s="61"/>
      <c r="IC27" s="61"/>
      <c r="ID27" s="61"/>
      <c r="IE27" s="61"/>
      <c r="IF27" s="61"/>
      <c r="IG27" s="61"/>
      <c r="IH27" s="61"/>
      <c r="II27" s="61"/>
      <c r="IJ27" s="61"/>
      <c r="IK27" s="61"/>
      <c r="IL27" s="61"/>
      <c r="IM27" s="61"/>
      <c r="IN27" s="61"/>
      <c r="IO27" s="61"/>
      <c r="IP27" s="61"/>
      <c r="IQ27" s="61"/>
      <c r="IR27" s="61"/>
      <c r="IS27" s="61"/>
    </row>
    <row r="28" spans="1:253" x14ac:dyDescent="0.3">
      <c r="A28" s="198">
        <v>11</v>
      </c>
      <c r="B28" s="56" t="s">
        <v>144</v>
      </c>
      <c r="C28" s="57" t="s">
        <v>2</v>
      </c>
      <c r="D28" s="65">
        <v>1800</v>
      </c>
      <c r="E28" s="83">
        <v>0.3</v>
      </c>
      <c r="F28" s="74">
        <f t="shared" si="0"/>
        <v>540</v>
      </c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  <c r="DI28" s="61"/>
      <c r="DJ28" s="61"/>
      <c r="DK28" s="61"/>
      <c r="DL28" s="61"/>
      <c r="DM28" s="61"/>
      <c r="DN28" s="61"/>
      <c r="DO28" s="61"/>
      <c r="DP28" s="61"/>
      <c r="DQ28" s="61"/>
      <c r="DR28" s="61"/>
      <c r="DS28" s="61"/>
      <c r="DT28" s="61"/>
      <c r="DU28" s="61"/>
      <c r="DV28" s="61"/>
      <c r="DW28" s="61"/>
      <c r="DX28" s="61"/>
      <c r="DY28" s="61"/>
      <c r="DZ28" s="61"/>
      <c r="EA28" s="61"/>
      <c r="EB28" s="61"/>
      <c r="EC28" s="61"/>
      <c r="ED28" s="61"/>
      <c r="EE28" s="61"/>
      <c r="EF28" s="61"/>
      <c r="EG28" s="61"/>
      <c r="EH28" s="61"/>
      <c r="EI28" s="61"/>
      <c r="EJ28" s="61"/>
      <c r="EK28" s="61"/>
      <c r="EL28" s="61"/>
      <c r="EM28" s="61"/>
      <c r="EN28" s="61"/>
      <c r="EO28" s="61"/>
      <c r="EP28" s="61"/>
      <c r="EQ28" s="61"/>
      <c r="ER28" s="61"/>
      <c r="ES28" s="61"/>
      <c r="ET28" s="61"/>
      <c r="EU28" s="61"/>
      <c r="EV28" s="61"/>
      <c r="EW28" s="61"/>
      <c r="EX28" s="61"/>
      <c r="EY28" s="61"/>
      <c r="EZ28" s="61"/>
      <c r="FA28" s="61"/>
      <c r="FB28" s="61"/>
      <c r="FC28" s="61"/>
      <c r="FD28" s="61"/>
      <c r="FE28" s="61"/>
      <c r="FF28" s="61"/>
      <c r="FG28" s="61"/>
      <c r="FH28" s="61"/>
      <c r="FI28" s="61"/>
      <c r="FJ28" s="61"/>
      <c r="FK28" s="61"/>
      <c r="FL28" s="61"/>
      <c r="FM28" s="61"/>
      <c r="FN28" s="61"/>
      <c r="FO28" s="61"/>
      <c r="FP28" s="61"/>
      <c r="FQ28" s="61"/>
      <c r="FR28" s="61"/>
      <c r="FS28" s="61"/>
      <c r="FT28" s="61"/>
      <c r="FU28" s="61"/>
      <c r="FV28" s="61"/>
      <c r="FW28" s="61"/>
      <c r="FX28" s="61"/>
      <c r="FY28" s="61"/>
      <c r="FZ28" s="61"/>
      <c r="GA28" s="61"/>
      <c r="GB28" s="61"/>
      <c r="GC28" s="61"/>
      <c r="GD28" s="61"/>
      <c r="GE28" s="61"/>
      <c r="GF28" s="61"/>
      <c r="GG28" s="61"/>
      <c r="GH28" s="61"/>
      <c r="GI28" s="61"/>
      <c r="GJ28" s="61"/>
      <c r="GK28" s="61"/>
      <c r="GL28" s="61"/>
      <c r="GM28" s="61"/>
      <c r="GN28" s="61"/>
      <c r="GO28" s="61"/>
      <c r="GP28" s="61"/>
      <c r="GQ28" s="61"/>
      <c r="GR28" s="61"/>
      <c r="GS28" s="61"/>
      <c r="GT28" s="61"/>
      <c r="GU28" s="61"/>
      <c r="GV28" s="61"/>
      <c r="GW28" s="61"/>
      <c r="GX28" s="61"/>
      <c r="GY28" s="61"/>
      <c r="GZ28" s="61"/>
      <c r="HA28" s="61"/>
      <c r="HB28" s="61"/>
      <c r="HC28" s="61"/>
      <c r="HD28" s="61"/>
      <c r="HE28" s="61"/>
      <c r="HF28" s="61"/>
      <c r="HG28" s="61"/>
      <c r="HH28" s="61"/>
      <c r="HI28" s="61"/>
      <c r="HJ28" s="61"/>
      <c r="HK28" s="61"/>
      <c r="HL28" s="61"/>
      <c r="HM28" s="61"/>
      <c r="HN28" s="61"/>
      <c r="HO28" s="61"/>
      <c r="HP28" s="61"/>
      <c r="HQ28" s="61"/>
      <c r="HR28" s="61"/>
      <c r="HS28" s="61"/>
      <c r="HT28" s="61"/>
      <c r="HU28" s="61"/>
      <c r="HV28" s="61"/>
      <c r="HW28" s="61"/>
      <c r="HX28" s="61"/>
      <c r="HY28" s="61"/>
      <c r="HZ28" s="61"/>
      <c r="IA28" s="61"/>
      <c r="IB28" s="61"/>
      <c r="IC28" s="61"/>
      <c r="ID28" s="61"/>
      <c r="IE28" s="61"/>
      <c r="IF28" s="61"/>
      <c r="IG28" s="61"/>
      <c r="IH28" s="61"/>
      <c r="II28" s="61"/>
      <c r="IJ28" s="61"/>
      <c r="IK28" s="61"/>
      <c r="IL28" s="61"/>
      <c r="IM28" s="61"/>
      <c r="IN28" s="61"/>
      <c r="IO28" s="61"/>
      <c r="IP28" s="61"/>
      <c r="IQ28" s="61"/>
      <c r="IR28" s="61"/>
      <c r="IS28" s="61"/>
    </row>
    <row r="29" spans="1:253" x14ac:dyDescent="0.3">
      <c r="A29" s="198">
        <v>12</v>
      </c>
      <c r="B29" s="56" t="s">
        <v>145</v>
      </c>
      <c r="C29" s="57" t="s">
        <v>2</v>
      </c>
      <c r="D29" s="65">
        <v>75</v>
      </c>
      <c r="E29" s="83">
        <v>1.1000000000000001</v>
      </c>
      <c r="F29" s="74">
        <f t="shared" si="0"/>
        <v>82.5</v>
      </c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  <c r="DO29" s="61"/>
      <c r="DP29" s="61"/>
      <c r="DQ29" s="61"/>
      <c r="DR29" s="61"/>
      <c r="DS29" s="61"/>
      <c r="DT29" s="61"/>
      <c r="DU29" s="61"/>
      <c r="DV29" s="61"/>
      <c r="DW29" s="61"/>
      <c r="DX29" s="61"/>
      <c r="DY29" s="61"/>
      <c r="DZ29" s="61"/>
      <c r="EA29" s="61"/>
      <c r="EB29" s="61"/>
      <c r="EC29" s="61"/>
      <c r="ED29" s="61"/>
      <c r="EE29" s="61"/>
      <c r="EF29" s="61"/>
      <c r="EG29" s="61"/>
      <c r="EH29" s="61"/>
      <c r="EI29" s="61"/>
      <c r="EJ29" s="61"/>
      <c r="EK29" s="61"/>
      <c r="EL29" s="61"/>
      <c r="EM29" s="61"/>
      <c r="EN29" s="61"/>
      <c r="EO29" s="61"/>
      <c r="EP29" s="61"/>
      <c r="EQ29" s="61"/>
      <c r="ER29" s="61"/>
      <c r="ES29" s="61"/>
      <c r="ET29" s="61"/>
      <c r="EU29" s="61"/>
      <c r="EV29" s="61"/>
      <c r="EW29" s="61"/>
      <c r="EX29" s="61"/>
      <c r="EY29" s="61"/>
      <c r="EZ29" s="61"/>
      <c r="FA29" s="61"/>
      <c r="FB29" s="61"/>
      <c r="FC29" s="61"/>
      <c r="FD29" s="61"/>
      <c r="FE29" s="61"/>
      <c r="FF29" s="61"/>
      <c r="FG29" s="61"/>
      <c r="FH29" s="61"/>
      <c r="FI29" s="61"/>
      <c r="FJ29" s="61"/>
      <c r="FK29" s="61"/>
      <c r="FL29" s="61"/>
      <c r="FM29" s="61"/>
      <c r="FN29" s="61"/>
      <c r="FO29" s="61"/>
      <c r="FP29" s="61"/>
      <c r="FQ29" s="61"/>
      <c r="FR29" s="61"/>
      <c r="FS29" s="61"/>
      <c r="FT29" s="61"/>
      <c r="FU29" s="61"/>
      <c r="FV29" s="61"/>
      <c r="FW29" s="61"/>
      <c r="FX29" s="61"/>
      <c r="FY29" s="61"/>
      <c r="FZ29" s="61"/>
      <c r="GA29" s="61"/>
      <c r="GB29" s="61"/>
      <c r="GC29" s="61"/>
      <c r="GD29" s="61"/>
      <c r="GE29" s="61"/>
      <c r="GF29" s="61"/>
      <c r="GG29" s="61"/>
      <c r="GH29" s="61"/>
      <c r="GI29" s="61"/>
      <c r="GJ29" s="61"/>
      <c r="GK29" s="61"/>
      <c r="GL29" s="61"/>
      <c r="GM29" s="61"/>
      <c r="GN29" s="61"/>
      <c r="GO29" s="61"/>
      <c r="GP29" s="61"/>
      <c r="GQ29" s="61"/>
      <c r="GR29" s="61"/>
      <c r="GS29" s="61"/>
      <c r="GT29" s="61"/>
      <c r="GU29" s="61"/>
      <c r="GV29" s="61"/>
      <c r="GW29" s="61"/>
      <c r="GX29" s="61"/>
      <c r="GY29" s="61"/>
      <c r="GZ29" s="61"/>
      <c r="HA29" s="61"/>
      <c r="HB29" s="61"/>
      <c r="HC29" s="61"/>
      <c r="HD29" s="61"/>
      <c r="HE29" s="61"/>
      <c r="HF29" s="61"/>
      <c r="HG29" s="61"/>
      <c r="HH29" s="61"/>
      <c r="HI29" s="61"/>
      <c r="HJ29" s="61"/>
      <c r="HK29" s="61"/>
      <c r="HL29" s="61"/>
      <c r="HM29" s="61"/>
      <c r="HN29" s="61"/>
      <c r="HO29" s="61"/>
      <c r="HP29" s="61"/>
      <c r="HQ29" s="61"/>
      <c r="HR29" s="61"/>
      <c r="HS29" s="61"/>
      <c r="HT29" s="61"/>
      <c r="HU29" s="61"/>
      <c r="HV29" s="61"/>
      <c r="HW29" s="61"/>
      <c r="HX29" s="61"/>
      <c r="HY29" s="61"/>
      <c r="HZ29" s="61"/>
      <c r="IA29" s="61"/>
      <c r="IB29" s="61"/>
      <c r="IC29" s="61"/>
      <c r="ID29" s="61"/>
      <c r="IE29" s="61"/>
      <c r="IF29" s="61"/>
      <c r="IG29" s="61"/>
      <c r="IH29" s="61"/>
      <c r="II29" s="61"/>
      <c r="IJ29" s="61"/>
      <c r="IK29" s="61"/>
      <c r="IL29" s="61"/>
      <c r="IM29" s="61"/>
      <c r="IN29" s="61"/>
      <c r="IO29" s="61"/>
      <c r="IP29" s="61"/>
      <c r="IQ29" s="61"/>
      <c r="IR29" s="61"/>
      <c r="IS29" s="61"/>
    </row>
    <row r="30" spans="1:253" x14ac:dyDescent="0.3">
      <c r="A30" s="198">
        <v>13</v>
      </c>
      <c r="B30" s="56" t="s">
        <v>146</v>
      </c>
      <c r="C30" s="57" t="s">
        <v>2</v>
      </c>
      <c r="D30" s="65">
        <v>75</v>
      </c>
      <c r="E30" s="83">
        <v>2.4</v>
      </c>
      <c r="F30" s="74">
        <f t="shared" si="0"/>
        <v>180</v>
      </c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  <c r="DI30" s="61"/>
      <c r="DJ30" s="61"/>
      <c r="DK30" s="61"/>
      <c r="DL30" s="61"/>
      <c r="DM30" s="61"/>
      <c r="DN30" s="61"/>
      <c r="DO30" s="61"/>
      <c r="DP30" s="61"/>
      <c r="DQ30" s="61"/>
      <c r="DR30" s="61"/>
      <c r="DS30" s="61"/>
      <c r="DT30" s="61"/>
      <c r="DU30" s="61"/>
      <c r="DV30" s="61"/>
      <c r="DW30" s="61"/>
      <c r="DX30" s="61"/>
      <c r="DY30" s="61"/>
      <c r="DZ30" s="61"/>
      <c r="EA30" s="61"/>
      <c r="EB30" s="61"/>
      <c r="EC30" s="61"/>
      <c r="ED30" s="61"/>
      <c r="EE30" s="61"/>
      <c r="EF30" s="61"/>
      <c r="EG30" s="61"/>
      <c r="EH30" s="61"/>
      <c r="EI30" s="61"/>
      <c r="EJ30" s="61"/>
      <c r="EK30" s="61"/>
      <c r="EL30" s="61"/>
      <c r="EM30" s="61"/>
      <c r="EN30" s="61"/>
      <c r="EO30" s="61"/>
      <c r="EP30" s="61"/>
      <c r="EQ30" s="61"/>
      <c r="ER30" s="61"/>
      <c r="ES30" s="61"/>
      <c r="ET30" s="61"/>
      <c r="EU30" s="61"/>
      <c r="EV30" s="61"/>
      <c r="EW30" s="61"/>
      <c r="EX30" s="61"/>
      <c r="EY30" s="61"/>
      <c r="EZ30" s="61"/>
      <c r="FA30" s="61"/>
      <c r="FB30" s="61"/>
      <c r="FC30" s="61"/>
      <c r="FD30" s="61"/>
      <c r="FE30" s="61"/>
      <c r="FF30" s="61"/>
      <c r="FG30" s="61"/>
      <c r="FH30" s="61"/>
      <c r="FI30" s="61"/>
      <c r="FJ30" s="61"/>
      <c r="FK30" s="61"/>
      <c r="FL30" s="61"/>
      <c r="FM30" s="61"/>
      <c r="FN30" s="61"/>
      <c r="FO30" s="61"/>
      <c r="FP30" s="61"/>
      <c r="FQ30" s="61"/>
      <c r="FR30" s="61"/>
      <c r="FS30" s="61"/>
      <c r="FT30" s="61"/>
      <c r="FU30" s="61"/>
      <c r="FV30" s="61"/>
      <c r="FW30" s="61"/>
      <c r="FX30" s="61"/>
      <c r="FY30" s="61"/>
      <c r="FZ30" s="61"/>
      <c r="GA30" s="61"/>
      <c r="GB30" s="61"/>
      <c r="GC30" s="61"/>
      <c r="GD30" s="61"/>
      <c r="GE30" s="61"/>
      <c r="GF30" s="61"/>
      <c r="GG30" s="61"/>
      <c r="GH30" s="61"/>
      <c r="GI30" s="61"/>
      <c r="GJ30" s="61"/>
      <c r="GK30" s="61"/>
      <c r="GL30" s="61"/>
      <c r="GM30" s="61"/>
      <c r="GN30" s="61"/>
      <c r="GO30" s="61"/>
      <c r="GP30" s="61"/>
      <c r="GQ30" s="61"/>
      <c r="GR30" s="61"/>
      <c r="GS30" s="61"/>
      <c r="GT30" s="61"/>
      <c r="GU30" s="61"/>
      <c r="GV30" s="61"/>
      <c r="GW30" s="61"/>
      <c r="GX30" s="61"/>
      <c r="GY30" s="61"/>
      <c r="GZ30" s="61"/>
      <c r="HA30" s="61"/>
      <c r="HB30" s="61"/>
      <c r="HC30" s="61"/>
      <c r="HD30" s="61"/>
      <c r="HE30" s="61"/>
      <c r="HF30" s="61"/>
      <c r="HG30" s="61"/>
      <c r="HH30" s="61"/>
      <c r="HI30" s="61"/>
      <c r="HJ30" s="61"/>
      <c r="HK30" s="61"/>
      <c r="HL30" s="61"/>
      <c r="HM30" s="61"/>
      <c r="HN30" s="61"/>
      <c r="HO30" s="61"/>
      <c r="HP30" s="61"/>
      <c r="HQ30" s="61"/>
      <c r="HR30" s="61"/>
      <c r="HS30" s="61"/>
      <c r="HT30" s="61"/>
      <c r="HU30" s="61"/>
      <c r="HV30" s="61"/>
      <c r="HW30" s="61"/>
      <c r="HX30" s="61"/>
      <c r="HY30" s="61"/>
      <c r="HZ30" s="61"/>
      <c r="IA30" s="61"/>
      <c r="IB30" s="61"/>
      <c r="IC30" s="61"/>
      <c r="ID30" s="61"/>
      <c r="IE30" s="61"/>
      <c r="IF30" s="61"/>
      <c r="IG30" s="61"/>
      <c r="IH30" s="61"/>
      <c r="II30" s="61"/>
      <c r="IJ30" s="61"/>
      <c r="IK30" s="61"/>
      <c r="IL30" s="61"/>
      <c r="IM30" s="61"/>
      <c r="IN30" s="61"/>
      <c r="IO30" s="61"/>
      <c r="IP30" s="61"/>
      <c r="IQ30" s="61"/>
      <c r="IR30" s="61"/>
      <c r="IS30" s="61"/>
    </row>
    <row r="31" spans="1:253" x14ac:dyDescent="0.3">
      <c r="A31" s="198">
        <v>14</v>
      </c>
      <c r="B31" s="56" t="s">
        <v>147</v>
      </c>
      <c r="C31" s="57" t="s">
        <v>26</v>
      </c>
      <c r="D31" s="65">
        <v>550</v>
      </c>
      <c r="E31" s="83">
        <v>1.9</v>
      </c>
      <c r="F31" s="74">
        <f t="shared" si="0"/>
        <v>1045</v>
      </c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  <c r="DO31" s="61"/>
      <c r="DP31" s="61"/>
      <c r="DQ31" s="61"/>
      <c r="DR31" s="61"/>
      <c r="DS31" s="61"/>
      <c r="DT31" s="61"/>
      <c r="DU31" s="61"/>
      <c r="DV31" s="61"/>
      <c r="DW31" s="61"/>
      <c r="DX31" s="61"/>
      <c r="DY31" s="61"/>
      <c r="DZ31" s="61"/>
      <c r="EA31" s="61"/>
      <c r="EB31" s="61"/>
      <c r="EC31" s="61"/>
      <c r="ED31" s="61"/>
      <c r="EE31" s="61"/>
      <c r="EF31" s="61"/>
      <c r="EG31" s="61"/>
      <c r="EH31" s="61"/>
      <c r="EI31" s="61"/>
      <c r="EJ31" s="61"/>
      <c r="EK31" s="61"/>
      <c r="EL31" s="61"/>
      <c r="EM31" s="61"/>
      <c r="EN31" s="61"/>
      <c r="EO31" s="61"/>
      <c r="EP31" s="61"/>
      <c r="EQ31" s="61"/>
      <c r="ER31" s="61"/>
      <c r="ES31" s="61"/>
      <c r="ET31" s="61"/>
      <c r="EU31" s="61"/>
      <c r="EV31" s="61"/>
      <c r="EW31" s="61"/>
      <c r="EX31" s="61"/>
      <c r="EY31" s="61"/>
      <c r="EZ31" s="61"/>
      <c r="FA31" s="61"/>
      <c r="FB31" s="61"/>
      <c r="FC31" s="61"/>
      <c r="FD31" s="61"/>
      <c r="FE31" s="61"/>
      <c r="FF31" s="61"/>
      <c r="FG31" s="61"/>
      <c r="FH31" s="61"/>
      <c r="FI31" s="61"/>
      <c r="FJ31" s="61"/>
      <c r="FK31" s="61"/>
      <c r="FL31" s="61"/>
      <c r="FM31" s="61"/>
      <c r="FN31" s="61"/>
      <c r="FO31" s="61"/>
      <c r="FP31" s="61"/>
      <c r="FQ31" s="61"/>
      <c r="FR31" s="61"/>
      <c r="FS31" s="61"/>
      <c r="FT31" s="61"/>
      <c r="FU31" s="61"/>
      <c r="FV31" s="61"/>
      <c r="FW31" s="61"/>
      <c r="FX31" s="61"/>
      <c r="FY31" s="61"/>
      <c r="FZ31" s="61"/>
      <c r="GA31" s="61"/>
      <c r="GB31" s="61"/>
      <c r="GC31" s="61"/>
      <c r="GD31" s="61"/>
      <c r="GE31" s="61"/>
      <c r="GF31" s="61"/>
      <c r="GG31" s="61"/>
      <c r="GH31" s="61"/>
      <c r="GI31" s="61"/>
      <c r="GJ31" s="61"/>
      <c r="GK31" s="61"/>
      <c r="GL31" s="61"/>
      <c r="GM31" s="61"/>
      <c r="GN31" s="61"/>
      <c r="GO31" s="61"/>
      <c r="GP31" s="61"/>
      <c r="GQ31" s="61"/>
      <c r="GR31" s="61"/>
      <c r="GS31" s="61"/>
      <c r="GT31" s="61"/>
      <c r="GU31" s="61"/>
      <c r="GV31" s="61"/>
      <c r="GW31" s="61"/>
      <c r="GX31" s="61"/>
      <c r="GY31" s="61"/>
      <c r="GZ31" s="61"/>
      <c r="HA31" s="61"/>
      <c r="HB31" s="61"/>
      <c r="HC31" s="61"/>
      <c r="HD31" s="61"/>
      <c r="HE31" s="61"/>
      <c r="HF31" s="61"/>
      <c r="HG31" s="61"/>
      <c r="HH31" s="61"/>
      <c r="HI31" s="61"/>
      <c r="HJ31" s="61"/>
      <c r="HK31" s="61"/>
      <c r="HL31" s="61"/>
      <c r="HM31" s="61"/>
      <c r="HN31" s="61"/>
      <c r="HO31" s="61"/>
      <c r="HP31" s="61"/>
      <c r="HQ31" s="61"/>
      <c r="HR31" s="61"/>
      <c r="HS31" s="61"/>
      <c r="HT31" s="61"/>
      <c r="HU31" s="61"/>
      <c r="HV31" s="61"/>
      <c r="HW31" s="61"/>
      <c r="HX31" s="61"/>
      <c r="HY31" s="61"/>
      <c r="HZ31" s="61"/>
      <c r="IA31" s="61"/>
      <c r="IB31" s="61"/>
      <c r="IC31" s="61"/>
      <c r="ID31" s="61"/>
      <c r="IE31" s="61"/>
      <c r="IF31" s="61"/>
      <c r="IG31" s="61"/>
      <c r="IH31" s="61"/>
      <c r="II31" s="61"/>
      <c r="IJ31" s="61"/>
      <c r="IK31" s="61"/>
      <c r="IL31" s="61"/>
      <c r="IM31" s="61"/>
      <c r="IN31" s="61"/>
      <c r="IO31" s="61"/>
      <c r="IP31" s="61"/>
      <c r="IQ31" s="61"/>
      <c r="IR31" s="61"/>
      <c r="IS31" s="61"/>
    </row>
    <row r="32" spans="1:253" x14ac:dyDescent="0.3">
      <c r="A32" s="198">
        <v>15</v>
      </c>
      <c r="B32" s="56" t="s">
        <v>165</v>
      </c>
      <c r="C32" s="57" t="s">
        <v>26</v>
      </c>
      <c r="D32" s="65">
        <v>50</v>
      </c>
      <c r="E32" s="83">
        <v>4.8</v>
      </c>
      <c r="F32" s="74">
        <f t="shared" si="0"/>
        <v>240</v>
      </c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  <c r="DI32" s="61"/>
      <c r="DJ32" s="61"/>
      <c r="DK32" s="61"/>
      <c r="DL32" s="61"/>
      <c r="DM32" s="61"/>
      <c r="DN32" s="61"/>
      <c r="DO32" s="61"/>
      <c r="DP32" s="61"/>
      <c r="DQ32" s="61"/>
      <c r="DR32" s="61"/>
      <c r="DS32" s="61"/>
      <c r="DT32" s="61"/>
      <c r="DU32" s="61"/>
      <c r="DV32" s="61"/>
      <c r="DW32" s="61"/>
      <c r="DX32" s="61"/>
      <c r="DY32" s="61"/>
      <c r="DZ32" s="61"/>
      <c r="EA32" s="61"/>
      <c r="EB32" s="61"/>
      <c r="EC32" s="61"/>
      <c r="ED32" s="61"/>
      <c r="EE32" s="61"/>
      <c r="EF32" s="61"/>
      <c r="EG32" s="61"/>
      <c r="EH32" s="61"/>
      <c r="EI32" s="61"/>
      <c r="EJ32" s="61"/>
      <c r="EK32" s="61"/>
      <c r="EL32" s="61"/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  <c r="GH32" s="61"/>
      <c r="GI32" s="61"/>
      <c r="GJ32" s="61"/>
      <c r="GK32" s="61"/>
      <c r="GL32" s="61"/>
      <c r="GM32" s="61"/>
      <c r="GN32" s="61"/>
      <c r="GO32" s="61"/>
      <c r="GP32" s="61"/>
      <c r="GQ32" s="61"/>
      <c r="GR32" s="61"/>
      <c r="GS32" s="61"/>
      <c r="GT32" s="61"/>
      <c r="GU32" s="61"/>
      <c r="GV32" s="61"/>
      <c r="GW32" s="61"/>
      <c r="GX32" s="61"/>
      <c r="GY32" s="61"/>
      <c r="GZ32" s="61"/>
      <c r="HA32" s="61"/>
      <c r="HB32" s="61"/>
      <c r="HC32" s="61"/>
      <c r="HD32" s="61"/>
      <c r="HE32" s="61"/>
      <c r="HF32" s="61"/>
      <c r="HG32" s="61"/>
      <c r="HH32" s="61"/>
      <c r="HI32" s="61"/>
      <c r="HJ32" s="61"/>
      <c r="HK32" s="61"/>
      <c r="HL32" s="61"/>
      <c r="HM32" s="61"/>
      <c r="HN32" s="61"/>
      <c r="HO32" s="61"/>
      <c r="HP32" s="61"/>
      <c r="HQ32" s="61"/>
      <c r="HR32" s="61"/>
      <c r="HS32" s="61"/>
      <c r="HT32" s="61"/>
      <c r="HU32" s="61"/>
      <c r="HV32" s="61"/>
      <c r="HW32" s="61"/>
      <c r="HX32" s="61"/>
      <c r="HY32" s="61"/>
      <c r="HZ32" s="61"/>
      <c r="IA32" s="61"/>
      <c r="IB32" s="61"/>
      <c r="IC32" s="61"/>
      <c r="ID32" s="61"/>
      <c r="IE32" s="61"/>
      <c r="IF32" s="61"/>
      <c r="IG32" s="61"/>
      <c r="IH32" s="61"/>
      <c r="II32" s="61"/>
      <c r="IJ32" s="61"/>
      <c r="IK32" s="61"/>
      <c r="IL32" s="61"/>
      <c r="IM32" s="61"/>
      <c r="IN32" s="61"/>
      <c r="IO32" s="61"/>
      <c r="IP32" s="61"/>
      <c r="IQ32" s="61"/>
      <c r="IR32" s="61"/>
      <c r="IS32" s="61"/>
    </row>
    <row r="33" spans="1:253" x14ac:dyDescent="0.3">
      <c r="A33" s="198">
        <v>16</v>
      </c>
      <c r="B33" s="56" t="s">
        <v>166</v>
      </c>
      <c r="C33" s="57" t="s">
        <v>26</v>
      </c>
      <c r="D33" s="65">
        <v>0</v>
      </c>
      <c r="E33" s="83">
        <v>4.8</v>
      </c>
      <c r="F33" s="74">
        <f t="shared" si="0"/>
        <v>0</v>
      </c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  <c r="DO33" s="61"/>
      <c r="DP33" s="61"/>
      <c r="DQ33" s="61"/>
      <c r="DR33" s="61"/>
      <c r="DS33" s="61"/>
      <c r="DT33" s="61"/>
      <c r="DU33" s="61"/>
      <c r="DV33" s="61"/>
      <c r="DW33" s="61"/>
      <c r="DX33" s="61"/>
      <c r="DY33" s="61"/>
      <c r="DZ33" s="61"/>
      <c r="EA33" s="61"/>
      <c r="EB33" s="61"/>
      <c r="EC33" s="61"/>
      <c r="ED33" s="61"/>
      <c r="EE33" s="61"/>
      <c r="EF33" s="61"/>
      <c r="EG33" s="61"/>
      <c r="EH33" s="61"/>
      <c r="EI33" s="61"/>
      <c r="EJ33" s="61"/>
      <c r="EK33" s="61"/>
      <c r="EL33" s="61"/>
      <c r="EM33" s="61"/>
      <c r="EN33" s="61"/>
      <c r="EO33" s="61"/>
      <c r="EP33" s="61"/>
      <c r="EQ33" s="61"/>
      <c r="ER33" s="61"/>
      <c r="ES33" s="61"/>
      <c r="ET33" s="61"/>
      <c r="EU33" s="61"/>
      <c r="EV33" s="61"/>
      <c r="EW33" s="61"/>
      <c r="EX33" s="61"/>
      <c r="EY33" s="61"/>
      <c r="EZ33" s="61"/>
      <c r="FA33" s="61"/>
      <c r="FB33" s="61"/>
      <c r="FC33" s="61"/>
      <c r="FD33" s="61"/>
      <c r="FE33" s="61"/>
      <c r="FF33" s="61"/>
      <c r="FG33" s="61"/>
      <c r="FH33" s="61"/>
      <c r="FI33" s="61"/>
      <c r="FJ33" s="61"/>
      <c r="FK33" s="61"/>
      <c r="FL33" s="61"/>
      <c r="FM33" s="61"/>
      <c r="FN33" s="61"/>
      <c r="FO33" s="61"/>
      <c r="FP33" s="61"/>
      <c r="FQ33" s="61"/>
      <c r="FR33" s="61"/>
      <c r="FS33" s="61"/>
      <c r="FT33" s="61"/>
      <c r="FU33" s="61"/>
      <c r="FV33" s="61"/>
      <c r="FW33" s="61"/>
      <c r="FX33" s="61"/>
      <c r="FY33" s="61"/>
      <c r="FZ33" s="61"/>
      <c r="GA33" s="61"/>
      <c r="GB33" s="61"/>
      <c r="GC33" s="61"/>
      <c r="GD33" s="61"/>
      <c r="GE33" s="61"/>
      <c r="GF33" s="61"/>
      <c r="GG33" s="61"/>
      <c r="GH33" s="61"/>
      <c r="GI33" s="61"/>
      <c r="GJ33" s="61"/>
      <c r="GK33" s="61"/>
      <c r="GL33" s="61"/>
      <c r="GM33" s="61"/>
      <c r="GN33" s="61"/>
      <c r="GO33" s="61"/>
      <c r="GP33" s="61"/>
      <c r="GQ33" s="61"/>
      <c r="GR33" s="61"/>
      <c r="GS33" s="61"/>
      <c r="GT33" s="61"/>
      <c r="GU33" s="61"/>
      <c r="GV33" s="61"/>
      <c r="GW33" s="61"/>
      <c r="GX33" s="61"/>
      <c r="GY33" s="61"/>
      <c r="GZ33" s="61"/>
      <c r="HA33" s="61"/>
      <c r="HB33" s="61"/>
      <c r="HC33" s="61"/>
      <c r="HD33" s="61"/>
      <c r="HE33" s="61"/>
      <c r="HF33" s="61"/>
      <c r="HG33" s="61"/>
      <c r="HH33" s="61"/>
      <c r="HI33" s="61"/>
      <c r="HJ33" s="61"/>
      <c r="HK33" s="61"/>
      <c r="HL33" s="61"/>
      <c r="HM33" s="61"/>
      <c r="HN33" s="61"/>
      <c r="HO33" s="61"/>
      <c r="HP33" s="61"/>
      <c r="HQ33" s="61"/>
      <c r="HR33" s="61"/>
      <c r="HS33" s="61"/>
      <c r="HT33" s="61"/>
      <c r="HU33" s="61"/>
      <c r="HV33" s="61"/>
      <c r="HW33" s="61"/>
      <c r="HX33" s="61"/>
      <c r="HY33" s="61"/>
      <c r="HZ33" s="61"/>
      <c r="IA33" s="61"/>
      <c r="IB33" s="61"/>
      <c r="IC33" s="61"/>
      <c r="ID33" s="61"/>
      <c r="IE33" s="61"/>
      <c r="IF33" s="61"/>
      <c r="IG33" s="61"/>
      <c r="IH33" s="61"/>
      <c r="II33" s="61"/>
      <c r="IJ33" s="61"/>
      <c r="IK33" s="61"/>
      <c r="IL33" s="61"/>
      <c r="IM33" s="61"/>
      <c r="IN33" s="61"/>
      <c r="IO33" s="61"/>
      <c r="IP33" s="61"/>
      <c r="IQ33" s="61"/>
      <c r="IR33" s="61"/>
      <c r="IS33" s="61"/>
    </row>
    <row r="34" spans="1:253" x14ac:dyDescent="0.3">
      <c r="A34" s="198">
        <v>17</v>
      </c>
      <c r="B34" s="56" t="s">
        <v>148</v>
      </c>
      <c r="C34" s="57" t="s">
        <v>26</v>
      </c>
      <c r="D34" s="65">
        <v>450</v>
      </c>
      <c r="E34" s="83">
        <v>1.88</v>
      </c>
      <c r="F34" s="74">
        <f t="shared" si="0"/>
        <v>846</v>
      </c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  <c r="DO34" s="61"/>
      <c r="DP34" s="61"/>
      <c r="DQ34" s="61"/>
      <c r="DR34" s="61"/>
      <c r="DS34" s="61"/>
      <c r="DT34" s="61"/>
      <c r="DU34" s="61"/>
      <c r="DV34" s="61"/>
      <c r="DW34" s="61"/>
      <c r="DX34" s="61"/>
      <c r="DY34" s="61"/>
      <c r="DZ34" s="61"/>
      <c r="EA34" s="61"/>
      <c r="EB34" s="61"/>
      <c r="EC34" s="61"/>
      <c r="ED34" s="61"/>
      <c r="EE34" s="61"/>
      <c r="EF34" s="61"/>
      <c r="EG34" s="61"/>
      <c r="EH34" s="61"/>
      <c r="EI34" s="61"/>
      <c r="EJ34" s="61"/>
      <c r="EK34" s="61"/>
      <c r="EL34" s="61"/>
      <c r="EM34" s="61"/>
      <c r="EN34" s="61"/>
      <c r="EO34" s="61"/>
      <c r="EP34" s="61"/>
      <c r="EQ34" s="61"/>
      <c r="ER34" s="61"/>
      <c r="ES34" s="61"/>
      <c r="ET34" s="61"/>
      <c r="EU34" s="61"/>
      <c r="EV34" s="61"/>
      <c r="EW34" s="61"/>
      <c r="EX34" s="61"/>
      <c r="EY34" s="61"/>
      <c r="EZ34" s="61"/>
      <c r="FA34" s="61"/>
      <c r="FB34" s="61"/>
      <c r="FC34" s="61"/>
      <c r="FD34" s="61"/>
      <c r="FE34" s="61"/>
      <c r="FF34" s="61"/>
      <c r="FG34" s="61"/>
      <c r="FH34" s="61"/>
      <c r="FI34" s="61"/>
      <c r="FJ34" s="61"/>
      <c r="FK34" s="61"/>
      <c r="FL34" s="61"/>
      <c r="FM34" s="61"/>
      <c r="FN34" s="61"/>
      <c r="FO34" s="61"/>
      <c r="FP34" s="61"/>
      <c r="FQ34" s="61"/>
      <c r="FR34" s="61"/>
      <c r="FS34" s="61"/>
      <c r="FT34" s="61"/>
      <c r="FU34" s="61"/>
      <c r="FV34" s="61"/>
      <c r="FW34" s="61"/>
      <c r="FX34" s="61"/>
      <c r="FY34" s="61"/>
      <c r="FZ34" s="61"/>
      <c r="GA34" s="61"/>
      <c r="GB34" s="61"/>
      <c r="GC34" s="61"/>
      <c r="GD34" s="61"/>
      <c r="GE34" s="61"/>
      <c r="GF34" s="61"/>
      <c r="GG34" s="61"/>
      <c r="GH34" s="61"/>
      <c r="GI34" s="61"/>
      <c r="GJ34" s="61"/>
      <c r="GK34" s="61"/>
      <c r="GL34" s="61"/>
      <c r="GM34" s="61"/>
      <c r="GN34" s="61"/>
      <c r="GO34" s="61"/>
      <c r="GP34" s="61"/>
      <c r="GQ34" s="61"/>
      <c r="GR34" s="61"/>
      <c r="GS34" s="61"/>
      <c r="GT34" s="61"/>
      <c r="GU34" s="61"/>
      <c r="GV34" s="61"/>
      <c r="GW34" s="61"/>
      <c r="GX34" s="61"/>
      <c r="GY34" s="61"/>
      <c r="GZ34" s="61"/>
      <c r="HA34" s="61"/>
      <c r="HB34" s="61"/>
      <c r="HC34" s="61"/>
      <c r="HD34" s="61"/>
      <c r="HE34" s="61"/>
      <c r="HF34" s="61"/>
      <c r="HG34" s="61"/>
      <c r="HH34" s="61"/>
      <c r="HI34" s="61"/>
      <c r="HJ34" s="61"/>
      <c r="HK34" s="61"/>
      <c r="HL34" s="61"/>
      <c r="HM34" s="61"/>
      <c r="HN34" s="61"/>
      <c r="HO34" s="61"/>
      <c r="HP34" s="61"/>
      <c r="HQ34" s="61"/>
      <c r="HR34" s="61"/>
      <c r="HS34" s="61"/>
      <c r="HT34" s="61"/>
      <c r="HU34" s="61"/>
      <c r="HV34" s="61"/>
      <c r="HW34" s="61"/>
      <c r="HX34" s="61"/>
      <c r="HY34" s="61"/>
      <c r="HZ34" s="61"/>
      <c r="IA34" s="61"/>
      <c r="IB34" s="61"/>
      <c r="IC34" s="61"/>
      <c r="ID34" s="61"/>
      <c r="IE34" s="61"/>
      <c r="IF34" s="61"/>
      <c r="IG34" s="61"/>
      <c r="IH34" s="61"/>
      <c r="II34" s="61"/>
      <c r="IJ34" s="61"/>
      <c r="IK34" s="61"/>
      <c r="IL34" s="61"/>
      <c r="IM34" s="61"/>
      <c r="IN34" s="61"/>
      <c r="IO34" s="61"/>
      <c r="IP34" s="61"/>
      <c r="IQ34" s="61"/>
      <c r="IR34" s="61"/>
      <c r="IS34" s="61"/>
    </row>
    <row r="35" spans="1:253" x14ac:dyDescent="0.3">
      <c r="A35" s="198">
        <v>18</v>
      </c>
      <c r="B35" s="56" t="s">
        <v>149</v>
      </c>
      <c r="C35" s="57" t="s">
        <v>26</v>
      </c>
      <c r="D35" s="65">
        <v>300</v>
      </c>
      <c r="E35" s="83">
        <v>1.88</v>
      </c>
      <c r="F35" s="74">
        <f t="shared" si="0"/>
        <v>564</v>
      </c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  <c r="DO35" s="61"/>
      <c r="DP35" s="61"/>
      <c r="DQ35" s="61"/>
      <c r="DR35" s="61"/>
      <c r="DS35" s="61"/>
      <c r="DT35" s="61"/>
      <c r="DU35" s="61"/>
      <c r="DV35" s="61"/>
      <c r="DW35" s="61"/>
      <c r="DX35" s="61"/>
      <c r="DY35" s="61"/>
      <c r="DZ35" s="61"/>
      <c r="EA35" s="61"/>
      <c r="EB35" s="61"/>
      <c r="EC35" s="61"/>
      <c r="ED35" s="61"/>
      <c r="EE35" s="61"/>
      <c r="EF35" s="61"/>
      <c r="EG35" s="61"/>
      <c r="EH35" s="61"/>
      <c r="EI35" s="61"/>
      <c r="EJ35" s="61"/>
      <c r="EK35" s="61"/>
      <c r="EL35" s="61"/>
      <c r="EM35" s="61"/>
      <c r="EN35" s="61"/>
      <c r="EO35" s="61"/>
      <c r="EP35" s="61"/>
      <c r="EQ35" s="61"/>
      <c r="ER35" s="61"/>
      <c r="ES35" s="61"/>
      <c r="ET35" s="61"/>
      <c r="EU35" s="61"/>
      <c r="EV35" s="61"/>
      <c r="EW35" s="61"/>
      <c r="EX35" s="61"/>
      <c r="EY35" s="61"/>
      <c r="EZ35" s="61"/>
      <c r="FA35" s="61"/>
      <c r="FB35" s="61"/>
      <c r="FC35" s="61"/>
      <c r="FD35" s="61"/>
      <c r="FE35" s="61"/>
      <c r="FF35" s="61"/>
      <c r="FG35" s="61"/>
      <c r="FH35" s="61"/>
      <c r="FI35" s="61"/>
      <c r="FJ35" s="61"/>
      <c r="FK35" s="61"/>
      <c r="FL35" s="61"/>
      <c r="FM35" s="61"/>
      <c r="FN35" s="61"/>
      <c r="FO35" s="61"/>
      <c r="FP35" s="61"/>
      <c r="FQ35" s="61"/>
      <c r="FR35" s="61"/>
      <c r="FS35" s="61"/>
      <c r="FT35" s="61"/>
      <c r="FU35" s="61"/>
      <c r="FV35" s="61"/>
      <c r="FW35" s="61"/>
      <c r="FX35" s="61"/>
      <c r="FY35" s="61"/>
      <c r="FZ35" s="61"/>
      <c r="GA35" s="61"/>
      <c r="GB35" s="61"/>
      <c r="GC35" s="61"/>
      <c r="GD35" s="61"/>
      <c r="GE35" s="61"/>
      <c r="GF35" s="61"/>
      <c r="GG35" s="61"/>
      <c r="GH35" s="61"/>
      <c r="GI35" s="61"/>
      <c r="GJ35" s="61"/>
      <c r="GK35" s="61"/>
      <c r="GL35" s="61"/>
      <c r="GM35" s="61"/>
      <c r="GN35" s="61"/>
      <c r="GO35" s="61"/>
      <c r="GP35" s="61"/>
      <c r="GQ35" s="61"/>
      <c r="GR35" s="61"/>
      <c r="GS35" s="61"/>
      <c r="GT35" s="61"/>
      <c r="GU35" s="61"/>
      <c r="GV35" s="61"/>
      <c r="GW35" s="61"/>
      <c r="GX35" s="61"/>
      <c r="GY35" s="61"/>
      <c r="GZ35" s="61"/>
      <c r="HA35" s="61"/>
      <c r="HB35" s="61"/>
      <c r="HC35" s="61"/>
      <c r="HD35" s="61"/>
      <c r="HE35" s="61"/>
      <c r="HF35" s="61"/>
      <c r="HG35" s="61"/>
      <c r="HH35" s="61"/>
      <c r="HI35" s="61"/>
      <c r="HJ35" s="61"/>
      <c r="HK35" s="61"/>
      <c r="HL35" s="61"/>
      <c r="HM35" s="61"/>
      <c r="HN35" s="61"/>
      <c r="HO35" s="61"/>
      <c r="HP35" s="61"/>
      <c r="HQ35" s="61"/>
      <c r="HR35" s="61"/>
      <c r="HS35" s="61"/>
      <c r="HT35" s="61"/>
      <c r="HU35" s="61"/>
      <c r="HV35" s="61"/>
      <c r="HW35" s="61"/>
      <c r="HX35" s="61"/>
      <c r="HY35" s="61"/>
      <c r="HZ35" s="61"/>
      <c r="IA35" s="61"/>
      <c r="IB35" s="61"/>
      <c r="IC35" s="61"/>
      <c r="ID35" s="61"/>
      <c r="IE35" s="61"/>
      <c r="IF35" s="61"/>
      <c r="IG35" s="61"/>
      <c r="IH35" s="61"/>
      <c r="II35" s="61"/>
      <c r="IJ35" s="61"/>
      <c r="IK35" s="61"/>
      <c r="IL35" s="61"/>
      <c r="IM35" s="61"/>
      <c r="IN35" s="61"/>
      <c r="IO35" s="61"/>
      <c r="IP35" s="61"/>
      <c r="IQ35" s="61"/>
      <c r="IR35" s="61"/>
      <c r="IS35" s="61"/>
    </row>
    <row r="36" spans="1:253" x14ac:dyDescent="0.3">
      <c r="A36" s="198">
        <v>19</v>
      </c>
      <c r="B36" s="56" t="s">
        <v>223</v>
      </c>
      <c r="C36" s="57" t="s">
        <v>2</v>
      </c>
      <c r="D36" s="65">
        <v>10</v>
      </c>
      <c r="E36" s="83">
        <v>3.5</v>
      </c>
      <c r="F36" s="74">
        <f t="shared" si="0"/>
        <v>35</v>
      </c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  <c r="CC36" s="61"/>
      <c r="CD36" s="61"/>
      <c r="CE36" s="61"/>
      <c r="CF36" s="61"/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  <c r="DI36" s="61"/>
      <c r="DJ36" s="61"/>
      <c r="DK36" s="61"/>
      <c r="DL36" s="61"/>
      <c r="DM36" s="61"/>
      <c r="DN36" s="61"/>
      <c r="DO36" s="61"/>
      <c r="DP36" s="61"/>
      <c r="DQ36" s="61"/>
      <c r="DR36" s="61"/>
      <c r="DS36" s="61"/>
      <c r="DT36" s="61"/>
      <c r="DU36" s="61"/>
      <c r="DV36" s="61"/>
      <c r="DW36" s="61"/>
      <c r="DX36" s="61"/>
      <c r="DY36" s="61"/>
      <c r="DZ36" s="61"/>
      <c r="EA36" s="61"/>
      <c r="EB36" s="61"/>
      <c r="EC36" s="61"/>
      <c r="ED36" s="61"/>
      <c r="EE36" s="61"/>
      <c r="EF36" s="61"/>
      <c r="EG36" s="61"/>
      <c r="EH36" s="61"/>
      <c r="EI36" s="61"/>
      <c r="EJ36" s="61"/>
      <c r="EK36" s="61"/>
      <c r="EL36" s="61"/>
      <c r="EM36" s="61"/>
      <c r="EN36" s="61"/>
      <c r="EO36" s="61"/>
      <c r="EP36" s="61"/>
      <c r="EQ36" s="61"/>
      <c r="ER36" s="61"/>
      <c r="ES36" s="61"/>
      <c r="ET36" s="61"/>
      <c r="EU36" s="61"/>
      <c r="EV36" s="61"/>
      <c r="EW36" s="61"/>
      <c r="EX36" s="61"/>
      <c r="EY36" s="61"/>
      <c r="EZ36" s="61"/>
      <c r="FA36" s="61"/>
      <c r="FB36" s="61"/>
      <c r="FC36" s="61"/>
      <c r="FD36" s="61"/>
      <c r="FE36" s="61"/>
      <c r="FF36" s="61"/>
      <c r="FG36" s="61"/>
      <c r="FH36" s="61"/>
      <c r="FI36" s="61"/>
      <c r="FJ36" s="61"/>
      <c r="FK36" s="61"/>
      <c r="FL36" s="61"/>
      <c r="FM36" s="61"/>
      <c r="FN36" s="61"/>
      <c r="FO36" s="61"/>
      <c r="FP36" s="61"/>
      <c r="FQ36" s="61"/>
      <c r="FR36" s="61"/>
      <c r="FS36" s="61"/>
      <c r="FT36" s="61"/>
      <c r="FU36" s="61"/>
      <c r="FV36" s="61"/>
      <c r="FW36" s="61"/>
      <c r="FX36" s="61"/>
      <c r="FY36" s="61"/>
      <c r="FZ36" s="61"/>
      <c r="GA36" s="61"/>
      <c r="GB36" s="61"/>
      <c r="GC36" s="61"/>
      <c r="GD36" s="61"/>
      <c r="GE36" s="61"/>
      <c r="GF36" s="61"/>
      <c r="GG36" s="61"/>
      <c r="GH36" s="61"/>
      <c r="GI36" s="61"/>
      <c r="GJ36" s="61"/>
      <c r="GK36" s="61"/>
      <c r="GL36" s="61"/>
      <c r="GM36" s="61"/>
      <c r="GN36" s="61"/>
      <c r="GO36" s="61"/>
      <c r="GP36" s="61"/>
      <c r="GQ36" s="61"/>
      <c r="GR36" s="61"/>
      <c r="GS36" s="61"/>
      <c r="GT36" s="61"/>
      <c r="GU36" s="61"/>
      <c r="GV36" s="61"/>
      <c r="GW36" s="61"/>
      <c r="GX36" s="61"/>
      <c r="GY36" s="61"/>
      <c r="GZ36" s="61"/>
      <c r="HA36" s="61"/>
      <c r="HB36" s="61"/>
      <c r="HC36" s="61"/>
      <c r="HD36" s="61"/>
      <c r="HE36" s="61"/>
      <c r="HF36" s="61"/>
      <c r="HG36" s="61"/>
      <c r="HH36" s="61"/>
      <c r="HI36" s="61"/>
      <c r="HJ36" s="61"/>
      <c r="HK36" s="61"/>
      <c r="HL36" s="61"/>
      <c r="HM36" s="61"/>
      <c r="HN36" s="61"/>
      <c r="HO36" s="61"/>
      <c r="HP36" s="61"/>
      <c r="HQ36" s="61"/>
      <c r="HR36" s="61"/>
      <c r="HS36" s="61"/>
      <c r="HT36" s="61"/>
      <c r="HU36" s="61"/>
      <c r="HV36" s="61"/>
      <c r="HW36" s="61"/>
      <c r="HX36" s="61"/>
      <c r="HY36" s="61"/>
      <c r="HZ36" s="61"/>
      <c r="IA36" s="61"/>
      <c r="IB36" s="61"/>
      <c r="IC36" s="61"/>
      <c r="ID36" s="61"/>
      <c r="IE36" s="61"/>
      <c r="IF36" s="61"/>
      <c r="IG36" s="61"/>
      <c r="IH36" s="61"/>
      <c r="II36" s="61"/>
      <c r="IJ36" s="61"/>
      <c r="IK36" s="61"/>
      <c r="IL36" s="61"/>
      <c r="IM36" s="61"/>
      <c r="IN36" s="61"/>
      <c r="IO36" s="61"/>
      <c r="IP36" s="61"/>
      <c r="IQ36" s="61"/>
      <c r="IR36" s="61"/>
      <c r="IS36" s="61"/>
    </row>
    <row r="37" spans="1:253" x14ac:dyDescent="0.3">
      <c r="A37" s="198">
        <v>20</v>
      </c>
      <c r="B37" s="56" t="s">
        <v>225</v>
      </c>
      <c r="C37" s="57" t="s">
        <v>2</v>
      </c>
      <c r="D37" s="65">
        <v>1</v>
      </c>
      <c r="E37" s="83">
        <v>65</v>
      </c>
      <c r="F37" s="74">
        <f t="shared" si="0"/>
        <v>65</v>
      </c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  <c r="DI37" s="61"/>
      <c r="DJ37" s="61"/>
      <c r="DK37" s="61"/>
      <c r="DL37" s="61"/>
      <c r="DM37" s="61"/>
      <c r="DN37" s="61"/>
      <c r="DO37" s="61"/>
      <c r="DP37" s="61"/>
      <c r="DQ37" s="61"/>
      <c r="DR37" s="61"/>
      <c r="DS37" s="61"/>
      <c r="DT37" s="61"/>
      <c r="DU37" s="61"/>
      <c r="DV37" s="61"/>
      <c r="DW37" s="61"/>
      <c r="DX37" s="61"/>
      <c r="DY37" s="61"/>
      <c r="DZ37" s="61"/>
      <c r="EA37" s="61"/>
      <c r="EB37" s="61"/>
      <c r="EC37" s="61"/>
      <c r="ED37" s="61"/>
      <c r="EE37" s="61"/>
      <c r="EF37" s="61"/>
      <c r="EG37" s="61"/>
      <c r="EH37" s="61"/>
      <c r="EI37" s="61"/>
      <c r="EJ37" s="61"/>
      <c r="EK37" s="61"/>
      <c r="EL37" s="61"/>
      <c r="EM37" s="61"/>
      <c r="EN37" s="61"/>
      <c r="EO37" s="61"/>
      <c r="EP37" s="61"/>
      <c r="EQ37" s="61"/>
      <c r="ER37" s="61"/>
      <c r="ES37" s="61"/>
      <c r="ET37" s="61"/>
      <c r="EU37" s="61"/>
      <c r="EV37" s="61"/>
      <c r="EW37" s="61"/>
      <c r="EX37" s="61"/>
      <c r="EY37" s="61"/>
      <c r="EZ37" s="61"/>
      <c r="FA37" s="61"/>
      <c r="FB37" s="61"/>
      <c r="FC37" s="61"/>
      <c r="FD37" s="61"/>
      <c r="FE37" s="61"/>
      <c r="FF37" s="61"/>
      <c r="FG37" s="61"/>
      <c r="FH37" s="61"/>
      <c r="FI37" s="61"/>
      <c r="FJ37" s="61"/>
      <c r="FK37" s="61"/>
      <c r="FL37" s="61"/>
      <c r="FM37" s="61"/>
      <c r="FN37" s="61"/>
      <c r="FO37" s="61"/>
      <c r="FP37" s="61"/>
      <c r="FQ37" s="61"/>
      <c r="FR37" s="61"/>
      <c r="FS37" s="61"/>
      <c r="FT37" s="61"/>
      <c r="FU37" s="61"/>
      <c r="FV37" s="61"/>
      <c r="FW37" s="61"/>
      <c r="FX37" s="61"/>
      <c r="FY37" s="61"/>
      <c r="FZ37" s="61"/>
      <c r="GA37" s="61"/>
      <c r="GB37" s="61"/>
      <c r="GC37" s="61"/>
      <c r="GD37" s="61"/>
      <c r="GE37" s="61"/>
      <c r="GF37" s="61"/>
      <c r="GG37" s="61"/>
      <c r="GH37" s="61"/>
      <c r="GI37" s="61"/>
      <c r="GJ37" s="61"/>
      <c r="GK37" s="61"/>
      <c r="GL37" s="61"/>
      <c r="GM37" s="61"/>
      <c r="GN37" s="61"/>
      <c r="GO37" s="61"/>
      <c r="GP37" s="61"/>
      <c r="GQ37" s="61"/>
      <c r="GR37" s="61"/>
      <c r="GS37" s="61"/>
      <c r="GT37" s="61"/>
      <c r="GU37" s="61"/>
      <c r="GV37" s="61"/>
      <c r="GW37" s="61"/>
      <c r="GX37" s="61"/>
      <c r="GY37" s="61"/>
      <c r="GZ37" s="61"/>
      <c r="HA37" s="61"/>
      <c r="HB37" s="61"/>
      <c r="HC37" s="61"/>
      <c r="HD37" s="61"/>
      <c r="HE37" s="61"/>
      <c r="HF37" s="61"/>
      <c r="HG37" s="61"/>
      <c r="HH37" s="61"/>
      <c r="HI37" s="61"/>
      <c r="HJ37" s="61"/>
      <c r="HK37" s="61"/>
      <c r="HL37" s="61"/>
      <c r="HM37" s="61"/>
      <c r="HN37" s="61"/>
      <c r="HO37" s="61"/>
      <c r="HP37" s="61"/>
      <c r="HQ37" s="61"/>
      <c r="HR37" s="61"/>
      <c r="HS37" s="61"/>
      <c r="HT37" s="61"/>
      <c r="HU37" s="61"/>
      <c r="HV37" s="61"/>
      <c r="HW37" s="61"/>
      <c r="HX37" s="61"/>
      <c r="HY37" s="61"/>
      <c r="HZ37" s="61"/>
      <c r="IA37" s="61"/>
      <c r="IB37" s="61"/>
      <c r="IC37" s="61"/>
      <c r="ID37" s="61"/>
      <c r="IE37" s="61"/>
      <c r="IF37" s="61"/>
      <c r="IG37" s="61"/>
      <c r="IH37" s="61"/>
      <c r="II37" s="61"/>
      <c r="IJ37" s="61"/>
      <c r="IK37" s="61"/>
      <c r="IL37" s="61"/>
      <c r="IM37" s="61"/>
      <c r="IN37" s="61"/>
      <c r="IO37" s="61"/>
      <c r="IP37" s="61"/>
      <c r="IQ37" s="61"/>
      <c r="IR37" s="61"/>
      <c r="IS37" s="61"/>
    </row>
    <row r="38" spans="1:253" x14ac:dyDescent="0.3">
      <c r="A38" s="198">
        <v>21</v>
      </c>
      <c r="B38" s="56" t="s">
        <v>161</v>
      </c>
      <c r="C38" s="57" t="s">
        <v>162</v>
      </c>
      <c r="D38" s="65">
        <v>5</v>
      </c>
      <c r="E38" s="83">
        <v>5</v>
      </c>
      <c r="F38" s="74">
        <f t="shared" si="0"/>
        <v>25</v>
      </c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1"/>
      <c r="DK38" s="61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1"/>
      <c r="DW38" s="61"/>
      <c r="DX38" s="61"/>
      <c r="DY38" s="61"/>
      <c r="DZ38" s="61"/>
      <c r="EA38" s="61"/>
      <c r="EB38" s="61"/>
      <c r="EC38" s="61"/>
      <c r="ED38" s="61"/>
      <c r="EE38" s="61"/>
      <c r="EF38" s="61"/>
      <c r="EG38" s="61"/>
      <c r="EH38" s="61"/>
      <c r="EI38" s="61"/>
      <c r="EJ38" s="61"/>
      <c r="EK38" s="61"/>
      <c r="EL38" s="61"/>
      <c r="EM38" s="61"/>
      <c r="EN38" s="61"/>
      <c r="EO38" s="61"/>
      <c r="EP38" s="61"/>
      <c r="EQ38" s="61"/>
      <c r="ER38" s="61"/>
      <c r="ES38" s="61"/>
      <c r="ET38" s="61"/>
      <c r="EU38" s="61"/>
      <c r="EV38" s="61"/>
      <c r="EW38" s="61"/>
      <c r="EX38" s="61"/>
      <c r="EY38" s="61"/>
      <c r="EZ38" s="61"/>
      <c r="FA38" s="61"/>
      <c r="FB38" s="61"/>
      <c r="FC38" s="61"/>
      <c r="FD38" s="61"/>
      <c r="FE38" s="61"/>
      <c r="FF38" s="61"/>
      <c r="FG38" s="61"/>
      <c r="FH38" s="61"/>
      <c r="FI38" s="61"/>
      <c r="FJ38" s="61"/>
      <c r="FK38" s="61"/>
      <c r="FL38" s="61"/>
      <c r="FM38" s="61"/>
      <c r="FN38" s="61"/>
      <c r="FO38" s="61"/>
      <c r="FP38" s="61"/>
      <c r="FQ38" s="61"/>
      <c r="FR38" s="61"/>
      <c r="FS38" s="61"/>
      <c r="FT38" s="61"/>
      <c r="FU38" s="61"/>
      <c r="FV38" s="61"/>
      <c r="FW38" s="61"/>
      <c r="FX38" s="61"/>
      <c r="FY38" s="61"/>
      <c r="FZ38" s="61"/>
      <c r="GA38" s="61"/>
      <c r="GB38" s="61"/>
      <c r="GC38" s="61"/>
      <c r="GD38" s="61"/>
      <c r="GE38" s="61"/>
      <c r="GF38" s="61"/>
      <c r="GG38" s="61"/>
      <c r="GH38" s="61"/>
      <c r="GI38" s="61"/>
      <c r="GJ38" s="61"/>
      <c r="GK38" s="61"/>
      <c r="GL38" s="61"/>
      <c r="GM38" s="61"/>
      <c r="GN38" s="61"/>
      <c r="GO38" s="61"/>
      <c r="GP38" s="61"/>
      <c r="GQ38" s="61"/>
      <c r="GR38" s="61"/>
      <c r="GS38" s="61"/>
      <c r="GT38" s="61"/>
      <c r="GU38" s="61"/>
      <c r="GV38" s="61"/>
      <c r="GW38" s="61"/>
      <c r="GX38" s="61"/>
      <c r="GY38" s="61"/>
      <c r="GZ38" s="61"/>
      <c r="HA38" s="61"/>
      <c r="HB38" s="61"/>
      <c r="HC38" s="61"/>
      <c r="HD38" s="61"/>
      <c r="HE38" s="61"/>
      <c r="HF38" s="61"/>
      <c r="HG38" s="61"/>
      <c r="HH38" s="61"/>
      <c r="HI38" s="61"/>
      <c r="HJ38" s="61"/>
      <c r="HK38" s="61"/>
      <c r="HL38" s="61"/>
      <c r="HM38" s="61"/>
      <c r="HN38" s="61"/>
      <c r="HO38" s="61"/>
      <c r="HP38" s="61"/>
      <c r="HQ38" s="61"/>
      <c r="HR38" s="61"/>
      <c r="HS38" s="61"/>
      <c r="HT38" s="61"/>
      <c r="HU38" s="61"/>
      <c r="HV38" s="61"/>
      <c r="HW38" s="61"/>
      <c r="HX38" s="61"/>
      <c r="HY38" s="61"/>
      <c r="HZ38" s="61"/>
      <c r="IA38" s="61"/>
      <c r="IB38" s="61"/>
      <c r="IC38" s="61"/>
      <c r="ID38" s="61"/>
      <c r="IE38" s="61"/>
      <c r="IF38" s="61"/>
      <c r="IG38" s="61"/>
      <c r="IH38" s="61"/>
      <c r="II38" s="61"/>
      <c r="IJ38" s="61"/>
      <c r="IK38" s="61"/>
      <c r="IL38" s="61"/>
      <c r="IM38" s="61"/>
      <c r="IN38" s="61"/>
      <c r="IO38" s="61"/>
      <c r="IP38" s="61"/>
      <c r="IQ38" s="61"/>
      <c r="IR38" s="61"/>
      <c r="IS38" s="61"/>
    </row>
    <row r="39" spans="1:253" ht="36.75" customHeight="1" x14ac:dyDescent="0.3">
      <c r="A39" s="197">
        <v>2</v>
      </c>
      <c r="B39" s="120" t="s">
        <v>73</v>
      </c>
      <c r="C39" s="120"/>
      <c r="D39" s="119"/>
      <c r="E39" s="123"/>
      <c r="F39" s="122"/>
      <c r="I39" s="60" t="s">
        <v>31</v>
      </c>
    </row>
    <row r="40" spans="1:253" x14ac:dyDescent="0.3">
      <c r="A40" s="198">
        <v>1</v>
      </c>
      <c r="B40" s="64" t="s">
        <v>80</v>
      </c>
      <c r="C40" s="57" t="s">
        <v>22</v>
      </c>
      <c r="D40" s="65">
        <v>597</v>
      </c>
      <c r="E40" s="73">
        <v>0</v>
      </c>
      <c r="F40" s="74">
        <f t="shared" ref="F40:F59" si="1">D40*E40</f>
        <v>0</v>
      </c>
    </row>
    <row r="41" spans="1:253" x14ac:dyDescent="0.3">
      <c r="A41" s="198">
        <v>2</v>
      </c>
      <c r="B41" s="56" t="s">
        <v>159</v>
      </c>
      <c r="C41" s="57" t="s">
        <v>2</v>
      </c>
      <c r="D41" s="65">
        <v>4</v>
      </c>
      <c r="E41" s="83">
        <v>38</v>
      </c>
      <c r="F41" s="74">
        <f t="shared" si="1"/>
        <v>152</v>
      </c>
      <c r="J41" s="60" t="s">
        <v>31</v>
      </c>
    </row>
    <row r="42" spans="1:253" x14ac:dyDescent="0.3">
      <c r="A42" s="198">
        <v>3</v>
      </c>
      <c r="B42" s="56" t="s">
        <v>114</v>
      </c>
      <c r="C42" s="57" t="s">
        <v>3</v>
      </c>
      <c r="D42" s="65">
        <v>74</v>
      </c>
      <c r="E42" s="83">
        <v>1160</v>
      </c>
      <c r="F42" s="74">
        <f t="shared" si="1"/>
        <v>85840</v>
      </c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  <c r="DO42" s="61"/>
      <c r="DP42" s="61"/>
      <c r="DQ42" s="61"/>
      <c r="DR42" s="61"/>
      <c r="DS42" s="61"/>
      <c r="DT42" s="61"/>
      <c r="DU42" s="61"/>
      <c r="DV42" s="61"/>
      <c r="DW42" s="61"/>
      <c r="DX42" s="61"/>
      <c r="DY42" s="61"/>
      <c r="DZ42" s="61"/>
      <c r="EA42" s="61"/>
      <c r="EB42" s="61"/>
      <c r="EC42" s="61"/>
      <c r="ED42" s="61"/>
      <c r="EE42" s="61"/>
      <c r="EF42" s="61"/>
      <c r="EG42" s="61"/>
      <c r="EH42" s="61"/>
      <c r="EI42" s="61"/>
      <c r="EJ42" s="61"/>
      <c r="EK42" s="61"/>
      <c r="EL42" s="61"/>
      <c r="EM42" s="61"/>
      <c r="EN42" s="61"/>
      <c r="EO42" s="61"/>
      <c r="EP42" s="61"/>
      <c r="EQ42" s="61"/>
      <c r="ER42" s="61"/>
      <c r="ES42" s="61"/>
      <c r="ET42" s="61"/>
      <c r="EU42" s="61"/>
      <c r="EV42" s="61"/>
      <c r="EW42" s="61"/>
      <c r="EX42" s="61"/>
      <c r="EY42" s="61"/>
      <c r="EZ42" s="61"/>
      <c r="FA42" s="61"/>
      <c r="FB42" s="61"/>
      <c r="FC42" s="61"/>
      <c r="FD42" s="61"/>
      <c r="FE42" s="61"/>
      <c r="FF42" s="61"/>
      <c r="FG42" s="61"/>
      <c r="FH42" s="61"/>
      <c r="FI42" s="61"/>
      <c r="FJ42" s="61"/>
      <c r="FK42" s="61"/>
      <c r="FL42" s="61"/>
      <c r="FM42" s="61"/>
      <c r="FN42" s="61"/>
      <c r="FO42" s="61"/>
      <c r="FP42" s="61"/>
      <c r="FQ42" s="61"/>
      <c r="FR42" s="61"/>
      <c r="FS42" s="61"/>
      <c r="FT42" s="61"/>
      <c r="FU42" s="61"/>
      <c r="FV42" s="61"/>
      <c r="FW42" s="61"/>
      <c r="FX42" s="61"/>
      <c r="FY42" s="61"/>
      <c r="FZ42" s="61"/>
      <c r="GA42" s="61"/>
      <c r="GB42" s="61"/>
      <c r="GC42" s="61"/>
      <c r="GD42" s="61"/>
      <c r="GE42" s="61"/>
      <c r="GF42" s="61"/>
      <c r="GG42" s="61"/>
      <c r="GH42" s="61"/>
      <c r="GI42" s="61"/>
      <c r="GJ42" s="61"/>
      <c r="GK42" s="61"/>
      <c r="GL42" s="61"/>
      <c r="GM42" s="61"/>
      <c r="GN42" s="61"/>
      <c r="GO42" s="61"/>
      <c r="GP42" s="61"/>
      <c r="GQ42" s="61"/>
      <c r="GR42" s="61"/>
      <c r="GS42" s="61"/>
      <c r="GT42" s="61"/>
      <c r="GU42" s="61"/>
      <c r="GV42" s="61"/>
      <c r="GW42" s="61"/>
      <c r="GX42" s="61"/>
      <c r="GY42" s="61"/>
      <c r="GZ42" s="61"/>
      <c r="HA42" s="61"/>
      <c r="HB42" s="61"/>
      <c r="HC42" s="61"/>
      <c r="HD42" s="61"/>
      <c r="HE42" s="61"/>
      <c r="HF42" s="61"/>
      <c r="HG42" s="61"/>
      <c r="HH42" s="61"/>
      <c r="HI42" s="61"/>
      <c r="HJ42" s="61"/>
      <c r="HK42" s="61"/>
      <c r="HL42" s="61"/>
      <c r="HM42" s="61"/>
      <c r="HN42" s="61"/>
      <c r="HO42" s="61"/>
      <c r="HP42" s="61"/>
      <c r="HQ42" s="61"/>
      <c r="HR42" s="61"/>
      <c r="HS42" s="61"/>
      <c r="HT42" s="61"/>
      <c r="HU42" s="61"/>
      <c r="HV42" s="61"/>
      <c r="HW42" s="61"/>
      <c r="HX42" s="61"/>
      <c r="HY42" s="61"/>
      <c r="HZ42" s="61"/>
      <c r="IA42" s="61"/>
      <c r="IB42" s="61"/>
      <c r="IC42" s="61"/>
      <c r="ID42" s="61"/>
      <c r="IE42" s="61"/>
      <c r="IF42" s="61"/>
      <c r="IG42" s="61"/>
      <c r="IH42" s="61"/>
      <c r="II42" s="61"/>
      <c r="IJ42" s="61"/>
      <c r="IK42" s="61"/>
      <c r="IL42" s="61"/>
      <c r="IM42" s="61"/>
      <c r="IN42" s="61"/>
      <c r="IO42" s="61"/>
      <c r="IP42" s="61"/>
      <c r="IQ42" s="61"/>
      <c r="IR42" s="61"/>
      <c r="IS42" s="61"/>
    </row>
    <row r="43" spans="1:253" x14ac:dyDescent="0.3">
      <c r="A43" s="198">
        <v>4</v>
      </c>
      <c r="B43" s="56" t="s">
        <v>136</v>
      </c>
      <c r="C43" s="57" t="s">
        <v>2</v>
      </c>
      <c r="D43" s="65">
        <v>2500</v>
      </c>
      <c r="E43" s="244">
        <v>2.5000000000000001E-2</v>
      </c>
      <c r="F43" s="74">
        <f t="shared" si="1"/>
        <v>62.5</v>
      </c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  <c r="DO43" s="61"/>
      <c r="DP43" s="61"/>
      <c r="DQ43" s="61"/>
      <c r="DR43" s="61"/>
      <c r="DS43" s="61"/>
      <c r="DT43" s="61"/>
      <c r="DU43" s="61"/>
      <c r="DV43" s="61"/>
      <c r="DW43" s="61"/>
      <c r="DX43" s="61"/>
      <c r="DY43" s="61"/>
      <c r="DZ43" s="61"/>
      <c r="EA43" s="61"/>
      <c r="EB43" s="61"/>
      <c r="EC43" s="61"/>
      <c r="ED43" s="61"/>
      <c r="EE43" s="61"/>
      <c r="EF43" s="61"/>
      <c r="EG43" s="61"/>
      <c r="EH43" s="61"/>
      <c r="EI43" s="61"/>
      <c r="EJ43" s="61"/>
      <c r="EK43" s="61"/>
      <c r="EL43" s="61"/>
      <c r="EM43" s="61"/>
      <c r="EN43" s="61"/>
      <c r="EO43" s="61"/>
      <c r="EP43" s="61"/>
      <c r="EQ43" s="61"/>
      <c r="ER43" s="61"/>
      <c r="ES43" s="61"/>
      <c r="ET43" s="61"/>
      <c r="EU43" s="61"/>
      <c r="EV43" s="61"/>
      <c r="EW43" s="61"/>
      <c r="EX43" s="61"/>
      <c r="EY43" s="61"/>
      <c r="EZ43" s="61"/>
      <c r="FA43" s="61"/>
      <c r="FB43" s="61"/>
      <c r="FC43" s="61"/>
      <c r="FD43" s="61"/>
      <c r="FE43" s="61"/>
      <c r="FF43" s="61"/>
      <c r="FG43" s="61"/>
      <c r="FH43" s="61"/>
      <c r="FI43" s="61"/>
      <c r="FJ43" s="61"/>
      <c r="FK43" s="61"/>
      <c r="FL43" s="61"/>
      <c r="FM43" s="61"/>
      <c r="FN43" s="61"/>
      <c r="FO43" s="61"/>
      <c r="FP43" s="61"/>
      <c r="FQ43" s="61"/>
      <c r="FR43" s="61"/>
      <c r="FS43" s="61"/>
      <c r="FT43" s="61"/>
      <c r="FU43" s="61"/>
      <c r="FV43" s="61"/>
      <c r="FW43" s="61"/>
      <c r="FX43" s="61"/>
      <c r="FY43" s="61"/>
      <c r="FZ43" s="61"/>
      <c r="GA43" s="61"/>
      <c r="GB43" s="61"/>
      <c r="GC43" s="61"/>
      <c r="GD43" s="61"/>
      <c r="GE43" s="61"/>
      <c r="GF43" s="61"/>
      <c r="GG43" s="61"/>
      <c r="GH43" s="61"/>
      <c r="GI43" s="61"/>
      <c r="GJ43" s="61"/>
      <c r="GK43" s="61"/>
      <c r="GL43" s="61"/>
      <c r="GM43" s="61"/>
      <c r="GN43" s="61"/>
      <c r="GO43" s="61"/>
      <c r="GP43" s="61"/>
      <c r="GQ43" s="61"/>
      <c r="GR43" s="61"/>
      <c r="GS43" s="61"/>
      <c r="GT43" s="61"/>
      <c r="GU43" s="61"/>
      <c r="GV43" s="61"/>
      <c r="GW43" s="61"/>
      <c r="GX43" s="61"/>
      <c r="GY43" s="61"/>
      <c r="GZ43" s="61"/>
      <c r="HA43" s="61"/>
      <c r="HB43" s="61"/>
      <c r="HC43" s="61"/>
      <c r="HD43" s="61"/>
      <c r="HE43" s="61"/>
      <c r="HF43" s="61"/>
      <c r="HG43" s="61"/>
      <c r="HH43" s="61"/>
      <c r="HI43" s="61"/>
      <c r="HJ43" s="61"/>
      <c r="HK43" s="61"/>
      <c r="HL43" s="61"/>
      <c r="HM43" s="61"/>
      <c r="HN43" s="61"/>
      <c r="HO43" s="61"/>
      <c r="HP43" s="61"/>
      <c r="HQ43" s="61"/>
      <c r="HR43" s="61"/>
      <c r="HS43" s="61"/>
      <c r="HT43" s="61"/>
      <c r="HU43" s="61"/>
      <c r="HV43" s="61"/>
      <c r="HW43" s="61"/>
      <c r="HX43" s="61"/>
      <c r="HY43" s="61"/>
      <c r="HZ43" s="61"/>
      <c r="IA43" s="61"/>
      <c r="IB43" s="61"/>
      <c r="IC43" s="61"/>
      <c r="ID43" s="61"/>
      <c r="IE43" s="61"/>
      <c r="IF43" s="61"/>
      <c r="IG43" s="61"/>
      <c r="IH43" s="61"/>
      <c r="II43" s="61"/>
      <c r="IJ43" s="61"/>
      <c r="IK43" s="61"/>
      <c r="IL43" s="61"/>
      <c r="IM43" s="61"/>
      <c r="IN43" s="61"/>
      <c r="IO43" s="61"/>
      <c r="IP43" s="61"/>
      <c r="IQ43" s="61"/>
      <c r="IR43" s="61"/>
      <c r="IS43" s="61"/>
    </row>
    <row r="44" spans="1:253" x14ac:dyDescent="0.3">
      <c r="A44" s="198">
        <v>5</v>
      </c>
      <c r="B44" s="56" t="s">
        <v>137</v>
      </c>
      <c r="C44" s="57" t="s">
        <v>2</v>
      </c>
      <c r="D44" s="65">
        <v>2500</v>
      </c>
      <c r="E44" s="244">
        <v>3.5000000000000003E-2</v>
      </c>
      <c r="F44" s="74">
        <f t="shared" si="1"/>
        <v>87.500000000000014</v>
      </c>
      <c r="J44" s="61"/>
      <c r="K44" s="61"/>
      <c r="L44" s="61" t="s">
        <v>31</v>
      </c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  <c r="DO44" s="61"/>
      <c r="DP44" s="61"/>
      <c r="DQ44" s="61"/>
      <c r="DR44" s="61"/>
      <c r="DS44" s="61"/>
      <c r="DT44" s="61"/>
      <c r="DU44" s="61"/>
      <c r="DV44" s="61"/>
      <c r="DW44" s="61"/>
      <c r="DX44" s="61"/>
      <c r="DY44" s="61"/>
      <c r="DZ44" s="61"/>
      <c r="EA44" s="61"/>
      <c r="EB44" s="61"/>
      <c r="EC44" s="61"/>
      <c r="ED44" s="61"/>
      <c r="EE44" s="61"/>
      <c r="EF44" s="61"/>
      <c r="EG44" s="61"/>
      <c r="EH44" s="61"/>
      <c r="EI44" s="61"/>
      <c r="EJ44" s="61"/>
      <c r="EK44" s="61"/>
      <c r="EL44" s="61"/>
      <c r="EM44" s="61"/>
      <c r="EN44" s="61"/>
      <c r="EO44" s="61"/>
      <c r="EP44" s="61"/>
      <c r="EQ44" s="61"/>
      <c r="ER44" s="61"/>
      <c r="ES44" s="61"/>
      <c r="ET44" s="61"/>
      <c r="EU44" s="61"/>
      <c r="EV44" s="61"/>
      <c r="EW44" s="61"/>
      <c r="EX44" s="61"/>
      <c r="EY44" s="61"/>
      <c r="EZ44" s="61"/>
      <c r="FA44" s="61"/>
      <c r="FB44" s="61"/>
      <c r="FC44" s="61"/>
      <c r="FD44" s="61"/>
      <c r="FE44" s="61"/>
      <c r="FF44" s="61"/>
      <c r="FG44" s="61"/>
      <c r="FH44" s="61"/>
      <c r="FI44" s="61"/>
      <c r="FJ44" s="61"/>
      <c r="FK44" s="61"/>
      <c r="FL44" s="61"/>
      <c r="FM44" s="61"/>
      <c r="FN44" s="61"/>
      <c r="FO44" s="61"/>
      <c r="FP44" s="61"/>
      <c r="FQ44" s="61"/>
      <c r="FR44" s="61"/>
      <c r="FS44" s="61"/>
      <c r="FT44" s="61"/>
      <c r="FU44" s="61"/>
      <c r="FV44" s="61"/>
      <c r="FW44" s="61"/>
      <c r="FX44" s="61"/>
      <c r="FY44" s="61"/>
      <c r="FZ44" s="61"/>
      <c r="GA44" s="61"/>
      <c r="GB44" s="61"/>
      <c r="GC44" s="61"/>
      <c r="GD44" s="61"/>
      <c r="GE44" s="61"/>
      <c r="GF44" s="61"/>
      <c r="GG44" s="61"/>
      <c r="GH44" s="61"/>
      <c r="GI44" s="61"/>
      <c r="GJ44" s="61"/>
      <c r="GK44" s="61"/>
      <c r="GL44" s="61"/>
      <c r="GM44" s="61"/>
      <c r="GN44" s="61"/>
      <c r="GO44" s="61"/>
      <c r="GP44" s="61"/>
      <c r="GQ44" s="61"/>
      <c r="GR44" s="61"/>
      <c r="GS44" s="61"/>
      <c r="GT44" s="61"/>
      <c r="GU44" s="61"/>
      <c r="GV44" s="61"/>
      <c r="GW44" s="61"/>
      <c r="GX44" s="61"/>
      <c r="GY44" s="61"/>
      <c r="GZ44" s="61"/>
      <c r="HA44" s="61"/>
      <c r="HB44" s="61"/>
      <c r="HC44" s="61"/>
      <c r="HD44" s="61"/>
      <c r="HE44" s="61"/>
      <c r="HF44" s="61"/>
      <c r="HG44" s="61"/>
      <c r="HH44" s="61"/>
      <c r="HI44" s="61"/>
      <c r="HJ44" s="61"/>
      <c r="HK44" s="61"/>
      <c r="HL44" s="61"/>
      <c r="HM44" s="61"/>
      <c r="HN44" s="61"/>
      <c r="HO44" s="61"/>
      <c r="HP44" s="61"/>
      <c r="HQ44" s="61"/>
      <c r="HR44" s="61"/>
      <c r="HS44" s="61"/>
      <c r="HT44" s="61"/>
      <c r="HU44" s="61"/>
      <c r="HV44" s="61"/>
      <c r="HW44" s="61"/>
      <c r="HX44" s="61"/>
      <c r="HY44" s="61"/>
      <c r="HZ44" s="61"/>
      <c r="IA44" s="61"/>
      <c r="IB44" s="61"/>
      <c r="IC44" s="61"/>
      <c r="ID44" s="61"/>
      <c r="IE44" s="61"/>
      <c r="IF44" s="61"/>
      <c r="IG44" s="61"/>
      <c r="IH44" s="61"/>
      <c r="II44" s="61"/>
      <c r="IJ44" s="61"/>
      <c r="IK44" s="61"/>
      <c r="IL44" s="61"/>
      <c r="IM44" s="61"/>
      <c r="IN44" s="61"/>
      <c r="IO44" s="61"/>
      <c r="IP44" s="61"/>
      <c r="IQ44" s="61"/>
      <c r="IR44" s="61"/>
      <c r="IS44" s="61"/>
    </row>
    <row r="45" spans="1:253" x14ac:dyDescent="0.3">
      <c r="A45" s="198">
        <v>6</v>
      </c>
      <c r="B45" s="56" t="s">
        <v>219</v>
      </c>
      <c r="C45" s="57" t="s">
        <v>16</v>
      </c>
      <c r="D45" s="65">
        <v>237</v>
      </c>
      <c r="E45" s="83">
        <v>97</v>
      </c>
      <c r="F45" s="74">
        <f t="shared" si="1"/>
        <v>22989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1"/>
      <c r="CA45" s="61"/>
      <c r="CB45" s="61"/>
      <c r="CC45" s="61"/>
      <c r="CD45" s="61"/>
      <c r="CE45" s="61"/>
      <c r="CF45" s="61"/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  <c r="DO45" s="61"/>
      <c r="DP45" s="61"/>
      <c r="DQ45" s="61"/>
      <c r="DR45" s="61"/>
      <c r="DS45" s="61"/>
      <c r="DT45" s="61"/>
      <c r="DU45" s="61"/>
      <c r="DV45" s="61"/>
      <c r="DW45" s="61"/>
      <c r="DX45" s="61"/>
      <c r="DY45" s="61"/>
      <c r="DZ45" s="61"/>
      <c r="EA45" s="61"/>
      <c r="EB45" s="61"/>
      <c r="EC45" s="61"/>
      <c r="ED45" s="61"/>
      <c r="EE45" s="61"/>
      <c r="EF45" s="61"/>
      <c r="EG45" s="61"/>
      <c r="EH45" s="61"/>
      <c r="EI45" s="61"/>
      <c r="EJ45" s="61"/>
      <c r="EK45" s="61"/>
      <c r="EL45" s="61"/>
      <c r="EM45" s="61"/>
      <c r="EN45" s="61"/>
      <c r="EO45" s="61"/>
      <c r="EP45" s="61"/>
      <c r="EQ45" s="61"/>
      <c r="ER45" s="61"/>
      <c r="ES45" s="61"/>
      <c r="ET45" s="61"/>
      <c r="EU45" s="61"/>
      <c r="EV45" s="61"/>
      <c r="EW45" s="61"/>
      <c r="EX45" s="61"/>
      <c r="EY45" s="61"/>
      <c r="EZ45" s="61"/>
      <c r="FA45" s="61"/>
      <c r="FB45" s="61"/>
      <c r="FC45" s="61"/>
      <c r="FD45" s="61"/>
      <c r="FE45" s="61"/>
      <c r="FF45" s="61"/>
      <c r="FG45" s="61"/>
      <c r="FH45" s="61"/>
      <c r="FI45" s="61"/>
      <c r="FJ45" s="61"/>
      <c r="FK45" s="61"/>
      <c r="FL45" s="61"/>
      <c r="FM45" s="61"/>
      <c r="FN45" s="61"/>
      <c r="FO45" s="61"/>
      <c r="FP45" s="61"/>
      <c r="FQ45" s="61"/>
      <c r="FR45" s="61"/>
      <c r="FS45" s="61"/>
      <c r="FT45" s="61"/>
      <c r="FU45" s="61"/>
      <c r="FV45" s="61"/>
      <c r="FW45" s="61"/>
      <c r="FX45" s="61"/>
      <c r="FY45" s="61"/>
      <c r="FZ45" s="61"/>
      <c r="GA45" s="61"/>
      <c r="GB45" s="61"/>
      <c r="GC45" s="61"/>
      <c r="GD45" s="61"/>
      <c r="GE45" s="61"/>
      <c r="GF45" s="61"/>
      <c r="GG45" s="61"/>
      <c r="GH45" s="61"/>
      <c r="GI45" s="61"/>
      <c r="GJ45" s="61"/>
      <c r="GK45" s="61"/>
      <c r="GL45" s="61"/>
      <c r="GM45" s="61"/>
      <c r="GN45" s="61"/>
      <c r="GO45" s="61"/>
      <c r="GP45" s="61"/>
      <c r="GQ45" s="61"/>
      <c r="GR45" s="61"/>
      <c r="GS45" s="61"/>
      <c r="GT45" s="61"/>
      <c r="GU45" s="61"/>
      <c r="GV45" s="61"/>
      <c r="GW45" s="61"/>
      <c r="GX45" s="61"/>
      <c r="GY45" s="61"/>
      <c r="GZ45" s="61"/>
      <c r="HA45" s="61"/>
      <c r="HB45" s="61"/>
      <c r="HC45" s="61"/>
      <c r="HD45" s="61"/>
      <c r="HE45" s="61"/>
      <c r="HF45" s="61"/>
      <c r="HG45" s="61"/>
      <c r="HH45" s="61"/>
      <c r="HI45" s="61"/>
      <c r="HJ45" s="61"/>
      <c r="HK45" s="61"/>
      <c r="HL45" s="61"/>
      <c r="HM45" s="61"/>
      <c r="HN45" s="61"/>
      <c r="HO45" s="61"/>
      <c r="HP45" s="61"/>
      <c r="HQ45" s="61"/>
      <c r="HR45" s="61"/>
      <c r="HS45" s="61"/>
      <c r="HT45" s="61"/>
      <c r="HU45" s="61"/>
      <c r="HV45" s="61"/>
      <c r="HW45" s="61"/>
      <c r="HX45" s="61"/>
      <c r="HY45" s="61"/>
      <c r="HZ45" s="61"/>
      <c r="IA45" s="61"/>
      <c r="IB45" s="61"/>
      <c r="IC45" s="61"/>
      <c r="ID45" s="61"/>
      <c r="IE45" s="61"/>
      <c r="IF45" s="61"/>
      <c r="IG45" s="61"/>
      <c r="IH45" s="61"/>
      <c r="II45" s="61"/>
      <c r="IJ45" s="61"/>
      <c r="IK45" s="61"/>
      <c r="IL45" s="61"/>
      <c r="IM45" s="61"/>
      <c r="IN45" s="61"/>
      <c r="IO45" s="61"/>
      <c r="IP45" s="61"/>
      <c r="IQ45" s="61"/>
      <c r="IR45" s="61"/>
      <c r="IS45" s="61"/>
    </row>
    <row r="46" spans="1:253" x14ac:dyDescent="0.3">
      <c r="A46" s="198">
        <v>7</v>
      </c>
      <c r="B46" s="56" t="s">
        <v>133</v>
      </c>
      <c r="C46" s="57" t="s">
        <v>16</v>
      </c>
      <c r="D46" s="65">
        <v>1</v>
      </c>
      <c r="E46" s="83">
        <v>95</v>
      </c>
      <c r="F46" s="74">
        <f t="shared" si="1"/>
        <v>95</v>
      </c>
      <c r="J46" s="60" t="s">
        <v>31</v>
      </c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  <c r="CC46" s="61"/>
      <c r="CD46" s="61"/>
      <c r="CE46" s="61"/>
      <c r="CF46" s="61"/>
      <c r="CG46" s="61"/>
      <c r="CH46" s="61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  <c r="DO46" s="61"/>
      <c r="DP46" s="61"/>
      <c r="DQ46" s="61"/>
      <c r="DR46" s="61"/>
      <c r="DS46" s="61"/>
      <c r="DT46" s="61"/>
      <c r="DU46" s="61"/>
      <c r="DV46" s="61"/>
      <c r="DW46" s="61"/>
      <c r="DX46" s="61"/>
      <c r="DY46" s="61"/>
      <c r="DZ46" s="61"/>
      <c r="EA46" s="61"/>
      <c r="EB46" s="61"/>
      <c r="EC46" s="61"/>
      <c r="ED46" s="61"/>
      <c r="EE46" s="61"/>
      <c r="EF46" s="61"/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  <c r="GH46" s="61"/>
      <c r="GI46" s="61"/>
      <c r="GJ46" s="61"/>
      <c r="GK46" s="61"/>
      <c r="GL46" s="61"/>
      <c r="GM46" s="61"/>
      <c r="GN46" s="61"/>
      <c r="GO46" s="61"/>
      <c r="GP46" s="61"/>
      <c r="GQ46" s="61"/>
      <c r="GR46" s="61"/>
      <c r="GS46" s="61"/>
      <c r="GT46" s="61"/>
      <c r="GU46" s="61"/>
      <c r="GV46" s="61"/>
      <c r="GW46" s="61"/>
      <c r="GX46" s="61"/>
      <c r="GY46" s="61"/>
      <c r="GZ46" s="61"/>
      <c r="HA46" s="61"/>
      <c r="HB46" s="61"/>
      <c r="HC46" s="61"/>
      <c r="HD46" s="61"/>
      <c r="HE46" s="61"/>
      <c r="HF46" s="61"/>
      <c r="HG46" s="61"/>
      <c r="HH46" s="61"/>
      <c r="HI46" s="61"/>
      <c r="HJ46" s="61"/>
      <c r="HK46" s="61"/>
      <c r="HL46" s="61"/>
      <c r="HM46" s="61"/>
      <c r="HN46" s="61"/>
      <c r="HO46" s="61"/>
      <c r="HP46" s="61"/>
      <c r="HQ46" s="61"/>
      <c r="HR46" s="61"/>
      <c r="HS46" s="61"/>
      <c r="HT46" s="61"/>
      <c r="HU46" s="61"/>
      <c r="HV46" s="61"/>
      <c r="HW46" s="61"/>
      <c r="HX46" s="61"/>
      <c r="HY46" s="61"/>
      <c r="HZ46" s="61"/>
      <c r="IA46" s="61"/>
      <c r="IB46" s="61"/>
      <c r="IC46" s="61"/>
      <c r="ID46" s="61"/>
      <c r="IE46" s="61"/>
      <c r="IF46" s="61"/>
      <c r="IG46" s="61"/>
      <c r="IH46" s="61"/>
      <c r="II46" s="61"/>
      <c r="IJ46" s="61"/>
      <c r="IK46" s="61"/>
      <c r="IL46" s="61"/>
      <c r="IM46" s="61"/>
      <c r="IN46" s="61"/>
      <c r="IO46" s="61"/>
      <c r="IP46" s="61"/>
      <c r="IQ46" s="61"/>
      <c r="IR46" s="61"/>
      <c r="IS46" s="61"/>
    </row>
    <row r="47" spans="1:253" x14ac:dyDescent="0.3">
      <c r="A47" s="198">
        <v>8</v>
      </c>
      <c r="B47" s="56" t="s">
        <v>211</v>
      </c>
      <c r="C47" s="57" t="s">
        <v>2</v>
      </c>
      <c r="D47" s="65">
        <v>20</v>
      </c>
      <c r="E47" s="83">
        <v>7.65</v>
      </c>
      <c r="F47" s="74">
        <f t="shared" si="1"/>
        <v>153</v>
      </c>
      <c r="J47" s="61"/>
      <c r="K47" s="61"/>
      <c r="L47" s="61" t="s">
        <v>31</v>
      </c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1"/>
      <c r="DY47" s="61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1"/>
      <c r="EO47" s="61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1"/>
      <c r="FE47" s="61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1"/>
      <c r="FU47" s="61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1"/>
      <c r="GK47" s="61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1"/>
      <c r="HA47" s="61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1"/>
      <c r="HQ47" s="61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1"/>
      <c r="IG47" s="61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</row>
    <row r="48" spans="1:253" x14ac:dyDescent="0.3">
      <c r="A48" s="198">
        <v>9</v>
      </c>
      <c r="B48" s="56" t="s">
        <v>212</v>
      </c>
      <c r="C48" s="57" t="s">
        <v>2</v>
      </c>
      <c r="D48" s="65">
        <v>20</v>
      </c>
      <c r="E48" s="83">
        <v>11.87</v>
      </c>
      <c r="F48" s="74">
        <f t="shared" si="1"/>
        <v>237.39999999999998</v>
      </c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61"/>
      <c r="CB48" s="61"/>
      <c r="CC48" s="61"/>
      <c r="CD48" s="61"/>
      <c r="CE48" s="61"/>
      <c r="CF48" s="61"/>
      <c r="CG48" s="61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  <c r="DO48" s="61"/>
      <c r="DP48" s="61"/>
      <c r="DQ48" s="61"/>
      <c r="DR48" s="61"/>
      <c r="DS48" s="61"/>
      <c r="DT48" s="61"/>
      <c r="DU48" s="61"/>
      <c r="DV48" s="61"/>
      <c r="DW48" s="61"/>
      <c r="DX48" s="61"/>
      <c r="DY48" s="61"/>
      <c r="DZ48" s="61"/>
      <c r="EA48" s="61"/>
      <c r="EB48" s="61"/>
      <c r="EC48" s="61"/>
      <c r="ED48" s="61"/>
      <c r="EE48" s="61"/>
      <c r="EF48" s="61"/>
      <c r="EG48" s="61"/>
      <c r="EH48" s="61"/>
      <c r="EI48" s="61"/>
      <c r="EJ48" s="61"/>
      <c r="EK48" s="61"/>
      <c r="EL48" s="61"/>
      <c r="EM48" s="61"/>
      <c r="EN48" s="61"/>
      <c r="EO48" s="61"/>
      <c r="EP48" s="61"/>
      <c r="EQ48" s="61"/>
      <c r="ER48" s="61"/>
      <c r="ES48" s="61"/>
      <c r="ET48" s="61"/>
      <c r="EU48" s="61"/>
      <c r="EV48" s="61"/>
      <c r="EW48" s="61"/>
      <c r="EX48" s="61"/>
      <c r="EY48" s="61"/>
      <c r="EZ48" s="61"/>
      <c r="FA48" s="61"/>
      <c r="FB48" s="61"/>
      <c r="FC48" s="61"/>
      <c r="FD48" s="61"/>
      <c r="FE48" s="61"/>
      <c r="FF48" s="61"/>
      <c r="FG48" s="61"/>
      <c r="FH48" s="61"/>
      <c r="FI48" s="61"/>
      <c r="FJ48" s="61"/>
      <c r="FK48" s="61"/>
      <c r="FL48" s="61"/>
      <c r="FM48" s="61"/>
      <c r="FN48" s="61"/>
      <c r="FO48" s="61"/>
      <c r="FP48" s="61"/>
      <c r="FQ48" s="61"/>
      <c r="FR48" s="61"/>
      <c r="FS48" s="61"/>
      <c r="FT48" s="61"/>
      <c r="FU48" s="61"/>
      <c r="FV48" s="61"/>
      <c r="FW48" s="61"/>
      <c r="FX48" s="61"/>
      <c r="FY48" s="61"/>
      <c r="FZ48" s="61"/>
      <c r="GA48" s="61"/>
      <c r="GB48" s="61"/>
      <c r="GC48" s="61"/>
      <c r="GD48" s="61"/>
      <c r="GE48" s="61"/>
      <c r="GF48" s="61"/>
      <c r="GG48" s="61"/>
      <c r="GH48" s="61"/>
      <c r="GI48" s="61"/>
      <c r="GJ48" s="61"/>
      <c r="GK48" s="61"/>
      <c r="GL48" s="61"/>
      <c r="GM48" s="61"/>
      <c r="GN48" s="61"/>
      <c r="GO48" s="61"/>
      <c r="GP48" s="61"/>
      <c r="GQ48" s="61"/>
      <c r="GR48" s="61"/>
      <c r="GS48" s="61"/>
      <c r="GT48" s="61"/>
      <c r="GU48" s="61"/>
      <c r="GV48" s="61"/>
      <c r="GW48" s="61"/>
      <c r="GX48" s="61"/>
      <c r="GY48" s="61"/>
      <c r="GZ48" s="61"/>
      <c r="HA48" s="61"/>
      <c r="HB48" s="61"/>
      <c r="HC48" s="61"/>
      <c r="HD48" s="61"/>
      <c r="HE48" s="61"/>
      <c r="HF48" s="61"/>
      <c r="HG48" s="61"/>
      <c r="HH48" s="61"/>
      <c r="HI48" s="61"/>
      <c r="HJ48" s="61"/>
      <c r="HK48" s="61"/>
      <c r="HL48" s="61"/>
      <c r="HM48" s="61"/>
      <c r="HN48" s="61"/>
      <c r="HO48" s="61"/>
      <c r="HP48" s="61"/>
      <c r="HQ48" s="61"/>
      <c r="HR48" s="61"/>
      <c r="HS48" s="61"/>
      <c r="HT48" s="61"/>
      <c r="HU48" s="61"/>
      <c r="HV48" s="61"/>
      <c r="HW48" s="61"/>
      <c r="HX48" s="61"/>
      <c r="HY48" s="61"/>
      <c r="HZ48" s="61"/>
      <c r="IA48" s="61"/>
      <c r="IB48" s="61"/>
      <c r="IC48" s="61"/>
      <c r="ID48" s="61"/>
      <c r="IE48" s="61"/>
      <c r="IF48" s="61"/>
      <c r="IG48" s="61"/>
      <c r="IH48" s="61"/>
      <c r="II48" s="61"/>
      <c r="IJ48" s="61"/>
      <c r="IK48" s="61"/>
      <c r="IL48" s="61"/>
      <c r="IM48" s="61"/>
      <c r="IN48" s="61"/>
      <c r="IO48" s="61"/>
      <c r="IP48" s="61"/>
      <c r="IQ48" s="61"/>
      <c r="IR48" s="61"/>
      <c r="IS48" s="61"/>
    </row>
    <row r="49" spans="1:253" x14ac:dyDescent="0.3">
      <c r="A49" s="198">
        <v>10</v>
      </c>
      <c r="B49" s="56" t="s">
        <v>213</v>
      </c>
      <c r="C49" s="57" t="s">
        <v>2</v>
      </c>
      <c r="D49" s="65">
        <v>20</v>
      </c>
      <c r="E49" s="83">
        <v>18.22</v>
      </c>
      <c r="F49" s="74">
        <f t="shared" si="1"/>
        <v>364.4</v>
      </c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  <c r="CC49" s="61"/>
      <c r="CD49" s="61"/>
      <c r="CE49" s="61"/>
      <c r="CF49" s="61"/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  <c r="DK49" s="61"/>
      <c r="DL49" s="61"/>
      <c r="DM49" s="61"/>
      <c r="DN49" s="61"/>
      <c r="DO49" s="61"/>
      <c r="DP49" s="61"/>
      <c r="DQ49" s="61"/>
      <c r="DR49" s="61"/>
      <c r="DS49" s="61"/>
      <c r="DT49" s="61"/>
      <c r="DU49" s="61"/>
      <c r="DV49" s="61"/>
      <c r="DW49" s="61"/>
      <c r="DX49" s="61"/>
      <c r="DY49" s="61"/>
      <c r="DZ49" s="61"/>
      <c r="EA49" s="61"/>
      <c r="EB49" s="61"/>
      <c r="EC49" s="61"/>
      <c r="ED49" s="61"/>
      <c r="EE49" s="61"/>
      <c r="EF49" s="61"/>
      <c r="EG49" s="61"/>
      <c r="EH49" s="61"/>
      <c r="EI49" s="61"/>
      <c r="EJ49" s="61"/>
      <c r="EK49" s="61"/>
      <c r="EL49" s="61"/>
      <c r="EM49" s="61"/>
      <c r="EN49" s="61"/>
      <c r="EO49" s="61"/>
      <c r="EP49" s="61"/>
      <c r="EQ49" s="61"/>
      <c r="ER49" s="61"/>
      <c r="ES49" s="61"/>
      <c r="ET49" s="61"/>
      <c r="EU49" s="61"/>
      <c r="EV49" s="61"/>
      <c r="EW49" s="61"/>
      <c r="EX49" s="61"/>
      <c r="EY49" s="61"/>
      <c r="EZ49" s="61"/>
      <c r="FA49" s="61"/>
      <c r="FB49" s="61"/>
      <c r="FC49" s="61"/>
      <c r="FD49" s="61"/>
      <c r="FE49" s="61"/>
      <c r="FF49" s="61"/>
      <c r="FG49" s="61"/>
      <c r="FH49" s="61"/>
      <c r="FI49" s="61"/>
      <c r="FJ49" s="61"/>
      <c r="FK49" s="61"/>
      <c r="FL49" s="61"/>
      <c r="FM49" s="61"/>
      <c r="FN49" s="61"/>
      <c r="FO49" s="61"/>
      <c r="FP49" s="61"/>
      <c r="FQ49" s="61"/>
      <c r="FR49" s="61"/>
      <c r="FS49" s="61"/>
      <c r="FT49" s="61"/>
      <c r="FU49" s="61"/>
      <c r="FV49" s="61"/>
      <c r="FW49" s="61"/>
      <c r="FX49" s="61"/>
      <c r="FY49" s="61"/>
      <c r="FZ49" s="61"/>
      <c r="GA49" s="61"/>
      <c r="GB49" s="61"/>
      <c r="GC49" s="61"/>
      <c r="GD49" s="61"/>
      <c r="GE49" s="61"/>
      <c r="GF49" s="61"/>
      <c r="GG49" s="61"/>
      <c r="GH49" s="61"/>
      <c r="GI49" s="61"/>
      <c r="GJ49" s="61"/>
      <c r="GK49" s="61"/>
      <c r="GL49" s="61"/>
      <c r="GM49" s="61"/>
      <c r="GN49" s="61"/>
      <c r="GO49" s="61"/>
      <c r="GP49" s="61"/>
      <c r="GQ49" s="61"/>
      <c r="GR49" s="61"/>
      <c r="GS49" s="61"/>
      <c r="GT49" s="61"/>
      <c r="GU49" s="61"/>
      <c r="GV49" s="61"/>
      <c r="GW49" s="61"/>
      <c r="GX49" s="61"/>
      <c r="GY49" s="61"/>
      <c r="GZ49" s="61"/>
      <c r="HA49" s="61"/>
      <c r="HB49" s="61"/>
      <c r="HC49" s="61"/>
      <c r="HD49" s="61"/>
      <c r="HE49" s="61"/>
      <c r="HF49" s="61"/>
      <c r="HG49" s="61"/>
      <c r="HH49" s="61"/>
      <c r="HI49" s="61"/>
      <c r="HJ49" s="61"/>
      <c r="HK49" s="61"/>
      <c r="HL49" s="61"/>
      <c r="HM49" s="61"/>
      <c r="HN49" s="61"/>
      <c r="HO49" s="61"/>
      <c r="HP49" s="61"/>
      <c r="HQ49" s="61"/>
      <c r="HR49" s="61"/>
      <c r="HS49" s="61"/>
      <c r="HT49" s="61"/>
      <c r="HU49" s="61"/>
      <c r="HV49" s="61"/>
      <c r="HW49" s="61"/>
      <c r="HX49" s="61"/>
      <c r="HY49" s="61"/>
      <c r="HZ49" s="61"/>
      <c r="IA49" s="61"/>
      <c r="IB49" s="61"/>
      <c r="IC49" s="61"/>
      <c r="ID49" s="61"/>
      <c r="IE49" s="61"/>
      <c r="IF49" s="61"/>
      <c r="IG49" s="61"/>
      <c r="IH49" s="61"/>
      <c r="II49" s="61"/>
      <c r="IJ49" s="61"/>
      <c r="IK49" s="61"/>
      <c r="IL49" s="61"/>
      <c r="IM49" s="61"/>
      <c r="IN49" s="61"/>
      <c r="IO49" s="61"/>
      <c r="IP49" s="61"/>
      <c r="IQ49" s="61"/>
      <c r="IR49" s="61"/>
      <c r="IS49" s="61"/>
    </row>
    <row r="50" spans="1:253" x14ac:dyDescent="0.3">
      <c r="A50" s="198">
        <v>11</v>
      </c>
      <c r="B50" s="56" t="s">
        <v>144</v>
      </c>
      <c r="C50" s="57" t="s">
        <v>2</v>
      </c>
      <c r="D50" s="65">
        <v>1800</v>
      </c>
      <c r="E50" s="83">
        <v>0.3</v>
      </c>
      <c r="F50" s="74">
        <f t="shared" si="1"/>
        <v>540</v>
      </c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61"/>
      <c r="CC50" s="61"/>
      <c r="CD50" s="61"/>
      <c r="CE50" s="61"/>
      <c r="CF50" s="61"/>
      <c r="CG50" s="61"/>
      <c r="CH50" s="61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  <c r="DN50" s="61"/>
      <c r="DO50" s="61"/>
      <c r="DP50" s="61"/>
      <c r="DQ50" s="61"/>
      <c r="DR50" s="61"/>
      <c r="DS50" s="61"/>
      <c r="DT50" s="61"/>
      <c r="DU50" s="61"/>
      <c r="DV50" s="61"/>
      <c r="DW50" s="61"/>
      <c r="DX50" s="61"/>
      <c r="DY50" s="61"/>
      <c r="DZ50" s="61"/>
      <c r="EA50" s="61"/>
      <c r="EB50" s="61"/>
      <c r="EC50" s="61"/>
      <c r="ED50" s="61"/>
      <c r="EE50" s="61"/>
      <c r="EF50" s="61"/>
      <c r="EG50" s="61"/>
      <c r="EH50" s="61"/>
      <c r="EI50" s="61"/>
      <c r="EJ50" s="61"/>
      <c r="EK50" s="61"/>
      <c r="EL50" s="61"/>
      <c r="EM50" s="61"/>
      <c r="EN50" s="61"/>
      <c r="EO50" s="61"/>
      <c r="EP50" s="61"/>
      <c r="EQ50" s="61"/>
      <c r="ER50" s="61"/>
      <c r="ES50" s="61"/>
      <c r="ET50" s="61"/>
      <c r="EU50" s="61"/>
      <c r="EV50" s="61"/>
      <c r="EW50" s="61"/>
      <c r="EX50" s="61"/>
      <c r="EY50" s="61"/>
      <c r="EZ50" s="61"/>
      <c r="FA50" s="61"/>
      <c r="FB50" s="61"/>
      <c r="FC50" s="61"/>
      <c r="FD50" s="61"/>
      <c r="FE50" s="61"/>
      <c r="FF50" s="61"/>
      <c r="FG50" s="61"/>
      <c r="FH50" s="61"/>
      <c r="FI50" s="61"/>
      <c r="FJ50" s="61"/>
      <c r="FK50" s="61"/>
      <c r="FL50" s="61"/>
      <c r="FM50" s="61"/>
      <c r="FN50" s="61"/>
      <c r="FO50" s="61"/>
      <c r="FP50" s="61"/>
      <c r="FQ50" s="61"/>
      <c r="FR50" s="61"/>
      <c r="FS50" s="61"/>
      <c r="FT50" s="61"/>
      <c r="FU50" s="61"/>
      <c r="FV50" s="61"/>
      <c r="FW50" s="61"/>
      <c r="FX50" s="61"/>
      <c r="FY50" s="61"/>
      <c r="FZ50" s="61"/>
      <c r="GA50" s="61"/>
      <c r="GB50" s="61"/>
      <c r="GC50" s="61"/>
      <c r="GD50" s="61"/>
      <c r="GE50" s="61"/>
      <c r="GF50" s="61"/>
      <c r="GG50" s="61"/>
      <c r="GH50" s="61"/>
      <c r="GI50" s="61"/>
      <c r="GJ50" s="61"/>
      <c r="GK50" s="61"/>
      <c r="GL50" s="61"/>
      <c r="GM50" s="61"/>
      <c r="GN50" s="61"/>
      <c r="GO50" s="61"/>
      <c r="GP50" s="61"/>
      <c r="GQ50" s="61"/>
      <c r="GR50" s="61"/>
      <c r="GS50" s="61"/>
      <c r="GT50" s="61"/>
      <c r="GU50" s="61"/>
      <c r="GV50" s="61"/>
      <c r="GW50" s="61"/>
      <c r="GX50" s="61"/>
      <c r="GY50" s="61"/>
      <c r="GZ50" s="61"/>
      <c r="HA50" s="61"/>
      <c r="HB50" s="61"/>
      <c r="HC50" s="61"/>
      <c r="HD50" s="61"/>
      <c r="HE50" s="61"/>
      <c r="HF50" s="61"/>
      <c r="HG50" s="61"/>
      <c r="HH50" s="61"/>
      <c r="HI50" s="61"/>
      <c r="HJ50" s="61"/>
      <c r="HK50" s="61"/>
      <c r="HL50" s="61"/>
      <c r="HM50" s="61"/>
      <c r="HN50" s="61"/>
      <c r="HO50" s="61"/>
      <c r="HP50" s="61"/>
      <c r="HQ50" s="61"/>
      <c r="HR50" s="61"/>
      <c r="HS50" s="61"/>
      <c r="HT50" s="61"/>
      <c r="HU50" s="61"/>
      <c r="HV50" s="61"/>
      <c r="HW50" s="61"/>
      <c r="HX50" s="61"/>
      <c r="HY50" s="61"/>
      <c r="HZ50" s="61"/>
      <c r="IA50" s="61"/>
      <c r="IB50" s="61"/>
      <c r="IC50" s="61"/>
      <c r="ID50" s="61"/>
      <c r="IE50" s="61"/>
      <c r="IF50" s="61"/>
      <c r="IG50" s="61"/>
      <c r="IH50" s="61"/>
      <c r="II50" s="61"/>
      <c r="IJ50" s="61"/>
      <c r="IK50" s="61"/>
      <c r="IL50" s="61"/>
      <c r="IM50" s="61"/>
      <c r="IN50" s="61"/>
      <c r="IO50" s="61"/>
      <c r="IP50" s="61"/>
      <c r="IQ50" s="61"/>
      <c r="IR50" s="61"/>
      <c r="IS50" s="61"/>
    </row>
    <row r="51" spans="1:253" x14ac:dyDescent="0.3">
      <c r="A51" s="198">
        <v>12</v>
      </c>
      <c r="B51" s="56" t="s">
        <v>145</v>
      </c>
      <c r="C51" s="57" t="s">
        <v>2</v>
      </c>
      <c r="D51" s="65">
        <v>75</v>
      </c>
      <c r="E51" s="83">
        <v>1.1000000000000001</v>
      </c>
      <c r="F51" s="74">
        <f t="shared" si="1"/>
        <v>82.5</v>
      </c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  <c r="DN51" s="61"/>
      <c r="DO51" s="61"/>
      <c r="DP51" s="61"/>
      <c r="DQ51" s="61"/>
      <c r="DR51" s="61"/>
      <c r="DS51" s="61"/>
      <c r="DT51" s="61"/>
      <c r="DU51" s="61"/>
      <c r="DV51" s="61"/>
      <c r="DW51" s="61"/>
      <c r="DX51" s="61"/>
      <c r="DY51" s="61"/>
      <c r="DZ51" s="61"/>
      <c r="EA51" s="61"/>
      <c r="EB51" s="61"/>
      <c r="EC51" s="61"/>
      <c r="ED51" s="61"/>
      <c r="EE51" s="61"/>
      <c r="EF51" s="61"/>
      <c r="EG51" s="61"/>
      <c r="EH51" s="61"/>
      <c r="EI51" s="61"/>
      <c r="EJ51" s="61"/>
      <c r="EK51" s="61"/>
      <c r="EL51" s="61"/>
      <c r="EM51" s="61"/>
      <c r="EN51" s="61"/>
      <c r="EO51" s="61"/>
      <c r="EP51" s="61"/>
      <c r="EQ51" s="61"/>
      <c r="ER51" s="61"/>
      <c r="ES51" s="61"/>
      <c r="ET51" s="61"/>
      <c r="EU51" s="61"/>
      <c r="EV51" s="61"/>
      <c r="EW51" s="61"/>
      <c r="EX51" s="61"/>
      <c r="EY51" s="61"/>
      <c r="EZ51" s="61"/>
      <c r="FA51" s="61"/>
      <c r="FB51" s="61"/>
      <c r="FC51" s="61"/>
      <c r="FD51" s="61"/>
      <c r="FE51" s="61"/>
      <c r="FF51" s="61"/>
      <c r="FG51" s="61"/>
      <c r="FH51" s="61"/>
      <c r="FI51" s="61"/>
      <c r="FJ51" s="61"/>
      <c r="FK51" s="61"/>
      <c r="FL51" s="61"/>
      <c r="FM51" s="61"/>
      <c r="FN51" s="61"/>
      <c r="FO51" s="61"/>
      <c r="FP51" s="61"/>
      <c r="FQ51" s="61"/>
      <c r="FR51" s="61"/>
      <c r="FS51" s="61"/>
      <c r="FT51" s="61"/>
      <c r="FU51" s="61"/>
      <c r="FV51" s="61"/>
      <c r="FW51" s="61"/>
      <c r="FX51" s="61"/>
      <c r="FY51" s="61"/>
      <c r="FZ51" s="61"/>
      <c r="GA51" s="61"/>
      <c r="GB51" s="61"/>
      <c r="GC51" s="61"/>
      <c r="GD51" s="61"/>
      <c r="GE51" s="61"/>
      <c r="GF51" s="61"/>
      <c r="GG51" s="61"/>
      <c r="GH51" s="61"/>
      <c r="GI51" s="61"/>
      <c r="GJ51" s="61"/>
      <c r="GK51" s="61"/>
      <c r="GL51" s="61"/>
      <c r="GM51" s="61"/>
      <c r="GN51" s="61"/>
      <c r="GO51" s="61"/>
      <c r="GP51" s="61"/>
      <c r="GQ51" s="61"/>
      <c r="GR51" s="61"/>
      <c r="GS51" s="61"/>
      <c r="GT51" s="61"/>
      <c r="GU51" s="61"/>
      <c r="GV51" s="61"/>
      <c r="GW51" s="61"/>
      <c r="GX51" s="61"/>
      <c r="GY51" s="61"/>
      <c r="GZ51" s="61"/>
      <c r="HA51" s="61"/>
      <c r="HB51" s="61"/>
      <c r="HC51" s="61"/>
      <c r="HD51" s="61"/>
      <c r="HE51" s="61"/>
      <c r="HF51" s="61"/>
      <c r="HG51" s="61"/>
      <c r="HH51" s="61"/>
      <c r="HI51" s="61"/>
      <c r="HJ51" s="61"/>
      <c r="HK51" s="61"/>
      <c r="HL51" s="61"/>
      <c r="HM51" s="61"/>
      <c r="HN51" s="61"/>
      <c r="HO51" s="61"/>
      <c r="HP51" s="61"/>
      <c r="HQ51" s="61"/>
      <c r="HR51" s="61"/>
      <c r="HS51" s="61"/>
      <c r="HT51" s="61"/>
      <c r="HU51" s="61"/>
      <c r="HV51" s="61"/>
      <c r="HW51" s="61"/>
      <c r="HX51" s="61"/>
      <c r="HY51" s="61"/>
      <c r="HZ51" s="61"/>
      <c r="IA51" s="61"/>
      <c r="IB51" s="61"/>
      <c r="IC51" s="61"/>
      <c r="ID51" s="61"/>
      <c r="IE51" s="61"/>
      <c r="IF51" s="61"/>
      <c r="IG51" s="61"/>
      <c r="IH51" s="61"/>
      <c r="II51" s="61"/>
      <c r="IJ51" s="61"/>
      <c r="IK51" s="61"/>
      <c r="IL51" s="61"/>
      <c r="IM51" s="61"/>
      <c r="IN51" s="61"/>
      <c r="IO51" s="61"/>
      <c r="IP51" s="61"/>
      <c r="IQ51" s="61"/>
      <c r="IR51" s="61"/>
      <c r="IS51" s="61"/>
    </row>
    <row r="52" spans="1:253" x14ac:dyDescent="0.3">
      <c r="A52" s="198">
        <v>13</v>
      </c>
      <c r="B52" s="56" t="s">
        <v>146</v>
      </c>
      <c r="C52" s="57" t="s">
        <v>2</v>
      </c>
      <c r="D52" s="65">
        <v>75</v>
      </c>
      <c r="E52" s="83">
        <v>2.4</v>
      </c>
      <c r="F52" s="74">
        <f t="shared" si="1"/>
        <v>180</v>
      </c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61"/>
      <c r="CB52" s="61"/>
      <c r="CC52" s="61"/>
      <c r="CD52" s="61"/>
      <c r="CE52" s="61"/>
      <c r="CF52" s="61"/>
      <c r="CG52" s="61"/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  <c r="DN52" s="61"/>
      <c r="DO52" s="61"/>
      <c r="DP52" s="61"/>
      <c r="DQ52" s="61"/>
      <c r="DR52" s="61"/>
      <c r="DS52" s="61"/>
      <c r="DT52" s="61"/>
      <c r="DU52" s="61"/>
      <c r="DV52" s="61"/>
      <c r="DW52" s="61"/>
      <c r="DX52" s="61"/>
      <c r="DY52" s="61"/>
      <c r="DZ52" s="61"/>
      <c r="EA52" s="61"/>
      <c r="EB52" s="61"/>
      <c r="EC52" s="61"/>
      <c r="ED52" s="61"/>
      <c r="EE52" s="61"/>
      <c r="EF52" s="61"/>
      <c r="EG52" s="61"/>
      <c r="EH52" s="61"/>
      <c r="EI52" s="61"/>
      <c r="EJ52" s="61"/>
      <c r="EK52" s="61"/>
      <c r="EL52" s="61"/>
      <c r="EM52" s="61"/>
      <c r="EN52" s="61"/>
      <c r="EO52" s="61"/>
      <c r="EP52" s="61"/>
      <c r="EQ52" s="61"/>
      <c r="ER52" s="61"/>
      <c r="ES52" s="61"/>
      <c r="ET52" s="61"/>
      <c r="EU52" s="61"/>
      <c r="EV52" s="61"/>
      <c r="EW52" s="61"/>
      <c r="EX52" s="61"/>
      <c r="EY52" s="61"/>
      <c r="EZ52" s="61"/>
      <c r="FA52" s="61"/>
      <c r="FB52" s="61"/>
      <c r="FC52" s="61"/>
      <c r="FD52" s="61"/>
      <c r="FE52" s="61"/>
      <c r="FF52" s="61"/>
      <c r="FG52" s="61"/>
      <c r="FH52" s="61"/>
      <c r="FI52" s="61"/>
      <c r="FJ52" s="61"/>
      <c r="FK52" s="61"/>
      <c r="FL52" s="61"/>
      <c r="FM52" s="61"/>
      <c r="FN52" s="61"/>
      <c r="FO52" s="61"/>
      <c r="FP52" s="61"/>
      <c r="FQ52" s="61"/>
      <c r="FR52" s="61"/>
      <c r="FS52" s="61"/>
      <c r="FT52" s="61"/>
      <c r="FU52" s="61"/>
      <c r="FV52" s="61"/>
      <c r="FW52" s="61"/>
      <c r="FX52" s="61"/>
      <c r="FY52" s="61"/>
      <c r="FZ52" s="61"/>
      <c r="GA52" s="61"/>
      <c r="GB52" s="61"/>
      <c r="GC52" s="61"/>
      <c r="GD52" s="61"/>
      <c r="GE52" s="61"/>
      <c r="GF52" s="61"/>
      <c r="GG52" s="61"/>
      <c r="GH52" s="61"/>
      <c r="GI52" s="61"/>
      <c r="GJ52" s="61"/>
      <c r="GK52" s="61"/>
      <c r="GL52" s="61"/>
      <c r="GM52" s="61"/>
      <c r="GN52" s="61"/>
      <c r="GO52" s="61"/>
      <c r="GP52" s="61"/>
      <c r="GQ52" s="61"/>
      <c r="GR52" s="61"/>
      <c r="GS52" s="61"/>
      <c r="GT52" s="61"/>
      <c r="GU52" s="61"/>
      <c r="GV52" s="61"/>
      <c r="GW52" s="61"/>
      <c r="GX52" s="61"/>
      <c r="GY52" s="61"/>
      <c r="GZ52" s="61"/>
      <c r="HA52" s="61"/>
      <c r="HB52" s="61"/>
      <c r="HC52" s="61"/>
      <c r="HD52" s="61"/>
      <c r="HE52" s="61"/>
      <c r="HF52" s="61"/>
      <c r="HG52" s="61"/>
      <c r="HH52" s="61"/>
      <c r="HI52" s="61"/>
      <c r="HJ52" s="61"/>
      <c r="HK52" s="61"/>
      <c r="HL52" s="61"/>
      <c r="HM52" s="61"/>
      <c r="HN52" s="61"/>
      <c r="HO52" s="61"/>
      <c r="HP52" s="61"/>
      <c r="HQ52" s="61"/>
      <c r="HR52" s="61"/>
      <c r="HS52" s="61"/>
      <c r="HT52" s="61"/>
      <c r="HU52" s="61"/>
      <c r="HV52" s="61"/>
      <c r="HW52" s="61"/>
      <c r="HX52" s="61"/>
      <c r="HY52" s="61"/>
      <c r="HZ52" s="61"/>
      <c r="IA52" s="61"/>
      <c r="IB52" s="61"/>
      <c r="IC52" s="61"/>
      <c r="ID52" s="61"/>
      <c r="IE52" s="61"/>
      <c r="IF52" s="61"/>
      <c r="IG52" s="61"/>
      <c r="IH52" s="61"/>
      <c r="II52" s="61"/>
      <c r="IJ52" s="61"/>
      <c r="IK52" s="61"/>
      <c r="IL52" s="61"/>
      <c r="IM52" s="61"/>
      <c r="IN52" s="61"/>
      <c r="IO52" s="61"/>
      <c r="IP52" s="61"/>
      <c r="IQ52" s="61"/>
      <c r="IR52" s="61"/>
      <c r="IS52" s="61"/>
    </row>
    <row r="53" spans="1:253" x14ac:dyDescent="0.3">
      <c r="A53" s="198">
        <v>14</v>
      </c>
      <c r="B53" s="56" t="s">
        <v>147</v>
      </c>
      <c r="C53" s="57" t="s">
        <v>26</v>
      </c>
      <c r="D53" s="65">
        <v>550</v>
      </c>
      <c r="E53" s="83">
        <v>1.9</v>
      </c>
      <c r="F53" s="74">
        <f t="shared" si="1"/>
        <v>1045</v>
      </c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  <c r="CB53" s="61"/>
      <c r="CC53" s="61"/>
      <c r="CD53" s="61"/>
      <c r="CE53" s="61"/>
      <c r="CF53" s="61"/>
      <c r="CG53" s="61"/>
      <c r="CH53" s="61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  <c r="DK53" s="61"/>
      <c r="DL53" s="61"/>
      <c r="DM53" s="61"/>
      <c r="DN53" s="61"/>
      <c r="DO53" s="61"/>
      <c r="DP53" s="61"/>
      <c r="DQ53" s="61"/>
      <c r="DR53" s="61"/>
      <c r="DS53" s="61"/>
      <c r="DT53" s="61"/>
      <c r="DU53" s="61"/>
      <c r="DV53" s="61"/>
      <c r="DW53" s="61"/>
      <c r="DX53" s="61"/>
      <c r="DY53" s="61"/>
      <c r="DZ53" s="61"/>
      <c r="EA53" s="61"/>
      <c r="EB53" s="61"/>
      <c r="EC53" s="61"/>
      <c r="ED53" s="61"/>
      <c r="EE53" s="61"/>
      <c r="EF53" s="61"/>
      <c r="EG53" s="61"/>
      <c r="EH53" s="61"/>
      <c r="EI53" s="61"/>
      <c r="EJ53" s="61"/>
      <c r="EK53" s="61"/>
      <c r="EL53" s="61"/>
      <c r="EM53" s="61"/>
      <c r="EN53" s="61"/>
      <c r="EO53" s="61"/>
      <c r="EP53" s="61"/>
      <c r="EQ53" s="61"/>
      <c r="ER53" s="61"/>
      <c r="ES53" s="61"/>
      <c r="ET53" s="61"/>
      <c r="EU53" s="61"/>
      <c r="EV53" s="61"/>
      <c r="EW53" s="61"/>
      <c r="EX53" s="61"/>
      <c r="EY53" s="61"/>
      <c r="EZ53" s="61"/>
      <c r="FA53" s="61"/>
      <c r="FB53" s="61"/>
      <c r="FC53" s="61"/>
      <c r="FD53" s="61"/>
      <c r="FE53" s="61"/>
      <c r="FF53" s="61"/>
      <c r="FG53" s="61"/>
      <c r="FH53" s="61"/>
      <c r="FI53" s="61"/>
      <c r="FJ53" s="61"/>
      <c r="FK53" s="61"/>
      <c r="FL53" s="61"/>
      <c r="FM53" s="61"/>
      <c r="FN53" s="61"/>
      <c r="FO53" s="61"/>
      <c r="FP53" s="61"/>
      <c r="FQ53" s="61"/>
      <c r="FR53" s="61"/>
      <c r="FS53" s="61"/>
      <c r="FT53" s="61"/>
      <c r="FU53" s="61"/>
      <c r="FV53" s="61"/>
      <c r="FW53" s="61"/>
      <c r="FX53" s="61"/>
      <c r="FY53" s="61"/>
      <c r="FZ53" s="61"/>
      <c r="GA53" s="61"/>
      <c r="GB53" s="61"/>
      <c r="GC53" s="61"/>
      <c r="GD53" s="61"/>
      <c r="GE53" s="61"/>
      <c r="GF53" s="61"/>
      <c r="GG53" s="61"/>
      <c r="GH53" s="61"/>
      <c r="GI53" s="61"/>
      <c r="GJ53" s="61"/>
      <c r="GK53" s="61"/>
      <c r="GL53" s="61"/>
      <c r="GM53" s="61"/>
      <c r="GN53" s="61"/>
      <c r="GO53" s="61"/>
      <c r="GP53" s="61"/>
      <c r="GQ53" s="61"/>
      <c r="GR53" s="61"/>
      <c r="GS53" s="61"/>
      <c r="GT53" s="61"/>
      <c r="GU53" s="61"/>
      <c r="GV53" s="61"/>
      <c r="GW53" s="61"/>
      <c r="GX53" s="61"/>
      <c r="GY53" s="61"/>
      <c r="GZ53" s="61"/>
      <c r="HA53" s="61"/>
      <c r="HB53" s="61"/>
      <c r="HC53" s="61"/>
      <c r="HD53" s="61"/>
      <c r="HE53" s="61"/>
      <c r="HF53" s="61"/>
      <c r="HG53" s="61"/>
      <c r="HH53" s="61"/>
      <c r="HI53" s="61"/>
      <c r="HJ53" s="61"/>
      <c r="HK53" s="61"/>
      <c r="HL53" s="61"/>
      <c r="HM53" s="61"/>
      <c r="HN53" s="61"/>
      <c r="HO53" s="61"/>
      <c r="HP53" s="61"/>
      <c r="HQ53" s="61"/>
      <c r="HR53" s="61"/>
      <c r="HS53" s="61"/>
      <c r="HT53" s="61"/>
      <c r="HU53" s="61"/>
      <c r="HV53" s="61"/>
      <c r="HW53" s="61"/>
      <c r="HX53" s="61"/>
      <c r="HY53" s="61"/>
      <c r="HZ53" s="61"/>
      <c r="IA53" s="61"/>
      <c r="IB53" s="61"/>
      <c r="IC53" s="61"/>
      <c r="ID53" s="61"/>
      <c r="IE53" s="61"/>
      <c r="IF53" s="61"/>
      <c r="IG53" s="61"/>
      <c r="IH53" s="61"/>
      <c r="II53" s="61"/>
      <c r="IJ53" s="61"/>
      <c r="IK53" s="61"/>
      <c r="IL53" s="61"/>
      <c r="IM53" s="61"/>
      <c r="IN53" s="61"/>
      <c r="IO53" s="61"/>
      <c r="IP53" s="61"/>
      <c r="IQ53" s="61"/>
      <c r="IR53" s="61"/>
      <c r="IS53" s="61"/>
    </row>
    <row r="54" spans="1:253" x14ac:dyDescent="0.3">
      <c r="A54" s="198">
        <v>15</v>
      </c>
      <c r="B54" s="56" t="s">
        <v>165</v>
      </c>
      <c r="C54" s="57" t="s">
        <v>26</v>
      </c>
      <c r="D54" s="65">
        <v>50</v>
      </c>
      <c r="E54" s="83">
        <v>4.8</v>
      </c>
      <c r="F54" s="74">
        <f t="shared" si="1"/>
        <v>240</v>
      </c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  <c r="BW54" s="61"/>
      <c r="BX54" s="61"/>
      <c r="BY54" s="61"/>
      <c r="BZ54" s="61"/>
      <c r="CA54" s="61"/>
      <c r="CB54" s="61"/>
      <c r="CC54" s="61"/>
      <c r="CD54" s="61"/>
      <c r="CE54" s="61"/>
      <c r="CF54" s="61"/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  <c r="DI54" s="61"/>
      <c r="DJ54" s="61"/>
      <c r="DK54" s="61"/>
      <c r="DL54" s="61"/>
      <c r="DM54" s="61"/>
      <c r="DN54" s="61"/>
      <c r="DO54" s="61"/>
      <c r="DP54" s="61"/>
      <c r="DQ54" s="61"/>
      <c r="DR54" s="61"/>
      <c r="DS54" s="61"/>
      <c r="DT54" s="61"/>
      <c r="DU54" s="61"/>
      <c r="DV54" s="61"/>
      <c r="DW54" s="61"/>
      <c r="DX54" s="61"/>
      <c r="DY54" s="61"/>
      <c r="DZ54" s="61"/>
      <c r="EA54" s="61"/>
      <c r="EB54" s="61"/>
      <c r="EC54" s="61"/>
      <c r="ED54" s="61"/>
      <c r="EE54" s="61"/>
      <c r="EF54" s="61"/>
      <c r="EG54" s="61"/>
      <c r="EH54" s="61"/>
      <c r="EI54" s="61"/>
      <c r="EJ54" s="61"/>
      <c r="EK54" s="61"/>
      <c r="EL54" s="61"/>
      <c r="EM54" s="61"/>
      <c r="EN54" s="61"/>
      <c r="EO54" s="61"/>
      <c r="EP54" s="61"/>
      <c r="EQ54" s="61"/>
      <c r="ER54" s="61"/>
      <c r="ES54" s="61"/>
      <c r="ET54" s="61"/>
      <c r="EU54" s="61"/>
      <c r="EV54" s="61"/>
      <c r="EW54" s="61"/>
      <c r="EX54" s="61"/>
      <c r="EY54" s="61"/>
      <c r="EZ54" s="61"/>
      <c r="FA54" s="61"/>
      <c r="FB54" s="61"/>
      <c r="FC54" s="61"/>
      <c r="FD54" s="61"/>
      <c r="FE54" s="61"/>
      <c r="FF54" s="61"/>
      <c r="FG54" s="61"/>
      <c r="FH54" s="61"/>
      <c r="FI54" s="61"/>
      <c r="FJ54" s="61"/>
      <c r="FK54" s="61"/>
      <c r="FL54" s="61"/>
      <c r="FM54" s="61"/>
      <c r="FN54" s="61"/>
      <c r="FO54" s="61"/>
      <c r="FP54" s="61"/>
      <c r="FQ54" s="61"/>
      <c r="FR54" s="61"/>
      <c r="FS54" s="61"/>
      <c r="FT54" s="61"/>
      <c r="FU54" s="61"/>
      <c r="FV54" s="61"/>
      <c r="FW54" s="61"/>
      <c r="FX54" s="61"/>
      <c r="FY54" s="61"/>
      <c r="FZ54" s="61"/>
      <c r="GA54" s="61"/>
      <c r="GB54" s="61"/>
      <c r="GC54" s="61"/>
      <c r="GD54" s="61"/>
      <c r="GE54" s="61"/>
      <c r="GF54" s="61"/>
      <c r="GG54" s="61"/>
      <c r="GH54" s="61"/>
      <c r="GI54" s="61"/>
      <c r="GJ54" s="61"/>
      <c r="GK54" s="61"/>
      <c r="GL54" s="61"/>
      <c r="GM54" s="61"/>
      <c r="GN54" s="61"/>
      <c r="GO54" s="61"/>
      <c r="GP54" s="61"/>
      <c r="GQ54" s="61"/>
      <c r="GR54" s="61"/>
      <c r="GS54" s="61"/>
      <c r="GT54" s="61"/>
      <c r="GU54" s="61"/>
      <c r="GV54" s="61"/>
      <c r="GW54" s="61"/>
      <c r="GX54" s="61"/>
      <c r="GY54" s="61"/>
      <c r="GZ54" s="61"/>
      <c r="HA54" s="61"/>
      <c r="HB54" s="61"/>
      <c r="HC54" s="61"/>
      <c r="HD54" s="61"/>
      <c r="HE54" s="61"/>
      <c r="HF54" s="61"/>
      <c r="HG54" s="61"/>
      <c r="HH54" s="61"/>
      <c r="HI54" s="61"/>
      <c r="HJ54" s="61"/>
      <c r="HK54" s="61"/>
      <c r="HL54" s="61"/>
      <c r="HM54" s="61"/>
      <c r="HN54" s="61"/>
      <c r="HO54" s="61"/>
      <c r="HP54" s="61"/>
      <c r="HQ54" s="61"/>
      <c r="HR54" s="61"/>
      <c r="HS54" s="61"/>
      <c r="HT54" s="61"/>
      <c r="HU54" s="61"/>
      <c r="HV54" s="61"/>
      <c r="HW54" s="61"/>
      <c r="HX54" s="61"/>
      <c r="HY54" s="61"/>
      <c r="HZ54" s="61"/>
      <c r="IA54" s="61"/>
      <c r="IB54" s="61"/>
      <c r="IC54" s="61"/>
      <c r="ID54" s="61"/>
      <c r="IE54" s="61"/>
      <c r="IF54" s="61"/>
      <c r="IG54" s="61"/>
      <c r="IH54" s="61"/>
      <c r="II54" s="61"/>
      <c r="IJ54" s="61"/>
      <c r="IK54" s="61"/>
      <c r="IL54" s="61"/>
      <c r="IM54" s="61"/>
      <c r="IN54" s="61"/>
      <c r="IO54" s="61"/>
      <c r="IP54" s="61"/>
      <c r="IQ54" s="61"/>
      <c r="IR54" s="61"/>
      <c r="IS54" s="61"/>
    </row>
    <row r="55" spans="1:253" x14ac:dyDescent="0.3">
      <c r="A55" s="198">
        <v>16</v>
      </c>
      <c r="B55" s="56" t="s">
        <v>166</v>
      </c>
      <c r="C55" s="57" t="s">
        <v>26</v>
      </c>
      <c r="D55" s="65">
        <v>0</v>
      </c>
      <c r="E55" s="83">
        <v>4.8</v>
      </c>
      <c r="F55" s="74">
        <f t="shared" si="1"/>
        <v>0</v>
      </c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  <c r="BX55" s="61"/>
      <c r="BY55" s="61"/>
      <c r="BZ55" s="61"/>
      <c r="CA55" s="61"/>
      <c r="CB55" s="61"/>
      <c r="CC55" s="61"/>
      <c r="CD55" s="61"/>
      <c r="CE55" s="61"/>
      <c r="CF55" s="61"/>
      <c r="CG55" s="61"/>
      <c r="CH55" s="61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  <c r="DI55" s="61"/>
      <c r="DJ55" s="61"/>
      <c r="DK55" s="61"/>
      <c r="DL55" s="61"/>
      <c r="DM55" s="61"/>
      <c r="DN55" s="61"/>
      <c r="DO55" s="61"/>
      <c r="DP55" s="61"/>
      <c r="DQ55" s="61"/>
      <c r="DR55" s="61"/>
      <c r="DS55" s="61"/>
      <c r="DT55" s="61"/>
      <c r="DU55" s="61"/>
      <c r="DV55" s="61"/>
      <c r="DW55" s="61"/>
      <c r="DX55" s="61"/>
      <c r="DY55" s="61"/>
      <c r="DZ55" s="61"/>
      <c r="EA55" s="61"/>
      <c r="EB55" s="61"/>
      <c r="EC55" s="61"/>
      <c r="ED55" s="61"/>
      <c r="EE55" s="61"/>
      <c r="EF55" s="61"/>
      <c r="EG55" s="61"/>
      <c r="EH55" s="61"/>
      <c r="EI55" s="61"/>
      <c r="EJ55" s="61"/>
      <c r="EK55" s="61"/>
      <c r="EL55" s="61"/>
      <c r="EM55" s="61"/>
      <c r="EN55" s="61"/>
      <c r="EO55" s="61"/>
      <c r="EP55" s="61"/>
      <c r="EQ55" s="61"/>
      <c r="ER55" s="61"/>
      <c r="ES55" s="61"/>
      <c r="ET55" s="61"/>
      <c r="EU55" s="61"/>
      <c r="EV55" s="61"/>
      <c r="EW55" s="61"/>
      <c r="EX55" s="61"/>
      <c r="EY55" s="61"/>
      <c r="EZ55" s="61"/>
      <c r="FA55" s="61"/>
      <c r="FB55" s="61"/>
      <c r="FC55" s="61"/>
      <c r="FD55" s="61"/>
      <c r="FE55" s="61"/>
      <c r="FF55" s="61"/>
      <c r="FG55" s="61"/>
      <c r="FH55" s="61"/>
      <c r="FI55" s="61"/>
      <c r="FJ55" s="61"/>
      <c r="FK55" s="61"/>
      <c r="FL55" s="61"/>
      <c r="FM55" s="61"/>
      <c r="FN55" s="61"/>
      <c r="FO55" s="61"/>
      <c r="FP55" s="61"/>
      <c r="FQ55" s="61"/>
      <c r="FR55" s="61"/>
      <c r="FS55" s="61"/>
      <c r="FT55" s="61"/>
      <c r="FU55" s="61"/>
      <c r="FV55" s="61"/>
      <c r="FW55" s="61"/>
      <c r="FX55" s="61"/>
      <c r="FY55" s="61"/>
      <c r="FZ55" s="61"/>
      <c r="GA55" s="61"/>
      <c r="GB55" s="61"/>
      <c r="GC55" s="61"/>
      <c r="GD55" s="61"/>
      <c r="GE55" s="61"/>
      <c r="GF55" s="61"/>
      <c r="GG55" s="61"/>
      <c r="GH55" s="61"/>
      <c r="GI55" s="61"/>
      <c r="GJ55" s="61"/>
      <c r="GK55" s="61"/>
      <c r="GL55" s="61"/>
      <c r="GM55" s="61"/>
      <c r="GN55" s="61"/>
      <c r="GO55" s="61"/>
      <c r="GP55" s="61"/>
      <c r="GQ55" s="61"/>
      <c r="GR55" s="61"/>
      <c r="GS55" s="61"/>
      <c r="GT55" s="61"/>
      <c r="GU55" s="61"/>
      <c r="GV55" s="61"/>
      <c r="GW55" s="61"/>
      <c r="GX55" s="61"/>
      <c r="GY55" s="61"/>
      <c r="GZ55" s="61"/>
      <c r="HA55" s="61"/>
      <c r="HB55" s="61"/>
      <c r="HC55" s="61"/>
      <c r="HD55" s="61"/>
      <c r="HE55" s="61"/>
      <c r="HF55" s="61"/>
      <c r="HG55" s="61"/>
      <c r="HH55" s="61"/>
      <c r="HI55" s="61"/>
      <c r="HJ55" s="61"/>
      <c r="HK55" s="61"/>
      <c r="HL55" s="61"/>
      <c r="HM55" s="61"/>
      <c r="HN55" s="61"/>
      <c r="HO55" s="61"/>
      <c r="HP55" s="61"/>
      <c r="HQ55" s="61"/>
      <c r="HR55" s="61"/>
      <c r="HS55" s="61"/>
      <c r="HT55" s="61"/>
      <c r="HU55" s="61"/>
      <c r="HV55" s="61"/>
      <c r="HW55" s="61"/>
      <c r="HX55" s="61"/>
      <c r="HY55" s="61"/>
      <c r="HZ55" s="61"/>
      <c r="IA55" s="61"/>
      <c r="IB55" s="61"/>
      <c r="IC55" s="61"/>
      <c r="ID55" s="61"/>
      <c r="IE55" s="61"/>
      <c r="IF55" s="61"/>
      <c r="IG55" s="61"/>
      <c r="IH55" s="61"/>
      <c r="II55" s="61"/>
      <c r="IJ55" s="61"/>
      <c r="IK55" s="61"/>
      <c r="IL55" s="61"/>
      <c r="IM55" s="61"/>
      <c r="IN55" s="61"/>
      <c r="IO55" s="61"/>
      <c r="IP55" s="61"/>
      <c r="IQ55" s="61"/>
      <c r="IR55" s="61"/>
      <c r="IS55" s="61"/>
    </row>
    <row r="56" spans="1:253" x14ac:dyDescent="0.3">
      <c r="A56" s="198">
        <v>17</v>
      </c>
      <c r="B56" s="56" t="s">
        <v>148</v>
      </c>
      <c r="C56" s="57" t="s">
        <v>26</v>
      </c>
      <c r="D56" s="65">
        <v>400</v>
      </c>
      <c r="E56" s="83">
        <v>1.88</v>
      </c>
      <c r="F56" s="74">
        <f t="shared" si="1"/>
        <v>752</v>
      </c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  <c r="DN56" s="61"/>
      <c r="DO56" s="61"/>
      <c r="DP56" s="61"/>
      <c r="DQ56" s="61"/>
      <c r="DR56" s="61"/>
      <c r="DS56" s="61"/>
      <c r="DT56" s="61"/>
      <c r="DU56" s="61"/>
      <c r="DV56" s="61"/>
      <c r="DW56" s="61"/>
      <c r="DX56" s="61"/>
      <c r="DY56" s="61"/>
      <c r="DZ56" s="61"/>
      <c r="EA56" s="61"/>
      <c r="EB56" s="61"/>
      <c r="EC56" s="61"/>
      <c r="ED56" s="61"/>
      <c r="EE56" s="61"/>
      <c r="EF56" s="61"/>
      <c r="EG56" s="61"/>
      <c r="EH56" s="61"/>
      <c r="EI56" s="61"/>
      <c r="EJ56" s="61"/>
      <c r="EK56" s="61"/>
      <c r="EL56" s="61"/>
      <c r="EM56" s="61"/>
      <c r="EN56" s="61"/>
      <c r="EO56" s="61"/>
      <c r="EP56" s="61"/>
      <c r="EQ56" s="61"/>
      <c r="ER56" s="61"/>
      <c r="ES56" s="61"/>
      <c r="ET56" s="61"/>
      <c r="EU56" s="61"/>
      <c r="EV56" s="61"/>
      <c r="EW56" s="61"/>
      <c r="EX56" s="61"/>
      <c r="EY56" s="61"/>
      <c r="EZ56" s="61"/>
      <c r="FA56" s="61"/>
      <c r="FB56" s="61"/>
      <c r="FC56" s="61"/>
      <c r="FD56" s="61"/>
      <c r="FE56" s="61"/>
      <c r="FF56" s="61"/>
      <c r="FG56" s="61"/>
      <c r="FH56" s="61"/>
      <c r="FI56" s="61"/>
      <c r="FJ56" s="61"/>
      <c r="FK56" s="61"/>
      <c r="FL56" s="61"/>
      <c r="FM56" s="61"/>
      <c r="FN56" s="61"/>
      <c r="FO56" s="61"/>
      <c r="FP56" s="61"/>
      <c r="FQ56" s="61"/>
      <c r="FR56" s="61"/>
      <c r="FS56" s="61"/>
      <c r="FT56" s="61"/>
      <c r="FU56" s="61"/>
      <c r="FV56" s="61"/>
      <c r="FW56" s="61"/>
      <c r="FX56" s="61"/>
      <c r="FY56" s="61"/>
      <c r="FZ56" s="61"/>
      <c r="GA56" s="61"/>
      <c r="GB56" s="61"/>
      <c r="GC56" s="61"/>
      <c r="GD56" s="61"/>
      <c r="GE56" s="61"/>
      <c r="GF56" s="61"/>
      <c r="GG56" s="61"/>
      <c r="GH56" s="61"/>
      <c r="GI56" s="61"/>
      <c r="GJ56" s="61"/>
      <c r="GK56" s="61"/>
      <c r="GL56" s="61"/>
      <c r="GM56" s="61"/>
      <c r="GN56" s="61"/>
      <c r="GO56" s="61"/>
      <c r="GP56" s="61"/>
      <c r="GQ56" s="61"/>
      <c r="GR56" s="61"/>
      <c r="GS56" s="61"/>
      <c r="GT56" s="61"/>
      <c r="GU56" s="61"/>
      <c r="GV56" s="61"/>
      <c r="GW56" s="61"/>
      <c r="GX56" s="61"/>
      <c r="GY56" s="61"/>
      <c r="GZ56" s="61"/>
      <c r="HA56" s="61"/>
      <c r="HB56" s="61"/>
      <c r="HC56" s="61"/>
      <c r="HD56" s="61"/>
      <c r="HE56" s="61"/>
      <c r="HF56" s="61"/>
      <c r="HG56" s="61"/>
      <c r="HH56" s="61"/>
      <c r="HI56" s="61"/>
      <c r="HJ56" s="61"/>
      <c r="HK56" s="61"/>
      <c r="HL56" s="61"/>
      <c r="HM56" s="61"/>
      <c r="HN56" s="61"/>
      <c r="HO56" s="61"/>
      <c r="HP56" s="61"/>
      <c r="HQ56" s="61"/>
      <c r="HR56" s="61"/>
      <c r="HS56" s="61"/>
      <c r="HT56" s="61"/>
      <c r="HU56" s="61"/>
      <c r="HV56" s="61"/>
      <c r="HW56" s="61"/>
      <c r="HX56" s="61"/>
      <c r="HY56" s="61"/>
      <c r="HZ56" s="61"/>
      <c r="IA56" s="61"/>
      <c r="IB56" s="61"/>
      <c r="IC56" s="61"/>
      <c r="ID56" s="61"/>
      <c r="IE56" s="61"/>
      <c r="IF56" s="61"/>
      <c r="IG56" s="61"/>
      <c r="IH56" s="61"/>
      <c r="II56" s="61"/>
      <c r="IJ56" s="61"/>
      <c r="IK56" s="61"/>
      <c r="IL56" s="61"/>
      <c r="IM56" s="61"/>
      <c r="IN56" s="61"/>
      <c r="IO56" s="61"/>
      <c r="IP56" s="61"/>
      <c r="IQ56" s="61"/>
      <c r="IR56" s="61"/>
      <c r="IS56" s="61"/>
    </row>
    <row r="57" spans="1:253" x14ac:dyDescent="0.3">
      <c r="A57" s="198">
        <v>18</v>
      </c>
      <c r="B57" s="56" t="s">
        <v>149</v>
      </c>
      <c r="C57" s="57" t="s">
        <v>26</v>
      </c>
      <c r="D57" s="65">
        <v>300</v>
      </c>
      <c r="E57" s="83">
        <v>1.88</v>
      </c>
      <c r="F57" s="74">
        <f t="shared" si="1"/>
        <v>564</v>
      </c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/>
      <c r="BT57" s="61"/>
      <c r="BU57" s="61"/>
      <c r="BV57" s="61"/>
      <c r="BW57" s="61"/>
      <c r="BX57" s="61"/>
      <c r="BY57" s="61"/>
      <c r="BZ57" s="61"/>
      <c r="CA57" s="61"/>
      <c r="CB57" s="61"/>
      <c r="CC57" s="61"/>
      <c r="CD57" s="61"/>
      <c r="CE57" s="61"/>
      <c r="CF57" s="61"/>
      <c r="CG57" s="61"/>
      <c r="CH57" s="61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  <c r="DI57" s="61"/>
      <c r="DJ57" s="61"/>
      <c r="DK57" s="61"/>
      <c r="DL57" s="61"/>
      <c r="DM57" s="61"/>
      <c r="DN57" s="61"/>
      <c r="DO57" s="61"/>
      <c r="DP57" s="61"/>
      <c r="DQ57" s="61"/>
      <c r="DR57" s="61"/>
      <c r="DS57" s="61"/>
      <c r="DT57" s="61"/>
      <c r="DU57" s="61"/>
      <c r="DV57" s="61"/>
      <c r="DW57" s="61"/>
      <c r="DX57" s="61"/>
      <c r="DY57" s="61"/>
      <c r="DZ57" s="61"/>
      <c r="EA57" s="61"/>
      <c r="EB57" s="61"/>
      <c r="EC57" s="61"/>
      <c r="ED57" s="61"/>
      <c r="EE57" s="61"/>
      <c r="EF57" s="61"/>
      <c r="EG57" s="61"/>
      <c r="EH57" s="61"/>
      <c r="EI57" s="61"/>
      <c r="EJ57" s="61"/>
      <c r="EK57" s="61"/>
      <c r="EL57" s="61"/>
      <c r="EM57" s="61"/>
      <c r="EN57" s="61"/>
      <c r="EO57" s="61"/>
      <c r="EP57" s="61"/>
      <c r="EQ57" s="61"/>
      <c r="ER57" s="61"/>
      <c r="ES57" s="61"/>
      <c r="ET57" s="61"/>
      <c r="EU57" s="61"/>
      <c r="EV57" s="61"/>
      <c r="EW57" s="61"/>
      <c r="EX57" s="61"/>
      <c r="EY57" s="61"/>
      <c r="EZ57" s="61"/>
      <c r="FA57" s="61"/>
      <c r="FB57" s="61"/>
      <c r="FC57" s="61"/>
      <c r="FD57" s="61"/>
      <c r="FE57" s="61"/>
      <c r="FF57" s="61"/>
      <c r="FG57" s="61"/>
      <c r="FH57" s="61"/>
      <c r="FI57" s="61"/>
      <c r="FJ57" s="61"/>
      <c r="FK57" s="61"/>
      <c r="FL57" s="61"/>
      <c r="FM57" s="61"/>
      <c r="FN57" s="61"/>
      <c r="FO57" s="61"/>
      <c r="FP57" s="61"/>
      <c r="FQ57" s="61"/>
      <c r="FR57" s="61"/>
      <c r="FS57" s="61"/>
      <c r="FT57" s="61"/>
      <c r="FU57" s="61"/>
      <c r="FV57" s="61"/>
      <c r="FW57" s="61"/>
      <c r="FX57" s="61"/>
      <c r="FY57" s="61"/>
      <c r="FZ57" s="61"/>
      <c r="GA57" s="61"/>
      <c r="GB57" s="61"/>
      <c r="GC57" s="61"/>
      <c r="GD57" s="61"/>
      <c r="GE57" s="61"/>
      <c r="GF57" s="61"/>
      <c r="GG57" s="61"/>
      <c r="GH57" s="61"/>
      <c r="GI57" s="61"/>
      <c r="GJ57" s="61"/>
      <c r="GK57" s="61"/>
      <c r="GL57" s="61"/>
      <c r="GM57" s="61"/>
      <c r="GN57" s="61"/>
      <c r="GO57" s="61"/>
      <c r="GP57" s="61"/>
      <c r="GQ57" s="61"/>
      <c r="GR57" s="61"/>
      <c r="GS57" s="61"/>
      <c r="GT57" s="61"/>
      <c r="GU57" s="61"/>
      <c r="GV57" s="61"/>
      <c r="GW57" s="61"/>
      <c r="GX57" s="61"/>
      <c r="GY57" s="61"/>
      <c r="GZ57" s="61"/>
      <c r="HA57" s="61"/>
      <c r="HB57" s="61"/>
      <c r="HC57" s="61"/>
      <c r="HD57" s="61"/>
      <c r="HE57" s="61"/>
      <c r="HF57" s="61"/>
      <c r="HG57" s="61"/>
      <c r="HH57" s="61"/>
      <c r="HI57" s="61"/>
      <c r="HJ57" s="61"/>
      <c r="HK57" s="61"/>
      <c r="HL57" s="61"/>
      <c r="HM57" s="61"/>
      <c r="HN57" s="61"/>
      <c r="HO57" s="61"/>
      <c r="HP57" s="61"/>
      <c r="HQ57" s="61"/>
      <c r="HR57" s="61"/>
      <c r="HS57" s="61"/>
      <c r="HT57" s="61"/>
      <c r="HU57" s="61"/>
      <c r="HV57" s="61"/>
      <c r="HW57" s="61"/>
      <c r="HX57" s="61"/>
      <c r="HY57" s="61"/>
      <c r="HZ57" s="61"/>
      <c r="IA57" s="61"/>
      <c r="IB57" s="61"/>
      <c r="IC57" s="61"/>
      <c r="ID57" s="61"/>
      <c r="IE57" s="61"/>
      <c r="IF57" s="61"/>
      <c r="IG57" s="61"/>
      <c r="IH57" s="61"/>
      <c r="II57" s="61"/>
      <c r="IJ57" s="61"/>
      <c r="IK57" s="61"/>
      <c r="IL57" s="61"/>
      <c r="IM57" s="61"/>
      <c r="IN57" s="61"/>
      <c r="IO57" s="61"/>
      <c r="IP57" s="61"/>
      <c r="IQ57" s="61"/>
      <c r="IR57" s="61"/>
      <c r="IS57" s="61"/>
    </row>
    <row r="58" spans="1:253" x14ac:dyDescent="0.3">
      <c r="A58" s="198">
        <v>19</v>
      </c>
      <c r="B58" s="56" t="s">
        <v>223</v>
      </c>
      <c r="C58" s="57" t="s">
        <v>2</v>
      </c>
      <c r="D58" s="65">
        <v>10</v>
      </c>
      <c r="E58" s="83">
        <v>3.5</v>
      </c>
      <c r="F58" s="74">
        <f t="shared" si="1"/>
        <v>35</v>
      </c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  <c r="DK58" s="61"/>
      <c r="DL58" s="61"/>
      <c r="DM58" s="61"/>
      <c r="DN58" s="61"/>
      <c r="DO58" s="61"/>
      <c r="DP58" s="61"/>
      <c r="DQ58" s="61"/>
      <c r="DR58" s="61"/>
      <c r="DS58" s="61"/>
      <c r="DT58" s="61"/>
      <c r="DU58" s="61"/>
      <c r="DV58" s="61"/>
      <c r="DW58" s="61"/>
      <c r="DX58" s="61"/>
      <c r="DY58" s="61"/>
      <c r="DZ58" s="61"/>
      <c r="EA58" s="61"/>
      <c r="EB58" s="61"/>
      <c r="EC58" s="61"/>
      <c r="ED58" s="61"/>
      <c r="EE58" s="61"/>
      <c r="EF58" s="61"/>
      <c r="EG58" s="61"/>
      <c r="EH58" s="61"/>
      <c r="EI58" s="61"/>
      <c r="EJ58" s="61"/>
      <c r="EK58" s="61"/>
      <c r="EL58" s="61"/>
      <c r="EM58" s="61"/>
      <c r="EN58" s="61"/>
      <c r="EO58" s="61"/>
      <c r="EP58" s="61"/>
      <c r="EQ58" s="61"/>
      <c r="ER58" s="61"/>
      <c r="ES58" s="61"/>
      <c r="ET58" s="61"/>
      <c r="EU58" s="61"/>
      <c r="EV58" s="61"/>
      <c r="EW58" s="61"/>
      <c r="EX58" s="61"/>
      <c r="EY58" s="61"/>
      <c r="EZ58" s="61"/>
      <c r="FA58" s="61"/>
      <c r="FB58" s="61"/>
      <c r="FC58" s="61"/>
      <c r="FD58" s="61"/>
      <c r="FE58" s="61"/>
      <c r="FF58" s="61"/>
      <c r="FG58" s="61"/>
      <c r="FH58" s="61"/>
      <c r="FI58" s="61"/>
      <c r="FJ58" s="61"/>
      <c r="FK58" s="61"/>
      <c r="FL58" s="61"/>
      <c r="FM58" s="61"/>
      <c r="FN58" s="61"/>
      <c r="FO58" s="61"/>
      <c r="FP58" s="61"/>
      <c r="FQ58" s="61"/>
      <c r="FR58" s="61"/>
      <c r="FS58" s="61"/>
      <c r="FT58" s="61"/>
      <c r="FU58" s="61"/>
      <c r="FV58" s="61"/>
      <c r="FW58" s="61"/>
      <c r="FX58" s="61"/>
      <c r="FY58" s="61"/>
      <c r="FZ58" s="61"/>
      <c r="GA58" s="61"/>
      <c r="GB58" s="61"/>
      <c r="GC58" s="61"/>
      <c r="GD58" s="61"/>
      <c r="GE58" s="61"/>
      <c r="GF58" s="61"/>
      <c r="GG58" s="61"/>
      <c r="GH58" s="61"/>
      <c r="GI58" s="61"/>
      <c r="GJ58" s="61"/>
      <c r="GK58" s="61"/>
      <c r="GL58" s="61"/>
      <c r="GM58" s="61"/>
      <c r="GN58" s="61"/>
      <c r="GO58" s="61"/>
      <c r="GP58" s="61"/>
      <c r="GQ58" s="61"/>
      <c r="GR58" s="61"/>
      <c r="GS58" s="61"/>
      <c r="GT58" s="61"/>
      <c r="GU58" s="61"/>
      <c r="GV58" s="61"/>
      <c r="GW58" s="61"/>
      <c r="GX58" s="61"/>
      <c r="GY58" s="61"/>
      <c r="GZ58" s="61"/>
      <c r="HA58" s="61"/>
      <c r="HB58" s="61"/>
      <c r="HC58" s="61"/>
      <c r="HD58" s="61"/>
      <c r="HE58" s="61"/>
      <c r="HF58" s="61"/>
      <c r="HG58" s="61"/>
      <c r="HH58" s="61"/>
      <c r="HI58" s="61"/>
      <c r="HJ58" s="61"/>
      <c r="HK58" s="61"/>
      <c r="HL58" s="61"/>
      <c r="HM58" s="61"/>
      <c r="HN58" s="61"/>
      <c r="HO58" s="61"/>
      <c r="HP58" s="61"/>
      <c r="HQ58" s="61"/>
      <c r="HR58" s="61"/>
      <c r="HS58" s="61"/>
      <c r="HT58" s="61"/>
      <c r="HU58" s="61"/>
      <c r="HV58" s="61"/>
      <c r="HW58" s="61"/>
      <c r="HX58" s="61"/>
      <c r="HY58" s="61"/>
      <c r="HZ58" s="61"/>
      <c r="IA58" s="61"/>
      <c r="IB58" s="61"/>
      <c r="IC58" s="61"/>
      <c r="ID58" s="61"/>
      <c r="IE58" s="61"/>
      <c r="IF58" s="61"/>
      <c r="IG58" s="61"/>
      <c r="IH58" s="61"/>
      <c r="II58" s="61"/>
      <c r="IJ58" s="61"/>
      <c r="IK58" s="61"/>
      <c r="IL58" s="61"/>
      <c r="IM58" s="61"/>
      <c r="IN58" s="61"/>
      <c r="IO58" s="61"/>
      <c r="IP58" s="61"/>
      <c r="IQ58" s="61"/>
      <c r="IR58" s="61"/>
      <c r="IS58" s="61"/>
    </row>
    <row r="59" spans="1:253" x14ac:dyDescent="0.3">
      <c r="A59" s="198">
        <v>20</v>
      </c>
      <c r="B59" s="56" t="s">
        <v>224</v>
      </c>
      <c r="C59" s="57" t="s">
        <v>2</v>
      </c>
      <c r="D59" s="65">
        <v>1</v>
      </c>
      <c r="E59" s="83">
        <v>75</v>
      </c>
      <c r="F59" s="74">
        <f t="shared" si="1"/>
        <v>75</v>
      </c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  <c r="BV59" s="61"/>
      <c r="BW59" s="61"/>
      <c r="BX59" s="61"/>
      <c r="BY59" s="61"/>
      <c r="BZ59" s="61"/>
      <c r="CA59" s="61"/>
      <c r="CB59" s="61"/>
      <c r="CC59" s="61"/>
      <c r="CD59" s="61"/>
      <c r="CE59" s="61"/>
      <c r="CF59" s="61"/>
      <c r="CG59" s="61"/>
      <c r="CH59" s="61"/>
      <c r="CI59" s="61"/>
      <c r="CJ59" s="61"/>
      <c r="CK59" s="61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  <c r="DI59" s="61"/>
      <c r="DJ59" s="61"/>
      <c r="DK59" s="61"/>
      <c r="DL59" s="61"/>
      <c r="DM59" s="61"/>
      <c r="DN59" s="61"/>
      <c r="DO59" s="61"/>
      <c r="DP59" s="61"/>
      <c r="DQ59" s="61"/>
      <c r="DR59" s="61"/>
      <c r="DS59" s="61"/>
      <c r="DT59" s="61"/>
      <c r="DU59" s="61"/>
      <c r="DV59" s="61"/>
      <c r="DW59" s="61"/>
      <c r="DX59" s="61"/>
      <c r="DY59" s="61"/>
      <c r="DZ59" s="61"/>
      <c r="EA59" s="61"/>
      <c r="EB59" s="61"/>
      <c r="EC59" s="61"/>
      <c r="ED59" s="61"/>
      <c r="EE59" s="61"/>
      <c r="EF59" s="61"/>
      <c r="EG59" s="61"/>
      <c r="EH59" s="61"/>
      <c r="EI59" s="61"/>
      <c r="EJ59" s="61"/>
      <c r="EK59" s="61"/>
      <c r="EL59" s="61"/>
      <c r="EM59" s="61"/>
      <c r="EN59" s="61"/>
      <c r="EO59" s="61"/>
      <c r="EP59" s="61"/>
      <c r="EQ59" s="61"/>
      <c r="ER59" s="61"/>
      <c r="ES59" s="61"/>
      <c r="ET59" s="61"/>
      <c r="EU59" s="61"/>
      <c r="EV59" s="61"/>
      <c r="EW59" s="61"/>
      <c r="EX59" s="61"/>
      <c r="EY59" s="61"/>
      <c r="EZ59" s="61"/>
      <c r="FA59" s="61"/>
      <c r="FB59" s="61"/>
      <c r="FC59" s="61"/>
      <c r="FD59" s="61"/>
      <c r="FE59" s="61"/>
      <c r="FF59" s="61"/>
      <c r="FG59" s="61"/>
      <c r="FH59" s="61"/>
      <c r="FI59" s="61"/>
      <c r="FJ59" s="61"/>
      <c r="FK59" s="61"/>
      <c r="FL59" s="61"/>
      <c r="FM59" s="61"/>
      <c r="FN59" s="61"/>
      <c r="FO59" s="61"/>
      <c r="FP59" s="61"/>
      <c r="FQ59" s="61"/>
      <c r="FR59" s="61"/>
      <c r="FS59" s="61"/>
      <c r="FT59" s="61"/>
      <c r="FU59" s="61"/>
      <c r="FV59" s="61"/>
      <c r="FW59" s="61"/>
      <c r="FX59" s="61"/>
      <c r="FY59" s="61"/>
      <c r="FZ59" s="61"/>
      <c r="GA59" s="61"/>
      <c r="GB59" s="61"/>
      <c r="GC59" s="61"/>
      <c r="GD59" s="61"/>
      <c r="GE59" s="61"/>
      <c r="GF59" s="61"/>
      <c r="GG59" s="61"/>
      <c r="GH59" s="61"/>
      <c r="GI59" s="61"/>
      <c r="GJ59" s="61"/>
      <c r="GK59" s="61"/>
      <c r="GL59" s="61"/>
      <c r="GM59" s="61"/>
      <c r="GN59" s="61"/>
      <c r="GO59" s="61"/>
      <c r="GP59" s="61"/>
      <c r="GQ59" s="61"/>
      <c r="GR59" s="61"/>
      <c r="GS59" s="61"/>
      <c r="GT59" s="61"/>
      <c r="GU59" s="61"/>
      <c r="GV59" s="61"/>
      <c r="GW59" s="61"/>
      <c r="GX59" s="61"/>
      <c r="GY59" s="61"/>
      <c r="GZ59" s="61"/>
      <c r="HA59" s="61"/>
      <c r="HB59" s="61"/>
      <c r="HC59" s="61"/>
      <c r="HD59" s="61"/>
      <c r="HE59" s="61"/>
      <c r="HF59" s="61"/>
      <c r="HG59" s="61"/>
      <c r="HH59" s="61"/>
      <c r="HI59" s="61"/>
      <c r="HJ59" s="61"/>
      <c r="HK59" s="61"/>
      <c r="HL59" s="61"/>
      <c r="HM59" s="61"/>
      <c r="HN59" s="61"/>
      <c r="HO59" s="61"/>
      <c r="HP59" s="61"/>
      <c r="HQ59" s="61"/>
      <c r="HR59" s="61"/>
      <c r="HS59" s="61"/>
      <c r="HT59" s="61"/>
      <c r="HU59" s="61"/>
      <c r="HV59" s="61"/>
      <c r="HW59" s="61"/>
      <c r="HX59" s="61"/>
      <c r="HY59" s="61"/>
      <c r="HZ59" s="61"/>
      <c r="IA59" s="61"/>
      <c r="IB59" s="61"/>
      <c r="IC59" s="61"/>
      <c r="ID59" s="61"/>
      <c r="IE59" s="61"/>
      <c r="IF59" s="61"/>
      <c r="IG59" s="61"/>
      <c r="IH59" s="61"/>
      <c r="II59" s="61"/>
      <c r="IJ59" s="61"/>
      <c r="IK59" s="61"/>
      <c r="IL59" s="61"/>
      <c r="IM59" s="61"/>
      <c r="IN59" s="61"/>
      <c r="IO59" s="61"/>
      <c r="IP59" s="61"/>
      <c r="IQ59" s="61"/>
      <c r="IR59" s="61"/>
      <c r="IS59" s="61"/>
    </row>
    <row r="60" spans="1:253" x14ac:dyDescent="0.3">
      <c r="A60" s="198"/>
      <c r="B60" s="56"/>
      <c r="C60" s="57"/>
      <c r="D60" s="65"/>
      <c r="E60" s="83"/>
      <c r="F60" s="74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  <c r="DI60" s="61"/>
      <c r="DJ60" s="61"/>
      <c r="DK60" s="61"/>
      <c r="DL60" s="61"/>
      <c r="DM60" s="61"/>
      <c r="DN60" s="61"/>
      <c r="DO60" s="61"/>
      <c r="DP60" s="61"/>
      <c r="DQ60" s="61"/>
      <c r="DR60" s="61"/>
      <c r="DS60" s="61"/>
      <c r="DT60" s="61"/>
      <c r="DU60" s="61"/>
      <c r="DV60" s="61"/>
      <c r="DW60" s="61"/>
      <c r="DX60" s="61"/>
      <c r="DY60" s="61"/>
      <c r="DZ60" s="61"/>
      <c r="EA60" s="61"/>
      <c r="EB60" s="61"/>
      <c r="EC60" s="61"/>
      <c r="ED60" s="61"/>
      <c r="EE60" s="61"/>
      <c r="EF60" s="61"/>
      <c r="EG60" s="61"/>
      <c r="EH60" s="61"/>
      <c r="EI60" s="61"/>
      <c r="EJ60" s="61"/>
      <c r="EK60" s="61"/>
      <c r="EL60" s="61"/>
      <c r="EM60" s="61"/>
      <c r="EN60" s="61"/>
      <c r="EO60" s="61"/>
      <c r="EP60" s="61"/>
      <c r="EQ60" s="61"/>
      <c r="ER60" s="61"/>
      <c r="ES60" s="61"/>
      <c r="ET60" s="61"/>
      <c r="EU60" s="61"/>
      <c r="EV60" s="61"/>
      <c r="EW60" s="61"/>
      <c r="EX60" s="61"/>
      <c r="EY60" s="61"/>
      <c r="EZ60" s="61"/>
      <c r="FA60" s="61"/>
      <c r="FB60" s="61"/>
      <c r="FC60" s="61"/>
      <c r="FD60" s="61"/>
      <c r="FE60" s="61"/>
      <c r="FF60" s="61"/>
      <c r="FG60" s="61"/>
      <c r="FH60" s="61"/>
      <c r="FI60" s="61"/>
      <c r="FJ60" s="61"/>
      <c r="FK60" s="61"/>
      <c r="FL60" s="61"/>
      <c r="FM60" s="61"/>
      <c r="FN60" s="61"/>
      <c r="FO60" s="61"/>
      <c r="FP60" s="61"/>
      <c r="FQ60" s="61"/>
      <c r="FR60" s="61"/>
      <c r="FS60" s="61"/>
      <c r="FT60" s="61"/>
      <c r="FU60" s="61"/>
      <c r="FV60" s="61"/>
      <c r="FW60" s="61"/>
      <c r="FX60" s="61"/>
      <c r="FY60" s="61"/>
      <c r="FZ60" s="61"/>
      <c r="GA60" s="61"/>
      <c r="GB60" s="61"/>
      <c r="GC60" s="61"/>
      <c r="GD60" s="61"/>
      <c r="GE60" s="61"/>
      <c r="GF60" s="61"/>
      <c r="GG60" s="61"/>
      <c r="GH60" s="61"/>
      <c r="GI60" s="61"/>
      <c r="GJ60" s="61"/>
      <c r="GK60" s="61"/>
      <c r="GL60" s="61"/>
      <c r="GM60" s="61"/>
      <c r="GN60" s="61"/>
      <c r="GO60" s="61"/>
      <c r="GP60" s="61"/>
      <c r="GQ60" s="61"/>
      <c r="GR60" s="61"/>
      <c r="GS60" s="61"/>
      <c r="GT60" s="61"/>
      <c r="GU60" s="61"/>
      <c r="GV60" s="61"/>
      <c r="GW60" s="61"/>
      <c r="GX60" s="61"/>
      <c r="GY60" s="61"/>
      <c r="GZ60" s="61"/>
      <c r="HA60" s="61"/>
      <c r="HB60" s="61"/>
      <c r="HC60" s="61"/>
      <c r="HD60" s="61"/>
      <c r="HE60" s="61"/>
      <c r="HF60" s="61"/>
      <c r="HG60" s="61"/>
      <c r="HH60" s="61"/>
      <c r="HI60" s="61"/>
      <c r="HJ60" s="61"/>
      <c r="HK60" s="61"/>
      <c r="HL60" s="61"/>
      <c r="HM60" s="61"/>
      <c r="HN60" s="61"/>
      <c r="HO60" s="61"/>
      <c r="HP60" s="61"/>
      <c r="HQ60" s="61"/>
      <c r="HR60" s="61"/>
      <c r="HS60" s="61"/>
      <c r="HT60" s="61"/>
      <c r="HU60" s="61"/>
      <c r="HV60" s="61"/>
      <c r="HW60" s="61"/>
      <c r="HX60" s="61"/>
      <c r="HY60" s="61"/>
      <c r="HZ60" s="61"/>
      <c r="IA60" s="61"/>
      <c r="IB60" s="61"/>
      <c r="IC60" s="61"/>
      <c r="ID60" s="61"/>
      <c r="IE60" s="61"/>
      <c r="IF60" s="61"/>
      <c r="IG60" s="61"/>
      <c r="IH60" s="61"/>
      <c r="II60" s="61"/>
      <c r="IJ60" s="61"/>
      <c r="IK60" s="61"/>
      <c r="IL60" s="61"/>
      <c r="IM60" s="61"/>
      <c r="IN60" s="61"/>
      <c r="IO60" s="61"/>
      <c r="IP60" s="61"/>
      <c r="IQ60" s="61"/>
      <c r="IR60" s="61"/>
      <c r="IS60" s="61"/>
    </row>
    <row r="61" spans="1:253" ht="37.5" x14ac:dyDescent="0.3">
      <c r="A61" s="118">
        <v>2</v>
      </c>
      <c r="B61" s="288" t="s">
        <v>250</v>
      </c>
      <c r="C61" s="57"/>
      <c r="D61" s="65"/>
      <c r="E61" s="83"/>
      <c r="F61" s="74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  <c r="DK61" s="61"/>
      <c r="DL61" s="61"/>
      <c r="DM61" s="61"/>
      <c r="DN61" s="61"/>
      <c r="DO61" s="61"/>
      <c r="DP61" s="61"/>
      <c r="DQ61" s="61"/>
      <c r="DR61" s="61"/>
      <c r="DS61" s="61"/>
      <c r="DT61" s="61"/>
      <c r="DU61" s="61"/>
      <c r="DV61" s="61"/>
      <c r="DW61" s="61"/>
      <c r="DX61" s="61"/>
      <c r="DY61" s="61"/>
      <c r="DZ61" s="61"/>
      <c r="EA61" s="61"/>
      <c r="EB61" s="61"/>
      <c r="EC61" s="61"/>
      <c r="ED61" s="61"/>
      <c r="EE61" s="61"/>
      <c r="EF61" s="61"/>
      <c r="EG61" s="61"/>
      <c r="EH61" s="61"/>
      <c r="EI61" s="61"/>
      <c r="EJ61" s="61"/>
      <c r="EK61" s="61"/>
      <c r="EL61" s="61"/>
      <c r="EM61" s="61"/>
      <c r="EN61" s="61"/>
      <c r="EO61" s="61"/>
      <c r="EP61" s="61"/>
      <c r="EQ61" s="61"/>
      <c r="ER61" s="61"/>
      <c r="ES61" s="61"/>
      <c r="ET61" s="61"/>
      <c r="EU61" s="61"/>
      <c r="EV61" s="61"/>
      <c r="EW61" s="61"/>
      <c r="EX61" s="61"/>
      <c r="EY61" s="61"/>
      <c r="EZ61" s="61"/>
      <c r="FA61" s="61"/>
      <c r="FB61" s="61"/>
      <c r="FC61" s="61"/>
      <c r="FD61" s="61"/>
      <c r="FE61" s="61"/>
      <c r="FF61" s="61"/>
      <c r="FG61" s="61"/>
      <c r="FH61" s="61"/>
      <c r="FI61" s="61"/>
      <c r="FJ61" s="61"/>
      <c r="FK61" s="61"/>
      <c r="FL61" s="61"/>
      <c r="FM61" s="61"/>
      <c r="FN61" s="61"/>
      <c r="FO61" s="61"/>
      <c r="FP61" s="61"/>
      <c r="FQ61" s="61"/>
      <c r="FR61" s="61"/>
      <c r="FS61" s="61"/>
      <c r="FT61" s="61"/>
      <c r="FU61" s="61"/>
      <c r="FV61" s="61"/>
      <c r="FW61" s="61"/>
      <c r="FX61" s="61"/>
      <c r="FY61" s="61"/>
      <c r="FZ61" s="61"/>
      <c r="GA61" s="61"/>
      <c r="GB61" s="61"/>
      <c r="GC61" s="61"/>
      <c r="GD61" s="61"/>
      <c r="GE61" s="61"/>
      <c r="GF61" s="61"/>
      <c r="GG61" s="61"/>
      <c r="GH61" s="61"/>
      <c r="GI61" s="61"/>
      <c r="GJ61" s="61"/>
      <c r="GK61" s="61"/>
      <c r="GL61" s="61"/>
      <c r="GM61" s="61"/>
      <c r="GN61" s="61"/>
      <c r="GO61" s="61"/>
      <c r="GP61" s="61"/>
      <c r="GQ61" s="61"/>
      <c r="GR61" s="61"/>
      <c r="GS61" s="61"/>
      <c r="GT61" s="61"/>
      <c r="GU61" s="61"/>
      <c r="GV61" s="61"/>
      <c r="GW61" s="61"/>
      <c r="GX61" s="61"/>
      <c r="GY61" s="61"/>
      <c r="GZ61" s="61"/>
      <c r="HA61" s="61"/>
      <c r="HB61" s="61"/>
      <c r="HC61" s="61"/>
      <c r="HD61" s="61"/>
      <c r="HE61" s="61"/>
      <c r="HF61" s="61"/>
      <c r="HG61" s="61"/>
      <c r="HH61" s="61"/>
      <c r="HI61" s="61"/>
      <c r="HJ61" s="61"/>
      <c r="HK61" s="61"/>
      <c r="HL61" s="61"/>
      <c r="HM61" s="61"/>
      <c r="HN61" s="61"/>
      <c r="HO61" s="61"/>
      <c r="HP61" s="61"/>
      <c r="HQ61" s="61"/>
      <c r="HR61" s="61"/>
      <c r="HS61" s="61"/>
      <c r="HT61" s="61"/>
      <c r="HU61" s="61"/>
      <c r="HV61" s="61"/>
      <c r="HW61" s="61"/>
      <c r="HX61" s="61"/>
      <c r="HY61" s="61"/>
      <c r="HZ61" s="61"/>
      <c r="IA61" s="61"/>
      <c r="IB61" s="61"/>
      <c r="IC61" s="61"/>
      <c r="ID61" s="61"/>
      <c r="IE61" s="61"/>
      <c r="IF61" s="61"/>
      <c r="IG61" s="61"/>
      <c r="IH61" s="61"/>
      <c r="II61" s="61"/>
      <c r="IJ61" s="61"/>
      <c r="IK61" s="61"/>
      <c r="IL61" s="61"/>
      <c r="IM61" s="61"/>
      <c r="IN61" s="61"/>
      <c r="IO61" s="61"/>
      <c r="IP61" s="61"/>
      <c r="IQ61" s="61"/>
      <c r="IR61" s="61"/>
      <c r="IS61" s="61"/>
    </row>
    <row r="62" spans="1:253" x14ac:dyDescent="0.3">
      <c r="A62" s="198">
        <v>1</v>
      </c>
      <c r="B62" s="332" t="s">
        <v>234</v>
      </c>
      <c r="C62" s="57" t="s">
        <v>22</v>
      </c>
      <c r="D62" s="65">
        <v>2178.2800000000002</v>
      </c>
      <c r="E62" s="83"/>
      <c r="F62" s="74"/>
      <c r="I62" s="60" t="s">
        <v>31</v>
      </c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  <c r="DN62" s="61"/>
      <c r="DO62" s="61"/>
      <c r="DP62" s="61"/>
      <c r="DQ62" s="61"/>
      <c r="DR62" s="61"/>
      <c r="DS62" s="61"/>
      <c r="DT62" s="61"/>
      <c r="DU62" s="61"/>
      <c r="DV62" s="61"/>
      <c r="DW62" s="61"/>
      <c r="DX62" s="61"/>
      <c r="DY62" s="61"/>
      <c r="DZ62" s="61"/>
      <c r="EA62" s="61"/>
      <c r="EB62" s="61"/>
      <c r="EC62" s="61"/>
      <c r="ED62" s="61"/>
      <c r="EE62" s="61"/>
      <c r="EF62" s="61"/>
      <c r="EG62" s="61"/>
      <c r="EH62" s="61"/>
      <c r="EI62" s="61"/>
      <c r="EJ62" s="61"/>
      <c r="EK62" s="61"/>
      <c r="EL62" s="61"/>
      <c r="EM62" s="61"/>
      <c r="EN62" s="61"/>
      <c r="EO62" s="61"/>
      <c r="EP62" s="61"/>
      <c r="EQ62" s="61"/>
      <c r="ER62" s="61"/>
      <c r="ES62" s="61"/>
      <c r="ET62" s="61"/>
      <c r="EU62" s="61"/>
      <c r="EV62" s="61"/>
      <c r="EW62" s="61"/>
      <c r="EX62" s="61"/>
      <c r="EY62" s="61"/>
      <c r="EZ62" s="61"/>
      <c r="FA62" s="61"/>
      <c r="FB62" s="61"/>
      <c r="FC62" s="61"/>
      <c r="FD62" s="61"/>
      <c r="FE62" s="61"/>
      <c r="FF62" s="61"/>
      <c r="FG62" s="61"/>
      <c r="FH62" s="61"/>
      <c r="FI62" s="61"/>
      <c r="FJ62" s="61"/>
      <c r="FK62" s="61"/>
      <c r="FL62" s="61"/>
      <c r="FM62" s="61"/>
      <c r="FN62" s="61"/>
      <c r="FO62" s="61"/>
      <c r="FP62" s="61"/>
      <c r="FQ62" s="61"/>
      <c r="FR62" s="61"/>
      <c r="FS62" s="61"/>
      <c r="FT62" s="61"/>
      <c r="FU62" s="61"/>
      <c r="FV62" s="61"/>
      <c r="FW62" s="61"/>
      <c r="FX62" s="61"/>
      <c r="FY62" s="61"/>
      <c r="FZ62" s="61"/>
      <c r="GA62" s="61"/>
      <c r="GB62" s="61"/>
      <c r="GC62" s="61"/>
      <c r="GD62" s="61"/>
      <c r="GE62" s="61"/>
      <c r="GF62" s="61"/>
      <c r="GG62" s="61"/>
      <c r="GH62" s="61"/>
      <c r="GI62" s="61"/>
      <c r="GJ62" s="61"/>
      <c r="GK62" s="61"/>
      <c r="GL62" s="61"/>
      <c r="GM62" s="61"/>
      <c r="GN62" s="61"/>
      <c r="GO62" s="61"/>
      <c r="GP62" s="61"/>
      <c r="GQ62" s="61"/>
      <c r="GR62" s="61"/>
      <c r="GS62" s="61"/>
      <c r="GT62" s="61"/>
      <c r="GU62" s="61"/>
      <c r="GV62" s="61"/>
      <c r="GW62" s="61"/>
      <c r="GX62" s="61"/>
      <c r="GY62" s="61"/>
      <c r="GZ62" s="61"/>
      <c r="HA62" s="61"/>
      <c r="HB62" s="61"/>
      <c r="HC62" s="61"/>
      <c r="HD62" s="61"/>
      <c r="HE62" s="61"/>
      <c r="HF62" s="61"/>
      <c r="HG62" s="61"/>
      <c r="HH62" s="61"/>
      <c r="HI62" s="61"/>
      <c r="HJ62" s="61"/>
      <c r="HK62" s="61"/>
      <c r="HL62" s="61"/>
      <c r="HM62" s="61"/>
      <c r="HN62" s="61"/>
      <c r="HO62" s="61"/>
      <c r="HP62" s="61"/>
      <c r="HQ62" s="61"/>
      <c r="HR62" s="61"/>
      <c r="HS62" s="61"/>
      <c r="HT62" s="61"/>
      <c r="HU62" s="61"/>
      <c r="HV62" s="61"/>
      <c r="HW62" s="61"/>
      <c r="HX62" s="61"/>
      <c r="HY62" s="61"/>
      <c r="HZ62" s="61"/>
      <c r="IA62" s="61"/>
      <c r="IB62" s="61"/>
      <c r="IC62" s="61"/>
      <c r="ID62" s="61"/>
      <c r="IE62" s="61"/>
      <c r="IF62" s="61"/>
      <c r="IG62" s="61"/>
      <c r="IH62" s="61"/>
      <c r="II62" s="61"/>
      <c r="IJ62" s="61"/>
      <c r="IK62" s="61"/>
      <c r="IL62" s="61"/>
      <c r="IM62" s="61"/>
      <c r="IN62" s="61"/>
      <c r="IO62" s="61"/>
      <c r="IP62" s="61"/>
      <c r="IQ62" s="61"/>
      <c r="IR62" s="61"/>
      <c r="IS62" s="61"/>
    </row>
    <row r="63" spans="1:253" x14ac:dyDescent="0.3">
      <c r="A63" s="198">
        <v>2</v>
      </c>
      <c r="B63" s="332" t="s">
        <v>233</v>
      </c>
      <c r="C63" s="57" t="s">
        <v>22</v>
      </c>
      <c r="D63" s="65">
        <f>2178.28*1.5</f>
        <v>3267.42</v>
      </c>
      <c r="E63" s="83"/>
      <c r="F63" s="74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  <c r="DK63" s="61"/>
      <c r="DL63" s="61"/>
      <c r="DM63" s="61"/>
      <c r="DN63" s="61"/>
      <c r="DO63" s="61"/>
      <c r="DP63" s="61"/>
      <c r="DQ63" s="61"/>
      <c r="DR63" s="61"/>
      <c r="DS63" s="61"/>
      <c r="DT63" s="61"/>
      <c r="DU63" s="61"/>
      <c r="DV63" s="61"/>
      <c r="DW63" s="61"/>
      <c r="DX63" s="61"/>
      <c r="DY63" s="61"/>
      <c r="DZ63" s="61"/>
      <c r="EA63" s="61"/>
      <c r="EB63" s="61"/>
      <c r="EC63" s="61"/>
      <c r="ED63" s="61"/>
      <c r="EE63" s="61"/>
      <c r="EF63" s="61"/>
      <c r="EG63" s="61"/>
      <c r="EH63" s="61"/>
      <c r="EI63" s="61"/>
      <c r="EJ63" s="61"/>
      <c r="EK63" s="61"/>
      <c r="EL63" s="61"/>
      <c r="EM63" s="61"/>
      <c r="EN63" s="61"/>
      <c r="EO63" s="61"/>
      <c r="EP63" s="61"/>
      <c r="EQ63" s="61"/>
      <c r="ER63" s="61"/>
      <c r="ES63" s="61"/>
      <c r="ET63" s="61"/>
      <c r="EU63" s="61"/>
      <c r="EV63" s="61"/>
      <c r="EW63" s="61"/>
      <c r="EX63" s="61"/>
      <c r="EY63" s="61"/>
      <c r="EZ63" s="61"/>
      <c r="FA63" s="61"/>
      <c r="FB63" s="61"/>
      <c r="FC63" s="61"/>
      <c r="FD63" s="61"/>
      <c r="FE63" s="61"/>
      <c r="FF63" s="61"/>
      <c r="FG63" s="61"/>
      <c r="FH63" s="61"/>
      <c r="FI63" s="61"/>
      <c r="FJ63" s="61"/>
      <c r="FK63" s="61"/>
      <c r="FL63" s="61"/>
      <c r="FM63" s="61"/>
      <c r="FN63" s="61"/>
      <c r="FO63" s="61"/>
      <c r="FP63" s="61"/>
      <c r="FQ63" s="61"/>
      <c r="FR63" s="61"/>
      <c r="FS63" s="61"/>
      <c r="FT63" s="61"/>
      <c r="FU63" s="61"/>
      <c r="FV63" s="61"/>
      <c r="FW63" s="61"/>
      <c r="FX63" s="61"/>
      <c r="FY63" s="61"/>
      <c r="FZ63" s="61"/>
      <c r="GA63" s="61"/>
      <c r="GB63" s="61"/>
      <c r="GC63" s="61"/>
      <c r="GD63" s="61"/>
      <c r="GE63" s="61"/>
      <c r="GF63" s="61"/>
      <c r="GG63" s="61"/>
      <c r="GH63" s="61"/>
      <c r="GI63" s="61"/>
      <c r="GJ63" s="61"/>
      <c r="GK63" s="61"/>
      <c r="GL63" s="61"/>
      <c r="GM63" s="61"/>
      <c r="GN63" s="61"/>
      <c r="GO63" s="61"/>
      <c r="GP63" s="61"/>
      <c r="GQ63" s="61"/>
      <c r="GR63" s="61"/>
      <c r="GS63" s="61"/>
      <c r="GT63" s="61"/>
      <c r="GU63" s="61"/>
      <c r="GV63" s="61"/>
      <c r="GW63" s="61"/>
      <c r="GX63" s="61"/>
      <c r="GY63" s="61"/>
      <c r="GZ63" s="61"/>
      <c r="HA63" s="61"/>
      <c r="HB63" s="61"/>
      <c r="HC63" s="61"/>
      <c r="HD63" s="61"/>
      <c r="HE63" s="61"/>
      <c r="HF63" s="61"/>
      <c r="HG63" s="61"/>
      <c r="HH63" s="61"/>
      <c r="HI63" s="61"/>
      <c r="HJ63" s="61"/>
      <c r="HK63" s="61"/>
      <c r="HL63" s="61"/>
      <c r="HM63" s="61"/>
      <c r="HN63" s="61"/>
      <c r="HO63" s="61"/>
      <c r="HP63" s="61"/>
      <c r="HQ63" s="61"/>
      <c r="HR63" s="61"/>
      <c r="HS63" s="61"/>
      <c r="HT63" s="61"/>
      <c r="HU63" s="61"/>
      <c r="HV63" s="61"/>
      <c r="HW63" s="61"/>
      <c r="HX63" s="61"/>
      <c r="HY63" s="61"/>
      <c r="HZ63" s="61"/>
      <c r="IA63" s="61"/>
      <c r="IB63" s="61"/>
      <c r="IC63" s="61"/>
      <c r="ID63" s="61"/>
      <c r="IE63" s="61"/>
      <c r="IF63" s="61"/>
      <c r="IG63" s="61"/>
      <c r="IH63" s="61"/>
      <c r="II63" s="61"/>
      <c r="IJ63" s="61"/>
      <c r="IK63" s="61"/>
      <c r="IL63" s="61"/>
      <c r="IM63" s="61"/>
      <c r="IN63" s="61"/>
      <c r="IO63" s="61"/>
      <c r="IP63" s="61"/>
      <c r="IQ63" s="61"/>
      <c r="IR63" s="61"/>
      <c r="IS63" s="61"/>
    </row>
    <row r="64" spans="1:253" x14ac:dyDescent="0.3">
      <c r="A64" s="198">
        <v>3</v>
      </c>
      <c r="B64" s="204" t="s">
        <v>230</v>
      </c>
      <c r="C64" s="57" t="s">
        <v>2</v>
      </c>
      <c r="D64" s="65">
        <v>18698</v>
      </c>
      <c r="E64" s="83">
        <v>0.39829999999999999</v>
      </c>
      <c r="F64" s="74">
        <f t="shared" ref="F64:F91" si="2">D64*E64</f>
        <v>7447.4133999999995</v>
      </c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  <c r="DN64" s="61"/>
      <c r="DO64" s="61"/>
      <c r="DP64" s="61"/>
      <c r="DQ64" s="61"/>
      <c r="DR64" s="61"/>
      <c r="DS64" s="61"/>
      <c r="DT64" s="61"/>
      <c r="DU64" s="61"/>
      <c r="DV64" s="61"/>
      <c r="DW64" s="61"/>
      <c r="DX64" s="61"/>
      <c r="DY64" s="61"/>
      <c r="DZ64" s="61"/>
      <c r="EA64" s="61"/>
      <c r="EB64" s="61"/>
      <c r="EC64" s="61"/>
      <c r="ED64" s="61"/>
      <c r="EE64" s="61"/>
      <c r="EF64" s="61"/>
      <c r="EG64" s="61"/>
      <c r="EH64" s="61"/>
      <c r="EI64" s="61"/>
      <c r="EJ64" s="61"/>
      <c r="EK64" s="61"/>
      <c r="EL64" s="61"/>
      <c r="EM64" s="61"/>
      <c r="EN64" s="61"/>
      <c r="EO64" s="61"/>
      <c r="EP64" s="61"/>
      <c r="EQ64" s="61"/>
      <c r="ER64" s="61"/>
      <c r="ES64" s="61"/>
      <c r="ET64" s="61"/>
      <c r="EU64" s="61"/>
      <c r="EV64" s="61"/>
      <c r="EW64" s="61"/>
      <c r="EX64" s="61"/>
      <c r="EY64" s="61"/>
      <c r="EZ64" s="61"/>
      <c r="FA64" s="61"/>
      <c r="FB64" s="61"/>
      <c r="FC64" s="61"/>
      <c r="FD64" s="61"/>
      <c r="FE64" s="61"/>
      <c r="FF64" s="61"/>
      <c r="FG64" s="61"/>
      <c r="FH64" s="61"/>
      <c r="FI64" s="61"/>
      <c r="FJ64" s="61"/>
      <c r="FK64" s="61"/>
      <c r="FL64" s="61"/>
      <c r="FM64" s="61"/>
      <c r="FN64" s="61"/>
      <c r="FO64" s="61"/>
      <c r="FP64" s="61"/>
      <c r="FQ64" s="61"/>
      <c r="FR64" s="61"/>
      <c r="FS64" s="61"/>
      <c r="FT64" s="61"/>
      <c r="FU64" s="61"/>
      <c r="FV64" s="61"/>
      <c r="FW64" s="61"/>
      <c r="FX64" s="61"/>
      <c r="FY64" s="61"/>
      <c r="FZ64" s="61"/>
      <c r="GA64" s="61"/>
      <c r="GB64" s="61"/>
      <c r="GC64" s="61"/>
      <c r="GD64" s="61"/>
      <c r="GE64" s="61"/>
      <c r="GF64" s="61"/>
      <c r="GG64" s="61"/>
      <c r="GH64" s="61"/>
      <c r="GI64" s="61"/>
      <c r="GJ64" s="61"/>
      <c r="GK64" s="61"/>
      <c r="GL64" s="61"/>
      <c r="GM64" s="61"/>
      <c r="GN64" s="61"/>
      <c r="GO64" s="61"/>
      <c r="GP64" s="61"/>
      <c r="GQ64" s="61"/>
      <c r="GR64" s="61"/>
      <c r="GS64" s="61"/>
      <c r="GT64" s="61"/>
      <c r="GU64" s="61"/>
      <c r="GV64" s="61"/>
      <c r="GW64" s="61"/>
      <c r="GX64" s="61"/>
      <c r="GY64" s="61"/>
      <c r="GZ64" s="61"/>
      <c r="HA64" s="61"/>
      <c r="HB64" s="61"/>
      <c r="HC64" s="61"/>
      <c r="HD64" s="61"/>
      <c r="HE64" s="61"/>
      <c r="HF64" s="61"/>
      <c r="HG64" s="61"/>
      <c r="HH64" s="61"/>
      <c r="HI64" s="61"/>
      <c r="HJ64" s="61"/>
      <c r="HK64" s="61"/>
      <c r="HL64" s="61"/>
      <c r="HM64" s="61"/>
      <c r="HN64" s="61"/>
      <c r="HO64" s="61"/>
      <c r="HP64" s="61"/>
      <c r="HQ64" s="61"/>
      <c r="HR64" s="61"/>
      <c r="HS64" s="61"/>
      <c r="HT64" s="61"/>
      <c r="HU64" s="61"/>
      <c r="HV64" s="61"/>
      <c r="HW64" s="61"/>
      <c r="HX64" s="61"/>
      <c r="HY64" s="61"/>
      <c r="HZ64" s="61"/>
      <c r="IA64" s="61"/>
      <c r="IB64" s="61"/>
      <c r="IC64" s="61"/>
      <c r="ID64" s="61"/>
      <c r="IE64" s="61"/>
      <c r="IF64" s="61"/>
      <c r="IG64" s="61"/>
      <c r="IH64" s="61"/>
      <c r="II64" s="61"/>
      <c r="IJ64" s="61"/>
      <c r="IK64" s="61"/>
      <c r="IL64" s="61"/>
      <c r="IM64" s="61"/>
      <c r="IN64" s="61"/>
      <c r="IO64" s="61"/>
      <c r="IP64" s="61"/>
      <c r="IQ64" s="61"/>
      <c r="IR64" s="61"/>
      <c r="IS64" s="61"/>
    </row>
    <row r="65" spans="1:253" x14ac:dyDescent="0.3">
      <c r="A65" s="198">
        <v>4</v>
      </c>
      <c r="B65" s="204" t="s">
        <v>231</v>
      </c>
      <c r="C65" s="57" t="s">
        <v>2</v>
      </c>
      <c r="D65" s="65">
        <v>35559</v>
      </c>
      <c r="E65" s="83">
        <v>0.18643999999999999</v>
      </c>
      <c r="F65" s="74">
        <f t="shared" si="2"/>
        <v>6629.61996</v>
      </c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  <c r="DO65" s="61"/>
      <c r="DP65" s="61"/>
      <c r="DQ65" s="61"/>
      <c r="DR65" s="61"/>
      <c r="DS65" s="61"/>
      <c r="DT65" s="61"/>
      <c r="DU65" s="61"/>
      <c r="DV65" s="61"/>
      <c r="DW65" s="61"/>
      <c r="DX65" s="61"/>
      <c r="DY65" s="61"/>
      <c r="DZ65" s="61"/>
      <c r="EA65" s="61"/>
      <c r="EB65" s="61"/>
      <c r="EC65" s="61"/>
      <c r="ED65" s="61"/>
      <c r="EE65" s="61"/>
      <c r="EF65" s="61"/>
      <c r="EG65" s="61"/>
      <c r="EH65" s="61"/>
      <c r="EI65" s="61"/>
      <c r="EJ65" s="61"/>
      <c r="EK65" s="61"/>
      <c r="EL65" s="61"/>
      <c r="EM65" s="61"/>
      <c r="EN65" s="61"/>
      <c r="EO65" s="61"/>
      <c r="EP65" s="61"/>
      <c r="EQ65" s="61"/>
      <c r="ER65" s="61"/>
      <c r="ES65" s="61"/>
      <c r="ET65" s="61"/>
      <c r="EU65" s="61"/>
      <c r="EV65" s="61"/>
      <c r="EW65" s="61"/>
      <c r="EX65" s="61"/>
      <c r="EY65" s="61"/>
      <c r="EZ65" s="61"/>
      <c r="FA65" s="61"/>
      <c r="FB65" s="61"/>
      <c r="FC65" s="61"/>
      <c r="FD65" s="61"/>
      <c r="FE65" s="61"/>
      <c r="FF65" s="61"/>
      <c r="FG65" s="61"/>
      <c r="FH65" s="61"/>
      <c r="FI65" s="61"/>
      <c r="FJ65" s="61"/>
      <c r="FK65" s="61"/>
      <c r="FL65" s="61"/>
      <c r="FM65" s="61"/>
      <c r="FN65" s="61"/>
      <c r="FO65" s="61"/>
      <c r="FP65" s="61"/>
      <c r="FQ65" s="61"/>
      <c r="FR65" s="61"/>
      <c r="FS65" s="61"/>
      <c r="FT65" s="61"/>
      <c r="FU65" s="61"/>
      <c r="FV65" s="61"/>
      <c r="FW65" s="61"/>
      <c r="FX65" s="61"/>
      <c r="FY65" s="61"/>
      <c r="FZ65" s="61"/>
      <c r="GA65" s="61"/>
      <c r="GB65" s="61"/>
      <c r="GC65" s="61"/>
      <c r="GD65" s="61"/>
      <c r="GE65" s="61"/>
      <c r="GF65" s="61"/>
      <c r="GG65" s="61"/>
      <c r="GH65" s="61"/>
      <c r="GI65" s="61"/>
      <c r="GJ65" s="61"/>
      <c r="GK65" s="61"/>
      <c r="GL65" s="61"/>
      <c r="GM65" s="61"/>
      <c r="GN65" s="61"/>
      <c r="GO65" s="61"/>
      <c r="GP65" s="61"/>
      <c r="GQ65" s="61"/>
      <c r="GR65" s="61"/>
      <c r="GS65" s="61"/>
      <c r="GT65" s="61"/>
      <c r="GU65" s="61"/>
      <c r="GV65" s="61"/>
      <c r="GW65" s="61"/>
      <c r="GX65" s="61"/>
      <c r="GY65" s="61"/>
      <c r="GZ65" s="61"/>
      <c r="HA65" s="61"/>
      <c r="HB65" s="61"/>
      <c r="HC65" s="61"/>
      <c r="HD65" s="61"/>
      <c r="HE65" s="61"/>
      <c r="HF65" s="61"/>
      <c r="HG65" s="61"/>
      <c r="HH65" s="61"/>
      <c r="HI65" s="61"/>
      <c r="HJ65" s="61"/>
      <c r="HK65" s="61"/>
      <c r="HL65" s="61"/>
      <c r="HM65" s="61"/>
      <c r="HN65" s="61"/>
      <c r="HO65" s="61"/>
      <c r="HP65" s="61"/>
      <c r="HQ65" s="61"/>
      <c r="HR65" s="61"/>
      <c r="HS65" s="61"/>
      <c r="HT65" s="61"/>
      <c r="HU65" s="61"/>
      <c r="HV65" s="61"/>
      <c r="HW65" s="61"/>
      <c r="HX65" s="61"/>
      <c r="HY65" s="61"/>
      <c r="HZ65" s="61"/>
      <c r="IA65" s="61"/>
      <c r="IB65" s="61"/>
      <c r="IC65" s="61"/>
      <c r="ID65" s="61"/>
      <c r="IE65" s="61"/>
      <c r="IF65" s="61"/>
      <c r="IG65" s="61"/>
      <c r="IH65" s="61"/>
      <c r="II65" s="61"/>
      <c r="IJ65" s="61"/>
      <c r="IK65" s="61"/>
      <c r="IL65" s="61"/>
      <c r="IM65" s="61"/>
      <c r="IN65" s="61"/>
      <c r="IO65" s="61"/>
      <c r="IP65" s="61"/>
      <c r="IQ65" s="61"/>
      <c r="IR65" s="61"/>
      <c r="IS65" s="61"/>
    </row>
    <row r="66" spans="1:253" x14ac:dyDescent="0.3">
      <c r="A66" s="198">
        <v>5</v>
      </c>
      <c r="B66" s="204" t="s">
        <v>235</v>
      </c>
      <c r="C66" s="279" t="s">
        <v>229</v>
      </c>
      <c r="D66" s="65">
        <v>540</v>
      </c>
      <c r="E66" s="83">
        <v>5.915</v>
      </c>
      <c r="F66" s="74">
        <f t="shared" si="2"/>
        <v>3194.1</v>
      </c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  <c r="DO66" s="61"/>
      <c r="DP66" s="61"/>
      <c r="DQ66" s="61"/>
      <c r="DR66" s="61"/>
      <c r="DS66" s="61"/>
      <c r="DT66" s="61"/>
      <c r="DU66" s="61"/>
      <c r="DV66" s="61"/>
      <c r="DW66" s="61"/>
      <c r="DX66" s="61"/>
      <c r="DY66" s="61"/>
      <c r="DZ66" s="61"/>
      <c r="EA66" s="61"/>
      <c r="EB66" s="61"/>
      <c r="EC66" s="61"/>
      <c r="ED66" s="61"/>
      <c r="EE66" s="61"/>
      <c r="EF66" s="61"/>
      <c r="EG66" s="61"/>
      <c r="EH66" s="61"/>
      <c r="EI66" s="61"/>
      <c r="EJ66" s="61"/>
      <c r="EK66" s="61"/>
      <c r="EL66" s="61"/>
      <c r="EM66" s="61"/>
      <c r="EN66" s="61"/>
      <c r="EO66" s="61"/>
      <c r="EP66" s="61"/>
      <c r="EQ66" s="61"/>
      <c r="ER66" s="61"/>
      <c r="ES66" s="61"/>
      <c r="ET66" s="61"/>
      <c r="EU66" s="61"/>
      <c r="EV66" s="61"/>
      <c r="EW66" s="61"/>
      <c r="EX66" s="61"/>
      <c r="EY66" s="61"/>
      <c r="EZ66" s="61"/>
      <c r="FA66" s="61"/>
      <c r="FB66" s="61"/>
      <c r="FC66" s="61"/>
      <c r="FD66" s="61"/>
      <c r="FE66" s="61"/>
      <c r="FF66" s="61"/>
      <c r="FG66" s="61"/>
      <c r="FH66" s="61"/>
      <c r="FI66" s="61"/>
      <c r="FJ66" s="61"/>
      <c r="FK66" s="61"/>
      <c r="FL66" s="61"/>
      <c r="FM66" s="61"/>
      <c r="FN66" s="61"/>
      <c r="FO66" s="61"/>
      <c r="FP66" s="61"/>
      <c r="FQ66" s="61"/>
      <c r="FR66" s="61"/>
      <c r="FS66" s="61"/>
      <c r="FT66" s="61"/>
      <c r="FU66" s="61"/>
      <c r="FV66" s="61"/>
      <c r="FW66" s="61"/>
      <c r="FX66" s="61"/>
      <c r="FY66" s="61"/>
      <c r="FZ66" s="61"/>
      <c r="GA66" s="61"/>
      <c r="GB66" s="61"/>
      <c r="GC66" s="61"/>
      <c r="GD66" s="61"/>
      <c r="GE66" s="61"/>
      <c r="GF66" s="61"/>
      <c r="GG66" s="61"/>
      <c r="GH66" s="61"/>
      <c r="GI66" s="61"/>
      <c r="GJ66" s="61"/>
      <c r="GK66" s="61"/>
      <c r="GL66" s="61"/>
      <c r="GM66" s="61"/>
      <c r="GN66" s="61"/>
      <c r="GO66" s="61"/>
      <c r="GP66" s="61"/>
      <c r="GQ66" s="61"/>
      <c r="GR66" s="61"/>
      <c r="GS66" s="61"/>
      <c r="GT66" s="61"/>
      <c r="GU66" s="61"/>
      <c r="GV66" s="61"/>
      <c r="GW66" s="61"/>
      <c r="GX66" s="61"/>
      <c r="GY66" s="61"/>
      <c r="GZ66" s="61"/>
      <c r="HA66" s="61"/>
      <c r="HB66" s="61"/>
      <c r="HC66" s="61"/>
      <c r="HD66" s="61"/>
      <c r="HE66" s="61"/>
      <c r="HF66" s="61"/>
      <c r="HG66" s="61"/>
      <c r="HH66" s="61"/>
      <c r="HI66" s="61"/>
      <c r="HJ66" s="61"/>
      <c r="HK66" s="61"/>
      <c r="HL66" s="61"/>
      <c r="HM66" s="61"/>
      <c r="HN66" s="61"/>
      <c r="HO66" s="61"/>
      <c r="HP66" s="61"/>
      <c r="HQ66" s="61"/>
      <c r="HR66" s="61"/>
      <c r="HS66" s="61"/>
      <c r="HT66" s="61"/>
      <c r="HU66" s="61"/>
      <c r="HV66" s="61"/>
      <c r="HW66" s="61"/>
      <c r="HX66" s="61"/>
      <c r="HY66" s="61"/>
      <c r="HZ66" s="61"/>
      <c r="IA66" s="61"/>
      <c r="IB66" s="61"/>
      <c r="IC66" s="61"/>
      <c r="ID66" s="61"/>
      <c r="IE66" s="61"/>
      <c r="IF66" s="61"/>
      <c r="IG66" s="61"/>
      <c r="IH66" s="61"/>
      <c r="II66" s="61"/>
      <c r="IJ66" s="61"/>
      <c r="IK66" s="61"/>
      <c r="IL66" s="61"/>
      <c r="IM66" s="61"/>
      <c r="IN66" s="61"/>
      <c r="IO66" s="61"/>
      <c r="IP66" s="61"/>
      <c r="IQ66" s="61"/>
      <c r="IR66" s="61"/>
      <c r="IS66" s="61"/>
    </row>
    <row r="67" spans="1:253" x14ac:dyDescent="0.3">
      <c r="A67" s="198">
        <v>6</v>
      </c>
      <c r="B67" s="204" t="s">
        <v>235</v>
      </c>
      <c r="C67" s="279" t="s">
        <v>229</v>
      </c>
      <c r="D67" s="65">
        <v>250</v>
      </c>
      <c r="E67" s="83">
        <v>5.915</v>
      </c>
      <c r="F67" s="74">
        <f t="shared" si="2"/>
        <v>1478.75</v>
      </c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  <c r="DI67" s="61"/>
      <c r="DJ67" s="61"/>
      <c r="DK67" s="61"/>
      <c r="DL67" s="61"/>
      <c r="DM67" s="61"/>
      <c r="DN67" s="61"/>
      <c r="DO67" s="61"/>
      <c r="DP67" s="61"/>
      <c r="DQ67" s="61"/>
      <c r="DR67" s="61"/>
      <c r="DS67" s="61"/>
      <c r="DT67" s="61"/>
      <c r="DU67" s="61"/>
      <c r="DV67" s="61"/>
      <c r="DW67" s="61"/>
      <c r="DX67" s="61"/>
      <c r="DY67" s="61"/>
      <c r="DZ67" s="61"/>
      <c r="EA67" s="61"/>
      <c r="EB67" s="61"/>
      <c r="EC67" s="61"/>
      <c r="ED67" s="61"/>
      <c r="EE67" s="61"/>
      <c r="EF67" s="61"/>
      <c r="EG67" s="61"/>
      <c r="EH67" s="61"/>
      <c r="EI67" s="61"/>
      <c r="EJ67" s="61"/>
      <c r="EK67" s="61"/>
      <c r="EL67" s="61"/>
      <c r="EM67" s="61"/>
      <c r="EN67" s="61"/>
      <c r="EO67" s="61"/>
      <c r="EP67" s="61"/>
      <c r="EQ67" s="61"/>
      <c r="ER67" s="61"/>
      <c r="ES67" s="61"/>
      <c r="ET67" s="61"/>
      <c r="EU67" s="61"/>
      <c r="EV67" s="61"/>
      <c r="EW67" s="61"/>
      <c r="EX67" s="61"/>
      <c r="EY67" s="61"/>
      <c r="EZ67" s="61"/>
      <c r="FA67" s="61"/>
      <c r="FB67" s="61"/>
      <c r="FC67" s="61"/>
      <c r="FD67" s="61"/>
      <c r="FE67" s="61"/>
      <c r="FF67" s="61"/>
      <c r="FG67" s="61"/>
      <c r="FH67" s="61"/>
      <c r="FI67" s="61"/>
      <c r="FJ67" s="61"/>
      <c r="FK67" s="61"/>
      <c r="FL67" s="61"/>
      <c r="FM67" s="61"/>
      <c r="FN67" s="61"/>
      <c r="FO67" s="61"/>
      <c r="FP67" s="61"/>
      <c r="FQ67" s="61"/>
      <c r="FR67" s="61"/>
      <c r="FS67" s="61"/>
      <c r="FT67" s="61"/>
      <c r="FU67" s="61"/>
      <c r="FV67" s="61"/>
      <c r="FW67" s="61"/>
      <c r="FX67" s="61"/>
      <c r="FY67" s="61"/>
      <c r="FZ67" s="61"/>
      <c r="GA67" s="61"/>
      <c r="GB67" s="61"/>
      <c r="GC67" s="61"/>
      <c r="GD67" s="61"/>
      <c r="GE67" s="61"/>
      <c r="GF67" s="61"/>
      <c r="GG67" s="61"/>
      <c r="GH67" s="61"/>
      <c r="GI67" s="61"/>
      <c r="GJ67" s="61"/>
      <c r="GK67" s="61"/>
      <c r="GL67" s="61"/>
      <c r="GM67" s="61"/>
      <c r="GN67" s="61"/>
      <c r="GO67" s="61"/>
      <c r="GP67" s="61"/>
      <c r="GQ67" s="61"/>
      <c r="GR67" s="61"/>
      <c r="GS67" s="61"/>
      <c r="GT67" s="61"/>
      <c r="GU67" s="61"/>
      <c r="GV67" s="61"/>
      <c r="GW67" s="61"/>
      <c r="GX67" s="61"/>
      <c r="GY67" s="61"/>
      <c r="GZ67" s="61"/>
      <c r="HA67" s="61"/>
      <c r="HB67" s="61"/>
      <c r="HC67" s="61"/>
      <c r="HD67" s="61"/>
      <c r="HE67" s="61"/>
      <c r="HF67" s="61"/>
      <c r="HG67" s="61"/>
      <c r="HH67" s="61"/>
      <c r="HI67" s="61"/>
      <c r="HJ67" s="61"/>
      <c r="HK67" s="61"/>
      <c r="HL67" s="61"/>
      <c r="HM67" s="61"/>
      <c r="HN67" s="61"/>
      <c r="HO67" s="61"/>
      <c r="HP67" s="61"/>
      <c r="HQ67" s="61"/>
      <c r="HR67" s="61"/>
      <c r="HS67" s="61"/>
      <c r="HT67" s="61"/>
      <c r="HU67" s="61"/>
      <c r="HV67" s="61"/>
      <c r="HW67" s="61"/>
      <c r="HX67" s="61"/>
      <c r="HY67" s="61"/>
      <c r="HZ67" s="61"/>
      <c r="IA67" s="61"/>
      <c r="IB67" s="61"/>
      <c r="IC67" s="61"/>
      <c r="ID67" s="61"/>
      <c r="IE67" s="61"/>
      <c r="IF67" s="61"/>
      <c r="IG67" s="61"/>
      <c r="IH67" s="61"/>
      <c r="II67" s="61"/>
      <c r="IJ67" s="61"/>
      <c r="IK67" s="61"/>
      <c r="IL67" s="61"/>
      <c r="IM67" s="61"/>
      <c r="IN67" s="61"/>
      <c r="IO67" s="61"/>
      <c r="IP67" s="61"/>
      <c r="IQ67" s="61"/>
      <c r="IR67" s="61"/>
      <c r="IS67" s="61"/>
    </row>
    <row r="68" spans="1:253" x14ac:dyDescent="0.3">
      <c r="A68" s="198">
        <v>7</v>
      </c>
      <c r="B68" s="204" t="s">
        <v>335</v>
      </c>
      <c r="C68" s="57" t="s">
        <v>2</v>
      </c>
      <c r="D68" s="65">
        <v>110</v>
      </c>
      <c r="E68" s="83">
        <v>0.7</v>
      </c>
      <c r="F68" s="74">
        <f t="shared" si="2"/>
        <v>77</v>
      </c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  <c r="DI68" s="61"/>
      <c r="DJ68" s="61"/>
      <c r="DK68" s="61"/>
      <c r="DL68" s="61"/>
      <c r="DM68" s="61"/>
      <c r="DN68" s="61"/>
      <c r="DO68" s="61"/>
      <c r="DP68" s="61"/>
      <c r="DQ68" s="61"/>
      <c r="DR68" s="61"/>
      <c r="DS68" s="61"/>
      <c r="DT68" s="61"/>
      <c r="DU68" s="61"/>
      <c r="DV68" s="61"/>
      <c r="DW68" s="61"/>
      <c r="DX68" s="61"/>
      <c r="DY68" s="61"/>
      <c r="DZ68" s="61"/>
      <c r="EA68" s="61"/>
      <c r="EB68" s="61"/>
      <c r="EC68" s="61"/>
      <c r="ED68" s="61"/>
      <c r="EE68" s="61"/>
      <c r="EF68" s="61"/>
      <c r="EG68" s="61"/>
      <c r="EH68" s="61"/>
      <c r="EI68" s="61"/>
      <c r="EJ68" s="61"/>
      <c r="EK68" s="61"/>
      <c r="EL68" s="61"/>
      <c r="EM68" s="61"/>
      <c r="EN68" s="61"/>
      <c r="EO68" s="61"/>
      <c r="EP68" s="61"/>
      <c r="EQ68" s="61"/>
      <c r="ER68" s="61"/>
      <c r="ES68" s="61"/>
      <c r="ET68" s="61"/>
      <c r="EU68" s="61"/>
      <c r="EV68" s="61"/>
      <c r="EW68" s="61"/>
      <c r="EX68" s="61"/>
      <c r="EY68" s="61"/>
      <c r="EZ68" s="61"/>
      <c r="FA68" s="61"/>
      <c r="FB68" s="61"/>
      <c r="FC68" s="61"/>
      <c r="FD68" s="61"/>
      <c r="FE68" s="61"/>
      <c r="FF68" s="61"/>
      <c r="FG68" s="61"/>
      <c r="FH68" s="61"/>
      <c r="FI68" s="61"/>
      <c r="FJ68" s="61"/>
      <c r="FK68" s="61"/>
      <c r="FL68" s="61"/>
      <c r="FM68" s="61"/>
      <c r="FN68" s="61"/>
      <c r="FO68" s="61"/>
      <c r="FP68" s="61"/>
      <c r="FQ68" s="61"/>
      <c r="FR68" s="61"/>
      <c r="FS68" s="61"/>
      <c r="FT68" s="61"/>
      <c r="FU68" s="61"/>
      <c r="FV68" s="61"/>
      <c r="FW68" s="61"/>
      <c r="FX68" s="61"/>
      <c r="FY68" s="61"/>
      <c r="FZ68" s="61"/>
      <c r="GA68" s="61"/>
      <c r="GB68" s="61"/>
      <c r="GC68" s="61"/>
      <c r="GD68" s="61"/>
      <c r="GE68" s="61"/>
      <c r="GF68" s="61"/>
      <c r="GG68" s="61"/>
      <c r="GH68" s="61"/>
      <c r="GI68" s="61"/>
      <c r="GJ68" s="61"/>
      <c r="GK68" s="61"/>
      <c r="GL68" s="61"/>
      <c r="GM68" s="61"/>
      <c r="GN68" s="61"/>
      <c r="GO68" s="61"/>
      <c r="GP68" s="61"/>
      <c r="GQ68" s="61"/>
      <c r="GR68" s="61"/>
      <c r="GS68" s="61"/>
      <c r="GT68" s="61"/>
      <c r="GU68" s="61"/>
      <c r="GV68" s="61"/>
      <c r="GW68" s="61"/>
      <c r="GX68" s="61"/>
      <c r="GY68" s="61"/>
      <c r="GZ68" s="61"/>
      <c r="HA68" s="61"/>
      <c r="HB68" s="61"/>
      <c r="HC68" s="61"/>
      <c r="HD68" s="61"/>
      <c r="HE68" s="61"/>
      <c r="HF68" s="61"/>
      <c r="HG68" s="61"/>
      <c r="HH68" s="61"/>
      <c r="HI68" s="61"/>
      <c r="HJ68" s="61"/>
      <c r="HK68" s="61"/>
      <c r="HL68" s="61"/>
      <c r="HM68" s="61"/>
      <c r="HN68" s="61"/>
      <c r="HO68" s="61"/>
      <c r="HP68" s="61"/>
      <c r="HQ68" s="61"/>
      <c r="HR68" s="61"/>
      <c r="HS68" s="61"/>
      <c r="HT68" s="61"/>
      <c r="HU68" s="61"/>
      <c r="HV68" s="61"/>
      <c r="HW68" s="61"/>
      <c r="HX68" s="61"/>
      <c r="HY68" s="61"/>
      <c r="HZ68" s="61"/>
      <c r="IA68" s="61"/>
      <c r="IB68" s="61"/>
      <c r="IC68" s="61"/>
      <c r="ID68" s="61"/>
      <c r="IE68" s="61"/>
      <c r="IF68" s="61"/>
      <c r="IG68" s="61"/>
      <c r="IH68" s="61"/>
      <c r="II68" s="61"/>
      <c r="IJ68" s="61"/>
      <c r="IK68" s="61"/>
      <c r="IL68" s="61"/>
      <c r="IM68" s="61"/>
      <c r="IN68" s="61"/>
      <c r="IO68" s="61"/>
      <c r="IP68" s="61"/>
      <c r="IQ68" s="61"/>
      <c r="IR68" s="61"/>
      <c r="IS68" s="61"/>
    </row>
    <row r="69" spans="1:253" x14ac:dyDescent="0.3">
      <c r="A69" s="198">
        <v>8</v>
      </c>
      <c r="B69" s="204" t="s">
        <v>143</v>
      </c>
      <c r="C69" s="57" t="s">
        <v>2</v>
      </c>
      <c r="D69" s="65">
        <v>25</v>
      </c>
      <c r="E69" s="83">
        <v>0.8</v>
      </c>
      <c r="F69" s="275">
        <f t="shared" si="2"/>
        <v>20</v>
      </c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  <c r="DI69" s="61"/>
      <c r="DJ69" s="61"/>
      <c r="DK69" s="61"/>
      <c r="DL69" s="61"/>
      <c r="DM69" s="61"/>
      <c r="DN69" s="61"/>
      <c r="DO69" s="61"/>
      <c r="DP69" s="61"/>
      <c r="DQ69" s="61"/>
      <c r="DR69" s="61"/>
      <c r="DS69" s="61"/>
      <c r="DT69" s="61"/>
      <c r="DU69" s="61"/>
      <c r="DV69" s="61"/>
      <c r="DW69" s="61"/>
      <c r="DX69" s="61"/>
      <c r="DY69" s="61"/>
      <c r="DZ69" s="61"/>
      <c r="EA69" s="61"/>
      <c r="EB69" s="61"/>
      <c r="EC69" s="61"/>
      <c r="ED69" s="61"/>
      <c r="EE69" s="61"/>
      <c r="EF69" s="61"/>
      <c r="EG69" s="61"/>
      <c r="EH69" s="61"/>
      <c r="EI69" s="61"/>
      <c r="EJ69" s="61"/>
      <c r="EK69" s="61"/>
      <c r="EL69" s="61"/>
      <c r="EM69" s="61"/>
      <c r="EN69" s="61"/>
      <c r="EO69" s="61"/>
      <c r="EP69" s="61"/>
      <c r="EQ69" s="61"/>
      <c r="ER69" s="61"/>
      <c r="ES69" s="61"/>
      <c r="ET69" s="61"/>
      <c r="EU69" s="61"/>
      <c r="EV69" s="61"/>
      <c r="EW69" s="61"/>
      <c r="EX69" s="61"/>
      <c r="EY69" s="61"/>
      <c r="EZ69" s="61"/>
      <c r="FA69" s="61"/>
      <c r="FB69" s="61"/>
      <c r="FC69" s="61"/>
      <c r="FD69" s="61"/>
      <c r="FE69" s="61"/>
      <c r="FF69" s="61"/>
      <c r="FG69" s="61"/>
      <c r="FH69" s="61"/>
      <c r="FI69" s="61"/>
      <c r="FJ69" s="61"/>
      <c r="FK69" s="61"/>
      <c r="FL69" s="61"/>
      <c r="FM69" s="61"/>
      <c r="FN69" s="61"/>
      <c r="FO69" s="61"/>
      <c r="FP69" s="61"/>
      <c r="FQ69" s="61"/>
      <c r="FR69" s="61"/>
      <c r="FS69" s="61"/>
      <c r="FT69" s="61"/>
      <c r="FU69" s="61"/>
      <c r="FV69" s="61"/>
      <c r="FW69" s="61"/>
      <c r="FX69" s="61"/>
      <c r="FY69" s="61"/>
      <c r="FZ69" s="61"/>
      <c r="GA69" s="61"/>
      <c r="GB69" s="61"/>
      <c r="GC69" s="61"/>
      <c r="GD69" s="61"/>
      <c r="GE69" s="61"/>
      <c r="GF69" s="61"/>
      <c r="GG69" s="61"/>
      <c r="GH69" s="61"/>
      <c r="GI69" s="61"/>
      <c r="GJ69" s="61"/>
      <c r="GK69" s="61"/>
      <c r="GL69" s="61"/>
      <c r="GM69" s="61"/>
      <c r="GN69" s="61"/>
      <c r="GO69" s="61"/>
      <c r="GP69" s="61"/>
      <c r="GQ69" s="61"/>
      <c r="GR69" s="61"/>
      <c r="GS69" s="61"/>
      <c r="GT69" s="61"/>
      <c r="GU69" s="61"/>
      <c r="GV69" s="61"/>
      <c r="GW69" s="61"/>
      <c r="GX69" s="61"/>
      <c r="GY69" s="61"/>
      <c r="GZ69" s="61"/>
      <c r="HA69" s="61"/>
      <c r="HB69" s="61"/>
      <c r="HC69" s="61"/>
      <c r="HD69" s="61"/>
      <c r="HE69" s="61"/>
      <c r="HF69" s="61"/>
      <c r="HG69" s="61"/>
      <c r="HH69" s="61"/>
      <c r="HI69" s="61"/>
      <c r="HJ69" s="61"/>
      <c r="HK69" s="61"/>
      <c r="HL69" s="61"/>
      <c r="HM69" s="61"/>
      <c r="HN69" s="61"/>
      <c r="HO69" s="61"/>
      <c r="HP69" s="61"/>
      <c r="HQ69" s="61"/>
      <c r="HR69" s="61"/>
      <c r="HS69" s="61"/>
      <c r="HT69" s="61"/>
      <c r="HU69" s="61"/>
      <c r="HV69" s="61"/>
      <c r="HW69" s="61"/>
      <c r="HX69" s="61"/>
      <c r="HY69" s="61"/>
      <c r="HZ69" s="61"/>
      <c r="IA69" s="61"/>
      <c r="IB69" s="61"/>
      <c r="IC69" s="61"/>
      <c r="ID69" s="61"/>
      <c r="IE69" s="61"/>
      <c r="IF69" s="61"/>
      <c r="IG69" s="61"/>
      <c r="IH69" s="61"/>
      <c r="II69" s="61"/>
      <c r="IJ69" s="61"/>
      <c r="IK69" s="61"/>
      <c r="IL69" s="61"/>
      <c r="IM69" s="61"/>
      <c r="IN69" s="61"/>
      <c r="IO69" s="61"/>
      <c r="IP69" s="61"/>
      <c r="IQ69" s="61"/>
      <c r="IR69" s="61"/>
      <c r="IS69" s="61"/>
    </row>
    <row r="70" spans="1:253" x14ac:dyDescent="0.3">
      <c r="A70" s="198">
        <v>9</v>
      </c>
      <c r="B70" s="204" t="s">
        <v>336</v>
      </c>
      <c r="C70" s="57" t="s">
        <v>2</v>
      </c>
      <c r="D70" s="65">
        <v>10</v>
      </c>
      <c r="E70" s="83">
        <v>1.3</v>
      </c>
      <c r="F70" s="74">
        <f t="shared" si="2"/>
        <v>13</v>
      </c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  <c r="DI70" s="61"/>
      <c r="DJ70" s="61"/>
      <c r="DK70" s="61"/>
      <c r="DL70" s="61"/>
      <c r="DM70" s="61"/>
      <c r="DN70" s="61"/>
      <c r="DO70" s="61"/>
      <c r="DP70" s="61"/>
      <c r="DQ70" s="61"/>
      <c r="DR70" s="61"/>
      <c r="DS70" s="61"/>
      <c r="DT70" s="61"/>
      <c r="DU70" s="61"/>
      <c r="DV70" s="61"/>
      <c r="DW70" s="61"/>
      <c r="DX70" s="61"/>
      <c r="DY70" s="61"/>
      <c r="DZ70" s="61"/>
      <c r="EA70" s="61"/>
      <c r="EB70" s="61"/>
      <c r="EC70" s="61"/>
      <c r="ED70" s="61"/>
      <c r="EE70" s="61"/>
      <c r="EF70" s="61"/>
      <c r="EG70" s="61"/>
      <c r="EH70" s="61"/>
      <c r="EI70" s="61"/>
      <c r="EJ70" s="61"/>
      <c r="EK70" s="61"/>
      <c r="EL70" s="61"/>
      <c r="EM70" s="61"/>
      <c r="EN70" s="61"/>
      <c r="EO70" s="61"/>
      <c r="EP70" s="61"/>
      <c r="EQ70" s="61"/>
      <c r="ER70" s="61"/>
      <c r="ES70" s="61"/>
      <c r="ET70" s="61"/>
      <c r="EU70" s="61"/>
      <c r="EV70" s="61"/>
      <c r="EW70" s="61"/>
      <c r="EX70" s="61"/>
      <c r="EY70" s="61"/>
      <c r="EZ70" s="61"/>
      <c r="FA70" s="61"/>
      <c r="FB70" s="61"/>
      <c r="FC70" s="61"/>
      <c r="FD70" s="61"/>
      <c r="FE70" s="61"/>
      <c r="FF70" s="61"/>
      <c r="FG70" s="61"/>
      <c r="FH70" s="61"/>
      <c r="FI70" s="61"/>
      <c r="FJ70" s="61"/>
      <c r="FK70" s="61"/>
      <c r="FL70" s="61"/>
      <c r="FM70" s="61"/>
      <c r="FN70" s="61"/>
      <c r="FO70" s="61"/>
      <c r="FP70" s="61"/>
      <c r="FQ70" s="61"/>
      <c r="FR70" s="61"/>
      <c r="FS70" s="61"/>
      <c r="FT70" s="61"/>
      <c r="FU70" s="61"/>
      <c r="FV70" s="61"/>
      <c r="FW70" s="61"/>
      <c r="FX70" s="61"/>
      <c r="FY70" s="61"/>
      <c r="FZ70" s="61"/>
      <c r="GA70" s="61"/>
      <c r="GB70" s="61"/>
      <c r="GC70" s="61"/>
      <c r="GD70" s="61"/>
      <c r="GE70" s="61"/>
      <c r="GF70" s="61"/>
      <c r="GG70" s="61"/>
      <c r="GH70" s="61"/>
      <c r="GI70" s="61"/>
      <c r="GJ70" s="61"/>
      <c r="GK70" s="61"/>
      <c r="GL70" s="61"/>
      <c r="GM70" s="61"/>
      <c r="GN70" s="61"/>
      <c r="GO70" s="61"/>
      <c r="GP70" s="61"/>
      <c r="GQ70" s="61"/>
      <c r="GR70" s="61"/>
      <c r="GS70" s="61"/>
      <c r="GT70" s="61"/>
      <c r="GU70" s="61"/>
      <c r="GV70" s="61"/>
      <c r="GW70" s="61"/>
      <c r="GX70" s="61"/>
      <c r="GY70" s="61"/>
      <c r="GZ70" s="61"/>
      <c r="HA70" s="61"/>
      <c r="HB70" s="61"/>
      <c r="HC70" s="61"/>
      <c r="HD70" s="61"/>
      <c r="HE70" s="61"/>
      <c r="HF70" s="61"/>
      <c r="HG70" s="61"/>
      <c r="HH70" s="61"/>
      <c r="HI70" s="61"/>
      <c r="HJ70" s="61"/>
      <c r="HK70" s="61"/>
      <c r="HL70" s="61"/>
      <c r="HM70" s="61"/>
      <c r="HN70" s="61"/>
      <c r="HO70" s="61"/>
      <c r="HP70" s="61"/>
      <c r="HQ70" s="61"/>
      <c r="HR70" s="61"/>
      <c r="HS70" s="61"/>
      <c r="HT70" s="61"/>
      <c r="HU70" s="61"/>
      <c r="HV70" s="61"/>
      <c r="HW70" s="61"/>
      <c r="HX70" s="61"/>
      <c r="HY70" s="61"/>
      <c r="HZ70" s="61"/>
      <c r="IA70" s="61"/>
      <c r="IB70" s="61"/>
      <c r="IC70" s="61"/>
      <c r="ID70" s="61"/>
      <c r="IE70" s="61"/>
      <c r="IF70" s="61"/>
      <c r="IG70" s="61"/>
      <c r="IH70" s="61"/>
      <c r="II70" s="61"/>
      <c r="IJ70" s="61"/>
      <c r="IK70" s="61"/>
      <c r="IL70" s="61"/>
      <c r="IM70" s="61"/>
      <c r="IN70" s="61"/>
      <c r="IO70" s="61"/>
      <c r="IP70" s="61"/>
      <c r="IQ70" s="61"/>
      <c r="IR70" s="61"/>
      <c r="IS70" s="61"/>
    </row>
    <row r="71" spans="1:253" x14ac:dyDescent="0.3">
      <c r="A71" s="198">
        <v>10</v>
      </c>
      <c r="B71" s="332" t="s">
        <v>253</v>
      </c>
      <c r="C71" s="57" t="s">
        <v>22</v>
      </c>
      <c r="D71" s="65"/>
      <c r="E71" s="83"/>
      <c r="F71" s="74">
        <f t="shared" si="2"/>
        <v>0</v>
      </c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  <c r="DO71" s="61"/>
      <c r="DP71" s="61"/>
      <c r="DQ71" s="61"/>
      <c r="DR71" s="61"/>
      <c r="DS71" s="61"/>
      <c r="DT71" s="61"/>
      <c r="DU71" s="61"/>
      <c r="DV71" s="61"/>
      <c r="DW71" s="61"/>
      <c r="DX71" s="61"/>
      <c r="DY71" s="61"/>
      <c r="DZ71" s="61"/>
      <c r="EA71" s="61"/>
      <c r="EB71" s="61"/>
      <c r="EC71" s="61"/>
      <c r="ED71" s="61"/>
      <c r="EE71" s="61"/>
      <c r="EF71" s="61"/>
      <c r="EG71" s="61"/>
      <c r="EH71" s="61"/>
      <c r="EI71" s="61"/>
      <c r="EJ71" s="61"/>
      <c r="EK71" s="61"/>
      <c r="EL71" s="61"/>
      <c r="EM71" s="61"/>
      <c r="EN71" s="61"/>
      <c r="EO71" s="61"/>
      <c r="EP71" s="61"/>
      <c r="EQ71" s="61"/>
      <c r="ER71" s="61"/>
      <c r="ES71" s="61"/>
      <c r="ET71" s="61"/>
      <c r="EU71" s="61"/>
      <c r="EV71" s="61"/>
      <c r="EW71" s="61"/>
      <c r="EX71" s="61"/>
      <c r="EY71" s="61"/>
      <c r="EZ71" s="61"/>
      <c r="FA71" s="61"/>
      <c r="FB71" s="61"/>
      <c r="FC71" s="61"/>
      <c r="FD71" s="61"/>
      <c r="FE71" s="61"/>
      <c r="FF71" s="61"/>
      <c r="FG71" s="61"/>
      <c r="FH71" s="61"/>
      <c r="FI71" s="61"/>
      <c r="FJ71" s="61"/>
      <c r="FK71" s="61"/>
      <c r="FL71" s="61"/>
      <c r="FM71" s="61"/>
      <c r="FN71" s="61"/>
      <c r="FO71" s="61"/>
      <c r="FP71" s="61"/>
      <c r="FQ71" s="61"/>
      <c r="FR71" s="61"/>
      <c r="FS71" s="61"/>
      <c r="FT71" s="61"/>
      <c r="FU71" s="61"/>
      <c r="FV71" s="61"/>
      <c r="FW71" s="61"/>
      <c r="FX71" s="61"/>
      <c r="FY71" s="61"/>
      <c r="FZ71" s="61"/>
      <c r="GA71" s="61"/>
      <c r="GB71" s="61"/>
      <c r="GC71" s="61"/>
      <c r="GD71" s="61"/>
      <c r="GE71" s="61"/>
      <c r="GF71" s="61"/>
      <c r="GG71" s="61"/>
      <c r="GH71" s="61"/>
      <c r="GI71" s="61"/>
      <c r="GJ71" s="61"/>
      <c r="GK71" s="61"/>
      <c r="GL71" s="61"/>
      <c r="GM71" s="61"/>
      <c r="GN71" s="61"/>
      <c r="GO71" s="61"/>
      <c r="GP71" s="61"/>
      <c r="GQ71" s="61"/>
      <c r="GR71" s="61"/>
      <c r="GS71" s="61"/>
      <c r="GT71" s="61"/>
      <c r="GU71" s="61"/>
      <c r="GV71" s="61"/>
      <c r="GW71" s="61"/>
      <c r="GX71" s="61"/>
      <c r="GY71" s="61"/>
      <c r="GZ71" s="61"/>
      <c r="HA71" s="61"/>
      <c r="HB71" s="61"/>
      <c r="HC71" s="61"/>
      <c r="HD71" s="61"/>
      <c r="HE71" s="61"/>
      <c r="HF71" s="61"/>
      <c r="HG71" s="61"/>
      <c r="HH71" s="61"/>
      <c r="HI71" s="61"/>
      <c r="HJ71" s="61"/>
      <c r="HK71" s="61"/>
      <c r="HL71" s="61"/>
      <c r="HM71" s="61"/>
      <c r="HN71" s="61"/>
      <c r="HO71" s="61"/>
      <c r="HP71" s="61"/>
      <c r="HQ71" s="61"/>
      <c r="HR71" s="61"/>
      <c r="HS71" s="61"/>
      <c r="HT71" s="61"/>
      <c r="HU71" s="61"/>
      <c r="HV71" s="61"/>
      <c r="HW71" s="61"/>
      <c r="HX71" s="61"/>
      <c r="HY71" s="61"/>
      <c r="HZ71" s="61"/>
      <c r="IA71" s="61"/>
      <c r="IB71" s="61"/>
      <c r="IC71" s="61"/>
      <c r="ID71" s="61"/>
      <c r="IE71" s="61"/>
      <c r="IF71" s="61"/>
      <c r="IG71" s="61"/>
      <c r="IH71" s="61"/>
      <c r="II71" s="61"/>
      <c r="IJ71" s="61"/>
      <c r="IK71" s="61"/>
      <c r="IL71" s="61"/>
      <c r="IM71" s="61"/>
      <c r="IN71" s="61"/>
      <c r="IO71" s="61"/>
      <c r="IP71" s="61"/>
      <c r="IQ71" s="61"/>
      <c r="IR71" s="61"/>
      <c r="IS71" s="61"/>
    </row>
    <row r="72" spans="1:253" x14ac:dyDescent="0.3">
      <c r="A72" s="198">
        <v>11</v>
      </c>
      <c r="B72" s="204" t="s">
        <v>310</v>
      </c>
      <c r="C72" s="57" t="s">
        <v>22</v>
      </c>
      <c r="D72" s="65">
        <v>360</v>
      </c>
      <c r="E72" s="83">
        <v>92</v>
      </c>
      <c r="F72" s="74">
        <f t="shared" si="2"/>
        <v>33120</v>
      </c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  <c r="DO72" s="61"/>
      <c r="DP72" s="61"/>
      <c r="DQ72" s="61"/>
      <c r="DR72" s="61"/>
      <c r="DS72" s="61"/>
      <c r="DT72" s="61"/>
      <c r="DU72" s="61"/>
      <c r="DV72" s="61"/>
      <c r="DW72" s="61"/>
      <c r="DX72" s="61"/>
      <c r="DY72" s="61"/>
      <c r="DZ72" s="61"/>
      <c r="EA72" s="61"/>
      <c r="EB72" s="61"/>
      <c r="EC72" s="61"/>
      <c r="ED72" s="61"/>
      <c r="EE72" s="61"/>
      <c r="EF72" s="61"/>
      <c r="EG72" s="61"/>
      <c r="EH72" s="61"/>
      <c r="EI72" s="61"/>
      <c r="EJ72" s="61"/>
      <c r="EK72" s="61"/>
      <c r="EL72" s="61"/>
      <c r="EM72" s="61"/>
      <c r="EN72" s="61"/>
      <c r="EO72" s="61"/>
      <c r="EP72" s="61"/>
      <c r="EQ72" s="61"/>
      <c r="ER72" s="61"/>
      <c r="ES72" s="61"/>
      <c r="ET72" s="61"/>
      <c r="EU72" s="61"/>
      <c r="EV72" s="61"/>
      <c r="EW72" s="61"/>
      <c r="EX72" s="61"/>
      <c r="EY72" s="61"/>
      <c r="EZ72" s="61"/>
      <c r="FA72" s="61"/>
      <c r="FB72" s="61"/>
      <c r="FC72" s="61"/>
      <c r="FD72" s="61"/>
      <c r="FE72" s="61"/>
      <c r="FF72" s="61"/>
      <c r="FG72" s="61"/>
      <c r="FH72" s="61"/>
      <c r="FI72" s="61"/>
      <c r="FJ72" s="61"/>
      <c r="FK72" s="61"/>
      <c r="FL72" s="61"/>
      <c r="FM72" s="61"/>
      <c r="FN72" s="61"/>
      <c r="FO72" s="61"/>
      <c r="FP72" s="61"/>
      <c r="FQ72" s="61"/>
      <c r="FR72" s="61"/>
      <c r="FS72" s="61"/>
      <c r="FT72" s="61"/>
      <c r="FU72" s="61"/>
      <c r="FV72" s="61"/>
      <c r="FW72" s="61"/>
      <c r="FX72" s="61"/>
      <c r="FY72" s="61"/>
      <c r="FZ72" s="61"/>
      <c r="GA72" s="61"/>
      <c r="GB72" s="61"/>
      <c r="GC72" s="61"/>
      <c r="GD72" s="61"/>
      <c r="GE72" s="61"/>
      <c r="GF72" s="61"/>
      <c r="GG72" s="61"/>
      <c r="GH72" s="61"/>
      <c r="GI72" s="61"/>
      <c r="GJ72" s="61"/>
      <c r="GK72" s="61"/>
      <c r="GL72" s="61"/>
      <c r="GM72" s="61"/>
      <c r="GN72" s="61"/>
      <c r="GO72" s="61"/>
      <c r="GP72" s="61"/>
      <c r="GQ72" s="61"/>
      <c r="GR72" s="61"/>
      <c r="GS72" s="61"/>
      <c r="GT72" s="61"/>
      <c r="GU72" s="61"/>
      <c r="GV72" s="61"/>
      <c r="GW72" s="61"/>
      <c r="GX72" s="61"/>
      <c r="GY72" s="61"/>
      <c r="GZ72" s="61"/>
      <c r="HA72" s="61"/>
      <c r="HB72" s="61"/>
      <c r="HC72" s="61"/>
      <c r="HD72" s="61"/>
      <c r="HE72" s="61"/>
      <c r="HF72" s="61"/>
      <c r="HG72" s="61"/>
      <c r="HH72" s="61"/>
      <c r="HI72" s="61"/>
      <c r="HJ72" s="61"/>
      <c r="HK72" s="61"/>
      <c r="HL72" s="61"/>
      <c r="HM72" s="61"/>
      <c r="HN72" s="61"/>
      <c r="HO72" s="61"/>
      <c r="HP72" s="61"/>
      <c r="HQ72" s="61"/>
      <c r="HR72" s="61"/>
      <c r="HS72" s="61"/>
      <c r="HT72" s="61"/>
      <c r="HU72" s="61"/>
      <c r="HV72" s="61"/>
      <c r="HW72" s="61"/>
      <c r="HX72" s="61"/>
      <c r="HY72" s="61"/>
      <c r="HZ72" s="61"/>
      <c r="IA72" s="61"/>
      <c r="IB72" s="61"/>
      <c r="IC72" s="61"/>
      <c r="ID72" s="61"/>
      <c r="IE72" s="61"/>
      <c r="IF72" s="61"/>
      <c r="IG72" s="61"/>
      <c r="IH72" s="61"/>
      <c r="II72" s="61"/>
      <c r="IJ72" s="61"/>
      <c r="IK72" s="61"/>
      <c r="IL72" s="61"/>
      <c r="IM72" s="61"/>
      <c r="IN72" s="61"/>
      <c r="IO72" s="61"/>
      <c r="IP72" s="61"/>
      <c r="IQ72" s="61"/>
      <c r="IR72" s="61"/>
      <c r="IS72" s="61"/>
    </row>
    <row r="73" spans="1:253" x14ac:dyDescent="0.3">
      <c r="A73" s="198">
        <v>12</v>
      </c>
      <c r="B73" s="204" t="s">
        <v>238</v>
      </c>
      <c r="C73" s="57" t="s">
        <v>2</v>
      </c>
      <c r="D73" s="65">
        <v>15</v>
      </c>
      <c r="E73" s="83">
        <v>1</v>
      </c>
      <c r="F73" s="74">
        <f t="shared" si="2"/>
        <v>15</v>
      </c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  <c r="DO73" s="61"/>
      <c r="DP73" s="61"/>
      <c r="DQ73" s="61"/>
      <c r="DR73" s="61"/>
      <c r="DS73" s="61"/>
      <c r="DT73" s="61"/>
      <c r="DU73" s="61"/>
      <c r="DV73" s="61"/>
      <c r="DW73" s="61"/>
      <c r="DX73" s="61"/>
      <c r="DY73" s="61"/>
      <c r="DZ73" s="61"/>
      <c r="EA73" s="61"/>
      <c r="EB73" s="61"/>
      <c r="EC73" s="61"/>
      <c r="ED73" s="61"/>
      <c r="EE73" s="61"/>
      <c r="EF73" s="61"/>
      <c r="EG73" s="61"/>
      <c r="EH73" s="61"/>
      <c r="EI73" s="61"/>
      <c r="EJ73" s="61"/>
      <c r="EK73" s="61"/>
      <c r="EL73" s="61"/>
      <c r="EM73" s="61"/>
      <c r="EN73" s="61"/>
      <c r="EO73" s="61"/>
      <c r="EP73" s="61"/>
      <c r="EQ73" s="61"/>
      <c r="ER73" s="61"/>
      <c r="ES73" s="61"/>
      <c r="ET73" s="61"/>
      <c r="EU73" s="61"/>
      <c r="EV73" s="61"/>
      <c r="EW73" s="61"/>
      <c r="EX73" s="61"/>
      <c r="EY73" s="61"/>
      <c r="EZ73" s="61"/>
      <c r="FA73" s="61"/>
      <c r="FB73" s="61"/>
      <c r="FC73" s="61"/>
      <c r="FD73" s="61"/>
      <c r="FE73" s="61"/>
      <c r="FF73" s="61"/>
      <c r="FG73" s="61"/>
      <c r="FH73" s="61"/>
      <c r="FI73" s="61"/>
      <c r="FJ73" s="61"/>
      <c r="FK73" s="61"/>
      <c r="FL73" s="61"/>
      <c r="FM73" s="61"/>
      <c r="FN73" s="61"/>
      <c r="FO73" s="61"/>
      <c r="FP73" s="61"/>
      <c r="FQ73" s="61"/>
      <c r="FR73" s="61"/>
      <c r="FS73" s="61"/>
      <c r="FT73" s="61"/>
      <c r="FU73" s="61"/>
      <c r="FV73" s="61"/>
      <c r="FW73" s="61"/>
      <c r="FX73" s="61"/>
      <c r="FY73" s="61"/>
      <c r="FZ73" s="61"/>
      <c r="GA73" s="61"/>
      <c r="GB73" s="61"/>
      <c r="GC73" s="61"/>
      <c r="GD73" s="61"/>
      <c r="GE73" s="61"/>
      <c r="GF73" s="61"/>
      <c r="GG73" s="61"/>
      <c r="GH73" s="61"/>
      <c r="GI73" s="61"/>
      <c r="GJ73" s="61"/>
      <c r="GK73" s="61"/>
      <c r="GL73" s="61"/>
      <c r="GM73" s="61"/>
      <c r="GN73" s="61"/>
      <c r="GO73" s="61"/>
      <c r="GP73" s="61"/>
      <c r="GQ73" s="61"/>
      <c r="GR73" s="61"/>
      <c r="GS73" s="61"/>
      <c r="GT73" s="61"/>
      <c r="GU73" s="61"/>
      <c r="GV73" s="61"/>
      <c r="GW73" s="61"/>
      <c r="GX73" s="61"/>
      <c r="GY73" s="61"/>
      <c r="GZ73" s="61"/>
      <c r="HA73" s="61"/>
      <c r="HB73" s="61"/>
      <c r="HC73" s="61"/>
      <c r="HD73" s="61"/>
      <c r="HE73" s="61"/>
      <c r="HF73" s="61"/>
      <c r="HG73" s="61"/>
      <c r="HH73" s="61"/>
      <c r="HI73" s="61"/>
      <c r="HJ73" s="61"/>
      <c r="HK73" s="61"/>
      <c r="HL73" s="61"/>
      <c r="HM73" s="61"/>
      <c r="HN73" s="61"/>
      <c r="HO73" s="61"/>
      <c r="HP73" s="61"/>
      <c r="HQ73" s="61"/>
      <c r="HR73" s="61"/>
      <c r="HS73" s="61"/>
      <c r="HT73" s="61"/>
      <c r="HU73" s="61"/>
      <c r="HV73" s="61"/>
      <c r="HW73" s="61"/>
      <c r="HX73" s="61"/>
      <c r="HY73" s="61"/>
      <c r="HZ73" s="61"/>
      <c r="IA73" s="61"/>
      <c r="IB73" s="61"/>
      <c r="IC73" s="61"/>
      <c r="ID73" s="61"/>
      <c r="IE73" s="61"/>
      <c r="IF73" s="61"/>
      <c r="IG73" s="61"/>
      <c r="IH73" s="61"/>
      <c r="II73" s="61"/>
      <c r="IJ73" s="61"/>
      <c r="IK73" s="61"/>
      <c r="IL73" s="61"/>
      <c r="IM73" s="61"/>
      <c r="IN73" s="61"/>
      <c r="IO73" s="61"/>
      <c r="IP73" s="61"/>
      <c r="IQ73" s="61"/>
      <c r="IR73" s="61"/>
      <c r="IS73" s="61"/>
    </row>
    <row r="74" spans="1:253" x14ac:dyDescent="0.3">
      <c r="A74" s="198">
        <v>13</v>
      </c>
      <c r="B74" s="204" t="s">
        <v>322</v>
      </c>
      <c r="C74" s="57" t="s">
        <v>2</v>
      </c>
      <c r="D74" s="58">
        <v>20</v>
      </c>
      <c r="E74" s="83">
        <v>1</v>
      </c>
      <c r="F74" s="74">
        <f t="shared" si="2"/>
        <v>20</v>
      </c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  <c r="DO74" s="61"/>
      <c r="DP74" s="61"/>
      <c r="DQ74" s="61"/>
      <c r="DR74" s="61"/>
      <c r="DS74" s="61"/>
      <c r="DT74" s="61"/>
      <c r="DU74" s="61"/>
      <c r="DV74" s="61"/>
      <c r="DW74" s="61"/>
      <c r="DX74" s="61"/>
      <c r="DY74" s="61"/>
      <c r="DZ74" s="61"/>
      <c r="EA74" s="61"/>
      <c r="EB74" s="61"/>
      <c r="EC74" s="61"/>
      <c r="ED74" s="61"/>
      <c r="EE74" s="61"/>
      <c r="EF74" s="61"/>
      <c r="EG74" s="61"/>
      <c r="EH74" s="61"/>
      <c r="EI74" s="61"/>
      <c r="EJ74" s="61"/>
      <c r="EK74" s="61"/>
      <c r="EL74" s="61"/>
      <c r="EM74" s="61"/>
      <c r="EN74" s="61"/>
      <c r="EO74" s="61"/>
      <c r="EP74" s="61"/>
      <c r="EQ74" s="61"/>
      <c r="ER74" s="61"/>
      <c r="ES74" s="61"/>
      <c r="ET74" s="61"/>
      <c r="EU74" s="61"/>
      <c r="EV74" s="61"/>
      <c r="EW74" s="61"/>
      <c r="EX74" s="61"/>
      <c r="EY74" s="61"/>
      <c r="EZ74" s="61"/>
      <c r="FA74" s="61"/>
      <c r="FB74" s="61"/>
      <c r="FC74" s="61"/>
      <c r="FD74" s="61"/>
      <c r="FE74" s="61"/>
      <c r="FF74" s="61"/>
      <c r="FG74" s="61"/>
      <c r="FH74" s="61"/>
      <c r="FI74" s="61"/>
      <c r="FJ74" s="61"/>
      <c r="FK74" s="61"/>
      <c r="FL74" s="61"/>
      <c r="FM74" s="61"/>
      <c r="FN74" s="61"/>
      <c r="FO74" s="61"/>
      <c r="FP74" s="61"/>
      <c r="FQ74" s="61"/>
      <c r="FR74" s="61"/>
      <c r="FS74" s="61"/>
      <c r="FT74" s="61"/>
      <c r="FU74" s="61"/>
      <c r="FV74" s="61"/>
      <c r="FW74" s="61"/>
      <c r="FX74" s="61"/>
      <c r="FY74" s="61"/>
      <c r="FZ74" s="61"/>
      <c r="GA74" s="61"/>
      <c r="GB74" s="61"/>
      <c r="GC74" s="61"/>
      <c r="GD74" s="61"/>
      <c r="GE74" s="61"/>
      <c r="GF74" s="61"/>
      <c r="GG74" s="61"/>
      <c r="GH74" s="61"/>
      <c r="GI74" s="61"/>
      <c r="GJ74" s="61"/>
      <c r="GK74" s="61"/>
      <c r="GL74" s="61"/>
      <c r="GM74" s="61"/>
      <c r="GN74" s="61"/>
      <c r="GO74" s="61"/>
      <c r="GP74" s="61"/>
      <c r="GQ74" s="61"/>
      <c r="GR74" s="61"/>
      <c r="GS74" s="61"/>
      <c r="GT74" s="61"/>
      <c r="GU74" s="61"/>
      <c r="GV74" s="61"/>
      <c r="GW74" s="61"/>
      <c r="GX74" s="61"/>
      <c r="GY74" s="61"/>
      <c r="GZ74" s="61"/>
      <c r="HA74" s="61"/>
      <c r="HB74" s="61"/>
      <c r="HC74" s="61"/>
      <c r="HD74" s="61"/>
      <c r="HE74" s="61"/>
      <c r="HF74" s="61"/>
      <c r="HG74" s="61"/>
      <c r="HH74" s="61"/>
      <c r="HI74" s="61"/>
      <c r="HJ74" s="61"/>
      <c r="HK74" s="61"/>
      <c r="HL74" s="61"/>
      <c r="HM74" s="61"/>
      <c r="HN74" s="61"/>
      <c r="HO74" s="61"/>
      <c r="HP74" s="61"/>
      <c r="HQ74" s="61"/>
      <c r="HR74" s="61"/>
      <c r="HS74" s="61"/>
      <c r="HT74" s="61"/>
      <c r="HU74" s="61"/>
      <c r="HV74" s="61"/>
      <c r="HW74" s="61"/>
      <c r="HX74" s="61"/>
      <c r="HY74" s="61"/>
      <c r="HZ74" s="61"/>
      <c r="IA74" s="61"/>
      <c r="IB74" s="61"/>
      <c r="IC74" s="61"/>
      <c r="ID74" s="61"/>
      <c r="IE74" s="61"/>
      <c r="IF74" s="61"/>
      <c r="IG74" s="61"/>
      <c r="IH74" s="61"/>
      <c r="II74" s="61"/>
      <c r="IJ74" s="61"/>
      <c r="IK74" s="61"/>
      <c r="IL74" s="61"/>
      <c r="IM74" s="61"/>
      <c r="IN74" s="61"/>
      <c r="IO74" s="61"/>
      <c r="IP74" s="61"/>
      <c r="IQ74" s="61"/>
      <c r="IR74" s="61"/>
      <c r="IS74" s="61"/>
    </row>
    <row r="75" spans="1:253" x14ac:dyDescent="0.3">
      <c r="A75" s="198">
        <v>14</v>
      </c>
      <c r="B75" s="250" t="s">
        <v>260</v>
      </c>
      <c r="C75" s="57" t="s">
        <v>2</v>
      </c>
      <c r="D75" s="251">
        <v>25</v>
      </c>
      <c r="E75" s="83">
        <v>5.5</v>
      </c>
      <c r="F75" s="74">
        <f t="shared" si="2"/>
        <v>137.5</v>
      </c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  <c r="DO75" s="61"/>
      <c r="DP75" s="61"/>
      <c r="DQ75" s="61"/>
      <c r="DR75" s="61"/>
      <c r="DS75" s="61"/>
      <c r="DT75" s="61"/>
      <c r="DU75" s="61"/>
      <c r="DV75" s="61"/>
      <c r="DW75" s="61"/>
      <c r="DX75" s="61"/>
      <c r="DY75" s="61"/>
      <c r="DZ75" s="61"/>
      <c r="EA75" s="61"/>
      <c r="EB75" s="61"/>
      <c r="EC75" s="61"/>
      <c r="ED75" s="61"/>
      <c r="EE75" s="61"/>
      <c r="EF75" s="61"/>
      <c r="EG75" s="61"/>
      <c r="EH75" s="61"/>
      <c r="EI75" s="61"/>
      <c r="EJ75" s="61"/>
      <c r="EK75" s="61"/>
      <c r="EL75" s="61"/>
      <c r="EM75" s="61"/>
      <c r="EN75" s="61"/>
      <c r="EO75" s="61"/>
      <c r="EP75" s="61"/>
      <c r="EQ75" s="61"/>
      <c r="ER75" s="61"/>
      <c r="ES75" s="61"/>
      <c r="ET75" s="61"/>
      <c r="EU75" s="61"/>
      <c r="EV75" s="61"/>
      <c r="EW75" s="61"/>
      <c r="EX75" s="61"/>
      <c r="EY75" s="61"/>
      <c r="EZ75" s="61"/>
      <c r="FA75" s="61"/>
      <c r="FB75" s="61"/>
      <c r="FC75" s="61"/>
      <c r="FD75" s="61"/>
      <c r="FE75" s="61"/>
      <c r="FF75" s="61"/>
      <c r="FG75" s="61"/>
      <c r="FH75" s="61"/>
      <c r="FI75" s="61"/>
      <c r="FJ75" s="61"/>
      <c r="FK75" s="61"/>
      <c r="FL75" s="61"/>
      <c r="FM75" s="61"/>
      <c r="FN75" s="61"/>
      <c r="FO75" s="61"/>
      <c r="FP75" s="61"/>
      <c r="FQ75" s="61"/>
      <c r="FR75" s="61"/>
      <c r="FS75" s="61"/>
      <c r="FT75" s="61"/>
      <c r="FU75" s="61"/>
      <c r="FV75" s="61"/>
      <c r="FW75" s="61"/>
      <c r="FX75" s="61"/>
      <c r="FY75" s="61"/>
      <c r="FZ75" s="61"/>
      <c r="GA75" s="61"/>
      <c r="GB75" s="61"/>
      <c r="GC75" s="61"/>
      <c r="GD75" s="61"/>
      <c r="GE75" s="61"/>
      <c r="GF75" s="61"/>
      <c r="GG75" s="61"/>
      <c r="GH75" s="61"/>
      <c r="GI75" s="61"/>
      <c r="GJ75" s="61"/>
      <c r="GK75" s="61"/>
      <c r="GL75" s="61"/>
      <c r="GM75" s="61"/>
      <c r="GN75" s="61"/>
      <c r="GO75" s="61"/>
      <c r="GP75" s="61"/>
      <c r="GQ75" s="61"/>
      <c r="GR75" s="61"/>
      <c r="GS75" s="61"/>
      <c r="GT75" s="61"/>
      <c r="GU75" s="61"/>
      <c r="GV75" s="61"/>
      <c r="GW75" s="61"/>
      <c r="GX75" s="61"/>
      <c r="GY75" s="61"/>
      <c r="GZ75" s="61"/>
      <c r="HA75" s="61"/>
      <c r="HB75" s="61"/>
      <c r="HC75" s="61"/>
      <c r="HD75" s="61"/>
      <c r="HE75" s="61"/>
      <c r="HF75" s="61"/>
      <c r="HG75" s="61"/>
      <c r="HH75" s="61"/>
      <c r="HI75" s="61"/>
      <c r="HJ75" s="61"/>
      <c r="HK75" s="61"/>
      <c r="HL75" s="61"/>
      <c r="HM75" s="61"/>
      <c r="HN75" s="61"/>
      <c r="HO75" s="61"/>
      <c r="HP75" s="61"/>
      <c r="HQ75" s="61"/>
      <c r="HR75" s="61"/>
      <c r="HS75" s="61"/>
      <c r="HT75" s="61"/>
      <c r="HU75" s="61"/>
      <c r="HV75" s="61"/>
      <c r="HW75" s="61"/>
      <c r="HX75" s="61"/>
      <c r="HY75" s="61"/>
      <c r="HZ75" s="61"/>
      <c r="IA75" s="61"/>
      <c r="IB75" s="61"/>
      <c r="IC75" s="61"/>
      <c r="ID75" s="61"/>
      <c r="IE75" s="61"/>
      <c r="IF75" s="61"/>
      <c r="IG75" s="61"/>
      <c r="IH75" s="61"/>
      <c r="II75" s="61"/>
      <c r="IJ75" s="61"/>
      <c r="IK75" s="61"/>
      <c r="IL75" s="61"/>
      <c r="IM75" s="61"/>
      <c r="IN75" s="61"/>
      <c r="IO75" s="61"/>
      <c r="IP75" s="61"/>
      <c r="IQ75" s="61"/>
      <c r="IR75" s="61"/>
      <c r="IS75" s="61"/>
    </row>
    <row r="76" spans="1:253" x14ac:dyDescent="0.3">
      <c r="A76" s="198">
        <v>15</v>
      </c>
      <c r="B76" s="204" t="s">
        <v>315</v>
      </c>
      <c r="C76" s="57" t="s">
        <v>2</v>
      </c>
      <c r="D76" s="65">
        <v>10</v>
      </c>
      <c r="E76" s="83">
        <v>3.9</v>
      </c>
      <c r="F76" s="74">
        <f t="shared" si="2"/>
        <v>39</v>
      </c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  <c r="DO76" s="61"/>
      <c r="DP76" s="61"/>
      <c r="DQ76" s="61"/>
      <c r="DR76" s="61"/>
      <c r="DS76" s="61"/>
      <c r="DT76" s="61"/>
      <c r="DU76" s="61"/>
      <c r="DV76" s="61"/>
      <c r="DW76" s="61"/>
      <c r="DX76" s="61"/>
      <c r="DY76" s="61"/>
      <c r="DZ76" s="61"/>
      <c r="EA76" s="61"/>
      <c r="EB76" s="61"/>
      <c r="EC76" s="61"/>
      <c r="ED76" s="61"/>
      <c r="EE76" s="61"/>
      <c r="EF76" s="61"/>
      <c r="EG76" s="61"/>
      <c r="EH76" s="61"/>
      <c r="EI76" s="61"/>
      <c r="EJ76" s="61"/>
      <c r="EK76" s="61"/>
      <c r="EL76" s="61"/>
      <c r="EM76" s="61"/>
      <c r="EN76" s="61"/>
      <c r="EO76" s="61"/>
      <c r="EP76" s="61"/>
      <c r="EQ76" s="61"/>
      <c r="ER76" s="61"/>
      <c r="ES76" s="61"/>
      <c r="ET76" s="61"/>
      <c r="EU76" s="61"/>
      <c r="EV76" s="61"/>
      <c r="EW76" s="61"/>
      <c r="EX76" s="61"/>
      <c r="EY76" s="61"/>
      <c r="EZ76" s="61"/>
      <c r="FA76" s="61"/>
      <c r="FB76" s="61"/>
      <c r="FC76" s="61"/>
      <c r="FD76" s="61"/>
      <c r="FE76" s="61"/>
      <c r="FF76" s="61"/>
      <c r="FG76" s="61"/>
      <c r="FH76" s="61"/>
      <c r="FI76" s="61"/>
      <c r="FJ76" s="61"/>
      <c r="FK76" s="61"/>
      <c r="FL76" s="61"/>
      <c r="FM76" s="61"/>
      <c r="FN76" s="61"/>
      <c r="FO76" s="61"/>
      <c r="FP76" s="61"/>
      <c r="FQ76" s="61"/>
      <c r="FR76" s="61"/>
      <c r="FS76" s="61"/>
      <c r="FT76" s="61"/>
      <c r="FU76" s="61"/>
      <c r="FV76" s="61"/>
      <c r="FW76" s="61"/>
      <c r="FX76" s="61"/>
      <c r="FY76" s="61"/>
      <c r="FZ76" s="61"/>
      <c r="GA76" s="61"/>
      <c r="GB76" s="61"/>
      <c r="GC76" s="61"/>
      <c r="GD76" s="61"/>
      <c r="GE76" s="61"/>
      <c r="GF76" s="61"/>
      <c r="GG76" s="61"/>
      <c r="GH76" s="61"/>
      <c r="GI76" s="61"/>
      <c r="GJ76" s="61"/>
      <c r="GK76" s="61"/>
      <c r="GL76" s="61"/>
      <c r="GM76" s="61"/>
      <c r="GN76" s="61"/>
      <c r="GO76" s="61"/>
      <c r="GP76" s="61"/>
      <c r="GQ76" s="61"/>
      <c r="GR76" s="61"/>
      <c r="GS76" s="61"/>
      <c r="GT76" s="61"/>
      <c r="GU76" s="61"/>
      <c r="GV76" s="61"/>
      <c r="GW76" s="61"/>
      <c r="GX76" s="61"/>
      <c r="GY76" s="61"/>
      <c r="GZ76" s="61"/>
      <c r="HA76" s="61"/>
      <c r="HB76" s="61"/>
      <c r="HC76" s="61"/>
      <c r="HD76" s="61"/>
      <c r="HE76" s="61"/>
      <c r="HF76" s="61"/>
      <c r="HG76" s="61"/>
      <c r="HH76" s="61"/>
      <c r="HI76" s="61"/>
      <c r="HJ76" s="61"/>
      <c r="HK76" s="61"/>
      <c r="HL76" s="61"/>
      <c r="HM76" s="61"/>
      <c r="HN76" s="61"/>
      <c r="HO76" s="61"/>
      <c r="HP76" s="61"/>
      <c r="HQ76" s="61"/>
      <c r="HR76" s="61"/>
      <c r="HS76" s="61"/>
      <c r="HT76" s="61"/>
      <c r="HU76" s="61"/>
      <c r="HV76" s="61"/>
      <c r="HW76" s="61"/>
      <c r="HX76" s="61"/>
      <c r="HY76" s="61"/>
      <c r="HZ76" s="61"/>
      <c r="IA76" s="61"/>
      <c r="IB76" s="61"/>
      <c r="IC76" s="61"/>
      <c r="ID76" s="61"/>
      <c r="IE76" s="61"/>
      <c r="IF76" s="61"/>
      <c r="IG76" s="61"/>
      <c r="IH76" s="61"/>
      <c r="II76" s="61"/>
      <c r="IJ76" s="61"/>
      <c r="IK76" s="61"/>
      <c r="IL76" s="61"/>
      <c r="IM76" s="61"/>
      <c r="IN76" s="61"/>
      <c r="IO76" s="61"/>
      <c r="IP76" s="61"/>
      <c r="IQ76" s="61"/>
      <c r="IR76" s="61"/>
      <c r="IS76" s="61"/>
    </row>
    <row r="77" spans="1:253" x14ac:dyDescent="0.3">
      <c r="A77" s="198">
        <v>16</v>
      </c>
      <c r="B77" s="250" t="s">
        <v>242</v>
      </c>
      <c r="C77" s="57" t="s">
        <v>2</v>
      </c>
      <c r="D77" s="251">
        <v>10</v>
      </c>
      <c r="E77" s="83">
        <v>3.2</v>
      </c>
      <c r="F77" s="275">
        <f t="shared" si="2"/>
        <v>32</v>
      </c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  <c r="DO77" s="61"/>
      <c r="DP77" s="61"/>
      <c r="DQ77" s="61"/>
      <c r="DR77" s="61"/>
      <c r="DS77" s="61"/>
      <c r="DT77" s="61"/>
      <c r="DU77" s="61"/>
      <c r="DV77" s="61"/>
      <c r="DW77" s="61"/>
      <c r="DX77" s="61"/>
      <c r="DY77" s="61"/>
      <c r="DZ77" s="61"/>
      <c r="EA77" s="61"/>
      <c r="EB77" s="61"/>
      <c r="EC77" s="61"/>
      <c r="ED77" s="61"/>
      <c r="EE77" s="61"/>
      <c r="EF77" s="61"/>
      <c r="EG77" s="61"/>
      <c r="EH77" s="61"/>
      <c r="EI77" s="61"/>
      <c r="EJ77" s="61"/>
      <c r="EK77" s="61"/>
      <c r="EL77" s="61"/>
      <c r="EM77" s="61"/>
      <c r="EN77" s="61"/>
      <c r="EO77" s="61"/>
      <c r="EP77" s="61"/>
      <c r="EQ77" s="61"/>
      <c r="ER77" s="61"/>
      <c r="ES77" s="61"/>
      <c r="ET77" s="61"/>
      <c r="EU77" s="61"/>
      <c r="EV77" s="61"/>
      <c r="EW77" s="61"/>
      <c r="EX77" s="61"/>
      <c r="EY77" s="61"/>
      <c r="EZ77" s="61"/>
      <c r="FA77" s="61"/>
      <c r="FB77" s="61"/>
      <c r="FC77" s="61"/>
      <c r="FD77" s="61"/>
      <c r="FE77" s="61"/>
      <c r="FF77" s="61"/>
      <c r="FG77" s="61"/>
      <c r="FH77" s="61"/>
      <c r="FI77" s="61"/>
      <c r="FJ77" s="61"/>
      <c r="FK77" s="61"/>
      <c r="FL77" s="61"/>
      <c r="FM77" s="61"/>
      <c r="FN77" s="61"/>
      <c r="FO77" s="61"/>
      <c r="FP77" s="61"/>
      <c r="FQ77" s="61"/>
      <c r="FR77" s="61"/>
      <c r="FS77" s="61"/>
      <c r="FT77" s="61"/>
      <c r="FU77" s="61"/>
      <c r="FV77" s="61"/>
      <c r="FW77" s="61"/>
      <c r="FX77" s="61"/>
      <c r="FY77" s="61"/>
      <c r="FZ77" s="61"/>
      <c r="GA77" s="61"/>
      <c r="GB77" s="61"/>
      <c r="GC77" s="61"/>
      <c r="GD77" s="61"/>
      <c r="GE77" s="61"/>
      <c r="GF77" s="61"/>
      <c r="GG77" s="61"/>
      <c r="GH77" s="61"/>
      <c r="GI77" s="61"/>
      <c r="GJ77" s="61"/>
      <c r="GK77" s="61"/>
      <c r="GL77" s="61"/>
      <c r="GM77" s="61"/>
      <c r="GN77" s="61"/>
      <c r="GO77" s="61"/>
      <c r="GP77" s="61"/>
      <c r="GQ77" s="61"/>
      <c r="GR77" s="61"/>
      <c r="GS77" s="61"/>
      <c r="GT77" s="61"/>
      <c r="GU77" s="61"/>
      <c r="GV77" s="61"/>
      <c r="GW77" s="61"/>
      <c r="GX77" s="61"/>
      <c r="GY77" s="61"/>
      <c r="GZ77" s="61"/>
      <c r="HA77" s="61"/>
      <c r="HB77" s="61"/>
      <c r="HC77" s="61"/>
      <c r="HD77" s="61"/>
      <c r="HE77" s="61"/>
      <c r="HF77" s="61"/>
      <c r="HG77" s="61"/>
      <c r="HH77" s="61"/>
      <c r="HI77" s="61"/>
      <c r="HJ77" s="61"/>
      <c r="HK77" s="61"/>
      <c r="HL77" s="61"/>
      <c r="HM77" s="61"/>
      <c r="HN77" s="61"/>
      <c r="HO77" s="61"/>
      <c r="HP77" s="61"/>
      <c r="HQ77" s="61"/>
      <c r="HR77" s="61"/>
      <c r="HS77" s="61"/>
      <c r="HT77" s="61"/>
      <c r="HU77" s="61"/>
      <c r="HV77" s="61"/>
      <c r="HW77" s="61"/>
      <c r="HX77" s="61"/>
      <c r="HY77" s="61"/>
      <c r="HZ77" s="61"/>
      <c r="IA77" s="61"/>
      <c r="IB77" s="61"/>
      <c r="IC77" s="61"/>
      <c r="ID77" s="61"/>
      <c r="IE77" s="61"/>
      <c r="IF77" s="61"/>
      <c r="IG77" s="61"/>
      <c r="IH77" s="61"/>
      <c r="II77" s="61"/>
      <c r="IJ77" s="61"/>
      <c r="IK77" s="61"/>
      <c r="IL77" s="61"/>
      <c r="IM77" s="61"/>
      <c r="IN77" s="61"/>
      <c r="IO77" s="61"/>
      <c r="IP77" s="61"/>
      <c r="IQ77" s="61"/>
      <c r="IR77" s="61"/>
      <c r="IS77" s="61"/>
    </row>
    <row r="78" spans="1:253" x14ac:dyDescent="0.3">
      <c r="A78" s="198">
        <v>17</v>
      </c>
      <c r="B78" s="250" t="s">
        <v>243</v>
      </c>
      <c r="C78" s="57" t="s">
        <v>2</v>
      </c>
      <c r="D78" s="251">
        <v>10</v>
      </c>
      <c r="E78" s="83">
        <v>2.85</v>
      </c>
      <c r="F78" s="275">
        <f t="shared" si="2"/>
        <v>28.5</v>
      </c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  <c r="DR78" s="61"/>
      <c r="DS78" s="61"/>
      <c r="DT78" s="61"/>
      <c r="DU78" s="61"/>
      <c r="DV78" s="61"/>
      <c r="DW78" s="61"/>
      <c r="DX78" s="61"/>
      <c r="DY78" s="61"/>
      <c r="DZ78" s="61"/>
      <c r="EA78" s="61"/>
      <c r="EB78" s="61"/>
      <c r="EC78" s="61"/>
      <c r="ED78" s="61"/>
      <c r="EE78" s="61"/>
      <c r="EF78" s="61"/>
      <c r="EG78" s="61"/>
      <c r="EH78" s="61"/>
      <c r="EI78" s="61"/>
      <c r="EJ78" s="61"/>
      <c r="EK78" s="61"/>
      <c r="EL78" s="61"/>
      <c r="EM78" s="61"/>
      <c r="EN78" s="61"/>
      <c r="EO78" s="61"/>
      <c r="EP78" s="61"/>
      <c r="EQ78" s="61"/>
      <c r="ER78" s="61"/>
      <c r="ES78" s="61"/>
      <c r="ET78" s="61"/>
      <c r="EU78" s="61"/>
      <c r="EV78" s="61"/>
      <c r="EW78" s="61"/>
      <c r="EX78" s="61"/>
      <c r="EY78" s="61"/>
      <c r="EZ78" s="61"/>
      <c r="FA78" s="61"/>
      <c r="FB78" s="61"/>
      <c r="FC78" s="61"/>
      <c r="FD78" s="61"/>
      <c r="FE78" s="61"/>
      <c r="FF78" s="61"/>
      <c r="FG78" s="61"/>
      <c r="FH78" s="61"/>
      <c r="FI78" s="61"/>
      <c r="FJ78" s="61"/>
      <c r="FK78" s="61"/>
      <c r="FL78" s="61"/>
      <c r="FM78" s="61"/>
      <c r="FN78" s="61"/>
      <c r="FO78" s="61"/>
      <c r="FP78" s="61"/>
      <c r="FQ78" s="61"/>
      <c r="FR78" s="61"/>
      <c r="FS78" s="61"/>
      <c r="FT78" s="61"/>
      <c r="FU78" s="61"/>
      <c r="FV78" s="61"/>
      <c r="FW78" s="61"/>
      <c r="FX78" s="61"/>
      <c r="FY78" s="61"/>
      <c r="FZ78" s="61"/>
      <c r="GA78" s="61"/>
      <c r="GB78" s="61"/>
      <c r="GC78" s="61"/>
      <c r="GD78" s="61"/>
      <c r="GE78" s="61"/>
      <c r="GF78" s="61"/>
      <c r="GG78" s="61"/>
      <c r="GH78" s="61"/>
      <c r="GI78" s="61"/>
      <c r="GJ78" s="61"/>
      <c r="GK78" s="61"/>
      <c r="GL78" s="61"/>
      <c r="GM78" s="61"/>
      <c r="GN78" s="61"/>
      <c r="GO78" s="61"/>
      <c r="GP78" s="61"/>
      <c r="GQ78" s="61"/>
      <c r="GR78" s="61"/>
      <c r="GS78" s="61"/>
      <c r="GT78" s="61"/>
      <c r="GU78" s="61"/>
      <c r="GV78" s="61"/>
      <c r="GW78" s="61"/>
      <c r="GX78" s="61"/>
      <c r="GY78" s="61"/>
      <c r="GZ78" s="61"/>
      <c r="HA78" s="61"/>
      <c r="HB78" s="61"/>
      <c r="HC78" s="61"/>
      <c r="HD78" s="61"/>
      <c r="HE78" s="61"/>
      <c r="HF78" s="61"/>
      <c r="HG78" s="61"/>
      <c r="HH78" s="61"/>
      <c r="HI78" s="61"/>
      <c r="HJ78" s="61"/>
      <c r="HK78" s="61"/>
      <c r="HL78" s="61"/>
      <c r="HM78" s="61"/>
      <c r="HN78" s="61"/>
      <c r="HO78" s="61"/>
      <c r="HP78" s="61"/>
      <c r="HQ78" s="61"/>
      <c r="HR78" s="61"/>
      <c r="HS78" s="61"/>
      <c r="HT78" s="61"/>
      <c r="HU78" s="61"/>
      <c r="HV78" s="61"/>
      <c r="HW78" s="61"/>
      <c r="HX78" s="61"/>
      <c r="HY78" s="61"/>
      <c r="HZ78" s="61"/>
      <c r="IA78" s="61"/>
      <c r="IB78" s="61"/>
      <c r="IC78" s="61"/>
      <c r="ID78" s="61"/>
      <c r="IE78" s="61"/>
      <c r="IF78" s="61"/>
      <c r="IG78" s="61"/>
      <c r="IH78" s="61"/>
      <c r="II78" s="61"/>
      <c r="IJ78" s="61"/>
      <c r="IK78" s="61"/>
      <c r="IL78" s="61"/>
      <c r="IM78" s="61"/>
      <c r="IN78" s="61"/>
      <c r="IO78" s="61"/>
      <c r="IP78" s="61"/>
      <c r="IQ78" s="61"/>
      <c r="IR78" s="61"/>
      <c r="IS78" s="61"/>
    </row>
    <row r="79" spans="1:253" x14ac:dyDescent="0.3">
      <c r="A79" s="198">
        <v>18</v>
      </c>
      <c r="B79" s="250" t="s">
        <v>332</v>
      </c>
      <c r="C79" s="57" t="s">
        <v>2</v>
      </c>
      <c r="D79" s="251">
        <v>5</v>
      </c>
      <c r="E79" s="83">
        <v>1</v>
      </c>
      <c r="F79" s="275">
        <f t="shared" si="2"/>
        <v>5</v>
      </c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  <c r="DR79" s="61"/>
      <c r="DS79" s="61"/>
      <c r="DT79" s="61"/>
      <c r="DU79" s="61"/>
      <c r="DV79" s="61"/>
      <c r="DW79" s="61"/>
      <c r="DX79" s="61"/>
      <c r="DY79" s="61"/>
      <c r="DZ79" s="61"/>
      <c r="EA79" s="61"/>
      <c r="EB79" s="61"/>
      <c r="EC79" s="61"/>
      <c r="ED79" s="61"/>
      <c r="EE79" s="61"/>
      <c r="EF79" s="61"/>
      <c r="EG79" s="61"/>
      <c r="EH79" s="61"/>
      <c r="EI79" s="61"/>
      <c r="EJ79" s="61"/>
      <c r="EK79" s="61"/>
      <c r="EL79" s="61"/>
      <c r="EM79" s="61"/>
      <c r="EN79" s="61"/>
      <c r="EO79" s="61"/>
      <c r="EP79" s="61"/>
      <c r="EQ79" s="61"/>
      <c r="ER79" s="61"/>
      <c r="ES79" s="61"/>
      <c r="ET79" s="61"/>
      <c r="EU79" s="61"/>
      <c r="EV79" s="61"/>
      <c r="EW79" s="61"/>
      <c r="EX79" s="61"/>
      <c r="EY79" s="61"/>
      <c r="EZ79" s="61"/>
      <c r="FA79" s="61"/>
      <c r="FB79" s="61"/>
      <c r="FC79" s="61"/>
      <c r="FD79" s="61"/>
      <c r="FE79" s="61"/>
      <c r="FF79" s="61"/>
      <c r="FG79" s="61"/>
      <c r="FH79" s="61"/>
      <c r="FI79" s="61"/>
      <c r="FJ79" s="61"/>
      <c r="FK79" s="61"/>
      <c r="FL79" s="61"/>
      <c r="FM79" s="61"/>
      <c r="FN79" s="61"/>
      <c r="FO79" s="61"/>
      <c r="FP79" s="61"/>
      <c r="FQ79" s="61"/>
      <c r="FR79" s="61"/>
      <c r="FS79" s="61"/>
      <c r="FT79" s="61"/>
      <c r="FU79" s="61"/>
      <c r="FV79" s="61"/>
      <c r="FW79" s="61"/>
      <c r="FX79" s="61"/>
      <c r="FY79" s="61"/>
      <c r="FZ79" s="61"/>
      <c r="GA79" s="61"/>
      <c r="GB79" s="61"/>
      <c r="GC79" s="61"/>
      <c r="GD79" s="61"/>
      <c r="GE79" s="61"/>
      <c r="GF79" s="61"/>
      <c r="GG79" s="61"/>
      <c r="GH79" s="61"/>
      <c r="GI79" s="61"/>
      <c r="GJ79" s="61"/>
      <c r="GK79" s="61"/>
      <c r="GL79" s="61"/>
      <c r="GM79" s="61"/>
      <c r="GN79" s="61"/>
      <c r="GO79" s="61"/>
      <c r="GP79" s="61"/>
      <c r="GQ79" s="61"/>
      <c r="GR79" s="61"/>
      <c r="GS79" s="61"/>
      <c r="GT79" s="61"/>
      <c r="GU79" s="61"/>
      <c r="GV79" s="61"/>
      <c r="GW79" s="61"/>
      <c r="GX79" s="61"/>
      <c r="GY79" s="61"/>
      <c r="GZ79" s="61"/>
      <c r="HA79" s="61"/>
      <c r="HB79" s="61"/>
      <c r="HC79" s="61"/>
      <c r="HD79" s="61"/>
      <c r="HE79" s="61"/>
      <c r="HF79" s="61"/>
      <c r="HG79" s="61"/>
      <c r="HH79" s="61"/>
      <c r="HI79" s="61"/>
      <c r="HJ79" s="61"/>
      <c r="HK79" s="61"/>
      <c r="HL79" s="61"/>
      <c r="HM79" s="61"/>
      <c r="HN79" s="61"/>
      <c r="HO79" s="61"/>
      <c r="HP79" s="61"/>
      <c r="HQ79" s="61"/>
      <c r="HR79" s="61"/>
      <c r="HS79" s="61"/>
      <c r="HT79" s="61"/>
      <c r="HU79" s="61"/>
      <c r="HV79" s="61"/>
      <c r="HW79" s="61"/>
      <c r="HX79" s="61"/>
      <c r="HY79" s="61"/>
      <c r="HZ79" s="61"/>
      <c r="IA79" s="61"/>
      <c r="IB79" s="61"/>
      <c r="IC79" s="61"/>
      <c r="ID79" s="61"/>
      <c r="IE79" s="61"/>
      <c r="IF79" s="61"/>
      <c r="IG79" s="61"/>
      <c r="IH79" s="61"/>
      <c r="II79" s="61"/>
      <c r="IJ79" s="61"/>
      <c r="IK79" s="61"/>
      <c r="IL79" s="61"/>
      <c r="IM79" s="61"/>
      <c r="IN79" s="61"/>
      <c r="IO79" s="61"/>
      <c r="IP79" s="61"/>
      <c r="IQ79" s="61"/>
      <c r="IR79" s="61"/>
      <c r="IS79" s="61"/>
    </row>
    <row r="80" spans="1:253" x14ac:dyDescent="0.3">
      <c r="A80" s="198">
        <v>19</v>
      </c>
      <c r="B80" s="250" t="s">
        <v>285</v>
      </c>
      <c r="C80" s="57" t="s">
        <v>2</v>
      </c>
      <c r="D80" s="251">
        <v>5</v>
      </c>
      <c r="E80" s="83">
        <v>1.3</v>
      </c>
      <c r="F80" s="275">
        <f t="shared" si="2"/>
        <v>6.5</v>
      </c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  <c r="DR80" s="61"/>
      <c r="DS80" s="61"/>
      <c r="DT80" s="61"/>
      <c r="DU80" s="61"/>
      <c r="DV80" s="61"/>
      <c r="DW80" s="61"/>
      <c r="DX80" s="61"/>
      <c r="DY80" s="61"/>
      <c r="DZ80" s="61"/>
      <c r="EA80" s="61"/>
      <c r="EB80" s="61"/>
      <c r="EC80" s="61"/>
      <c r="ED80" s="61"/>
      <c r="EE80" s="61"/>
      <c r="EF80" s="61"/>
      <c r="EG80" s="61"/>
      <c r="EH80" s="61"/>
      <c r="EI80" s="61"/>
      <c r="EJ80" s="61"/>
      <c r="EK80" s="61"/>
      <c r="EL80" s="61"/>
      <c r="EM80" s="61"/>
      <c r="EN80" s="61"/>
      <c r="EO80" s="61"/>
      <c r="EP80" s="61"/>
      <c r="EQ80" s="61"/>
      <c r="ER80" s="61"/>
      <c r="ES80" s="61"/>
      <c r="ET80" s="61"/>
      <c r="EU80" s="61"/>
      <c r="EV80" s="61"/>
      <c r="EW80" s="61"/>
      <c r="EX80" s="61"/>
      <c r="EY80" s="61"/>
      <c r="EZ80" s="61"/>
      <c r="FA80" s="61"/>
      <c r="FB80" s="61"/>
      <c r="FC80" s="61"/>
      <c r="FD80" s="61"/>
      <c r="FE80" s="61"/>
      <c r="FF80" s="61"/>
      <c r="FG80" s="61"/>
      <c r="FH80" s="61"/>
      <c r="FI80" s="61"/>
      <c r="FJ80" s="61"/>
      <c r="FK80" s="61"/>
      <c r="FL80" s="61"/>
      <c r="FM80" s="61"/>
      <c r="FN80" s="61"/>
      <c r="FO80" s="61"/>
      <c r="FP80" s="61"/>
      <c r="FQ80" s="61"/>
      <c r="FR80" s="61"/>
      <c r="FS80" s="61"/>
      <c r="FT80" s="61"/>
      <c r="FU80" s="61"/>
      <c r="FV80" s="61"/>
      <c r="FW80" s="61"/>
      <c r="FX80" s="61"/>
      <c r="FY80" s="61"/>
      <c r="FZ80" s="61"/>
      <c r="GA80" s="61"/>
      <c r="GB80" s="61"/>
      <c r="GC80" s="61"/>
      <c r="GD80" s="61"/>
      <c r="GE80" s="61"/>
      <c r="GF80" s="61"/>
      <c r="GG80" s="61"/>
      <c r="GH80" s="61"/>
      <c r="GI80" s="61"/>
      <c r="GJ80" s="61"/>
      <c r="GK80" s="61"/>
      <c r="GL80" s="61"/>
      <c r="GM80" s="61"/>
      <c r="GN80" s="61"/>
      <c r="GO80" s="61"/>
      <c r="GP80" s="61"/>
      <c r="GQ80" s="61"/>
      <c r="GR80" s="61"/>
      <c r="GS80" s="61"/>
      <c r="GT80" s="61"/>
      <c r="GU80" s="61"/>
      <c r="GV80" s="61"/>
      <c r="GW80" s="61"/>
      <c r="GX80" s="61"/>
      <c r="GY80" s="61"/>
      <c r="GZ80" s="61"/>
      <c r="HA80" s="61"/>
      <c r="HB80" s="61"/>
      <c r="HC80" s="61"/>
      <c r="HD80" s="61"/>
      <c r="HE80" s="61"/>
      <c r="HF80" s="61"/>
      <c r="HG80" s="61"/>
      <c r="HH80" s="61"/>
      <c r="HI80" s="61"/>
      <c r="HJ80" s="61"/>
      <c r="HK80" s="61"/>
      <c r="HL80" s="61"/>
      <c r="HM80" s="61"/>
      <c r="HN80" s="61"/>
      <c r="HO80" s="61"/>
      <c r="HP80" s="61"/>
      <c r="HQ80" s="61"/>
      <c r="HR80" s="61"/>
      <c r="HS80" s="61"/>
      <c r="HT80" s="61"/>
      <c r="HU80" s="61"/>
      <c r="HV80" s="61"/>
      <c r="HW80" s="61"/>
      <c r="HX80" s="61"/>
      <c r="HY80" s="61"/>
      <c r="HZ80" s="61"/>
      <c r="IA80" s="61"/>
      <c r="IB80" s="61"/>
      <c r="IC80" s="61"/>
      <c r="ID80" s="61"/>
      <c r="IE80" s="61"/>
      <c r="IF80" s="61"/>
      <c r="IG80" s="61"/>
      <c r="IH80" s="61"/>
      <c r="II80" s="61"/>
      <c r="IJ80" s="61"/>
      <c r="IK80" s="61"/>
      <c r="IL80" s="61"/>
      <c r="IM80" s="61"/>
      <c r="IN80" s="61"/>
      <c r="IO80" s="61"/>
      <c r="IP80" s="61"/>
      <c r="IQ80" s="61"/>
      <c r="IR80" s="61"/>
      <c r="IS80" s="61"/>
    </row>
    <row r="81" spans="1:253" x14ac:dyDescent="0.3">
      <c r="A81" s="198">
        <v>20</v>
      </c>
      <c r="B81" s="280" t="s">
        <v>319</v>
      </c>
      <c r="C81" s="246" t="s">
        <v>2</v>
      </c>
      <c r="D81" s="281">
        <v>10</v>
      </c>
      <c r="E81" s="291">
        <v>2.5</v>
      </c>
      <c r="F81" s="292">
        <f t="shared" si="2"/>
        <v>25</v>
      </c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  <c r="DS81" s="61"/>
      <c r="DT81" s="61"/>
      <c r="DU81" s="61"/>
      <c r="DV81" s="61"/>
      <c r="DW81" s="61"/>
      <c r="DX81" s="61"/>
      <c r="DY81" s="61"/>
      <c r="DZ81" s="61"/>
      <c r="EA81" s="61"/>
      <c r="EB81" s="61"/>
      <c r="EC81" s="61"/>
      <c r="ED81" s="61"/>
      <c r="EE81" s="61"/>
      <c r="EF81" s="61"/>
      <c r="EG81" s="61"/>
      <c r="EH81" s="61"/>
      <c r="EI81" s="61"/>
      <c r="EJ81" s="61"/>
      <c r="EK81" s="61"/>
      <c r="EL81" s="61"/>
      <c r="EM81" s="61"/>
      <c r="EN81" s="61"/>
      <c r="EO81" s="61"/>
      <c r="EP81" s="61"/>
      <c r="EQ81" s="61"/>
      <c r="ER81" s="61"/>
      <c r="ES81" s="61"/>
      <c r="ET81" s="61"/>
      <c r="EU81" s="61"/>
      <c r="EV81" s="61"/>
      <c r="EW81" s="61"/>
      <c r="EX81" s="61"/>
      <c r="EY81" s="61"/>
      <c r="EZ81" s="61"/>
      <c r="FA81" s="61"/>
      <c r="FB81" s="61"/>
      <c r="FC81" s="61"/>
      <c r="FD81" s="61"/>
      <c r="FE81" s="61"/>
      <c r="FF81" s="61"/>
      <c r="FG81" s="61"/>
      <c r="FH81" s="61"/>
      <c r="FI81" s="61"/>
      <c r="FJ81" s="61"/>
      <c r="FK81" s="61"/>
      <c r="FL81" s="61"/>
      <c r="FM81" s="61"/>
      <c r="FN81" s="61"/>
      <c r="FO81" s="61"/>
      <c r="FP81" s="61"/>
      <c r="FQ81" s="61"/>
      <c r="FR81" s="61"/>
      <c r="FS81" s="61"/>
      <c r="FT81" s="61"/>
      <c r="FU81" s="61"/>
      <c r="FV81" s="61"/>
      <c r="FW81" s="61"/>
      <c r="FX81" s="61"/>
      <c r="FY81" s="61"/>
      <c r="FZ81" s="61"/>
      <c r="GA81" s="61"/>
      <c r="GB81" s="61"/>
      <c r="GC81" s="61"/>
      <c r="GD81" s="61"/>
      <c r="GE81" s="61"/>
      <c r="GF81" s="61"/>
      <c r="GG81" s="61"/>
      <c r="GH81" s="61"/>
      <c r="GI81" s="61"/>
      <c r="GJ81" s="61"/>
      <c r="GK81" s="61"/>
      <c r="GL81" s="61"/>
      <c r="GM81" s="61"/>
      <c r="GN81" s="61"/>
      <c r="GO81" s="61"/>
      <c r="GP81" s="61"/>
      <c r="GQ81" s="61"/>
      <c r="GR81" s="61"/>
      <c r="GS81" s="61"/>
      <c r="GT81" s="61"/>
      <c r="GU81" s="61"/>
      <c r="GV81" s="61"/>
      <c r="GW81" s="61"/>
      <c r="GX81" s="61"/>
      <c r="GY81" s="61"/>
      <c r="GZ81" s="61"/>
      <c r="HA81" s="61"/>
      <c r="HB81" s="61"/>
      <c r="HC81" s="61"/>
      <c r="HD81" s="61"/>
      <c r="HE81" s="61"/>
      <c r="HF81" s="61"/>
      <c r="HG81" s="61"/>
      <c r="HH81" s="61"/>
      <c r="HI81" s="61"/>
      <c r="HJ81" s="61"/>
      <c r="HK81" s="61"/>
      <c r="HL81" s="61"/>
      <c r="HM81" s="61"/>
      <c r="HN81" s="61"/>
      <c r="HO81" s="61"/>
      <c r="HP81" s="61"/>
      <c r="HQ81" s="61"/>
      <c r="HR81" s="61"/>
      <c r="HS81" s="61"/>
      <c r="HT81" s="61"/>
      <c r="HU81" s="61"/>
      <c r="HV81" s="61"/>
      <c r="HW81" s="61"/>
      <c r="HX81" s="61"/>
      <c r="HY81" s="61"/>
      <c r="HZ81" s="61"/>
      <c r="IA81" s="61"/>
      <c r="IB81" s="61"/>
      <c r="IC81" s="61"/>
      <c r="ID81" s="61"/>
      <c r="IE81" s="61"/>
      <c r="IF81" s="61"/>
      <c r="IG81" s="61"/>
      <c r="IH81" s="61"/>
      <c r="II81" s="61"/>
      <c r="IJ81" s="61"/>
      <c r="IK81" s="61"/>
      <c r="IL81" s="61"/>
      <c r="IM81" s="61"/>
      <c r="IN81" s="61"/>
      <c r="IO81" s="61"/>
      <c r="IP81" s="61"/>
      <c r="IQ81" s="61"/>
      <c r="IR81" s="61"/>
      <c r="IS81" s="61"/>
    </row>
    <row r="82" spans="1:253" x14ac:dyDescent="0.3">
      <c r="A82" s="198">
        <v>21</v>
      </c>
      <c r="B82" s="250" t="s">
        <v>334</v>
      </c>
      <c r="C82" s="246" t="s">
        <v>2</v>
      </c>
      <c r="D82" s="251">
        <v>5</v>
      </c>
      <c r="E82" s="83">
        <v>2</v>
      </c>
      <c r="F82" s="275">
        <f t="shared" si="2"/>
        <v>10</v>
      </c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  <c r="DS82" s="61"/>
      <c r="DT82" s="61"/>
      <c r="DU82" s="61"/>
      <c r="DV82" s="61"/>
      <c r="DW82" s="61"/>
      <c r="DX82" s="61"/>
      <c r="DY82" s="61"/>
      <c r="DZ82" s="61"/>
      <c r="EA82" s="61"/>
      <c r="EB82" s="61"/>
      <c r="EC82" s="61"/>
      <c r="ED82" s="61"/>
      <c r="EE82" s="61"/>
      <c r="EF82" s="61"/>
      <c r="EG82" s="61"/>
      <c r="EH82" s="61"/>
      <c r="EI82" s="61"/>
      <c r="EJ82" s="61"/>
      <c r="EK82" s="61"/>
      <c r="EL82" s="61"/>
      <c r="EM82" s="61"/>
      <c r="EN82" s="61"/>
      <c r="EO82" s="61"/>
      <c r="EP82" s="61"/>
      <c r="EQ82" s="61"/>
      <c r="ER82" s="61"/>
      <c r="ES82" s="61"/>
      <c r="ET82" s="61"/>
      <c r="EU82" s="61"/>
      <c r="EV82" s="61"/>
      <c r="EW82" s="61"/>
      <c r="EX82" s="61"/>
      <c r="EY82" s="61"/>
      <c r="EZ82" s="61"/>
      <c r="FA82" s="61"/>
      <c r="FB82" s="61"/>
      <c r="FC82" s="61"/>
      <c r="FD82" s="61"/>
      <c r="FE82" s="61"/>
      <c r="FF82" s="61"/>
      <c r="FG82" s="61"/>
      <c r="FH82" s="61"/>
      <c r="FI82" s="61"/>
      <c r="FJ82" s="61"/>
      <c r="FK82" s="61"/>
      <c r="FL82" s="61"/>
      <c r="FM82" s="61"/>
      <c r="FN82" s="61"/>
      <c r="FO82" s="61"/>
      <c r="FP82" s="61"/>
      <c r="FQ82" s="61"/>
      <c r="FR82" s="61"/>
      <c r="FS82" s="61"/>
      <c r="FT82" s="61"/>
      <c r="FU82" s="61"/>
      <c r="FV82" s="61"/>
      <c r="FW82" s="61"/>
      <c r="FX82" s="61"/>
      <c r="FY82" s="61"/>
      <c r="FZ82" s="61"/>
      <c r="GA82" s="61"/>
      <c r="GB82" s="61"/>
      <c r="GC82" s="61"/>
      <c r="GD82" s="61"/>
      <c r="GE82" s="61"/>
      <c r="GF82" s="61"/>
      <c r="GG82" s="61"/>
      <c r="GH82" s="61"/>
      <c r="GI82" s="61"/>
      <c r="GJ82" s="61"/>
      <c r="GK82" s="61"/>
      <c r="GL82" s="61"/>
      <c r="GM82" s="61"/>
      <c r="GN82" s="61"/>
      <c r="GO82" s="61"/>
      <c r="GP82" s="61"/>
      <c r="GQ82" s="61"/>
      <c r="GR82" s="61"/>
      <c r="GS82" s="61"/>
      <c r="GT82" s="61"/>
      <c r="GU82" s="61"/>
      <c r="GV82" s="61"/>
      <c r="GW82" s="61"/>
      <c r="GX82" s="61"/>
      <c r="GY82" s="61"/>
      <c r="GZ82" s="61"/>
      <c r="HA82" s="61"/>
      <c r="HB82" s="61"/>
      <c r="HC82" s="61"/>
      <c r="HD82" s="61"/>
      <c r="HE82" s="61"/>
      <c r="HF82" s="61"/>
      <c r="HG82" s="61"/>
      <c r="HH82" s="61"/>
      <c r="HI82" s="61"/>
      <c r="HJ82" s="61"/>
      <c r="HK82" s="61"/>
      <c r="HL82" s="61"/>
      <c r="HM82" s="61"/>
      <c r="HN82" s="61"/>
      <c r="HO82" s="61"/>
      <c r="HP82" s="61"/>
      <c r="HQ82" s="61"/>
      <c r="HR82" s="61"/>
      <c r="HS82" s="61"/>
      <c r="HT82" s="61"/>
      <c r="HU82" s="61"/>
      <c r="HV82" s="61"/>
      <c r="HW82" s="61"/>
      <c r="HX82" s="61"/>
      <c r="HY82" s="61"/>
      <c r="HZ82" s="61"/>
      <c r="IA82" s="61"/>
      <c r="IB82" s="61"/>
      <c r="IC82" s="61"/>
      <c r="ID82" s="61"/>
      <c r="IE82" s="61"/>
      <c r="IF82" s="61"/>
      <c r="IG82" s="61"/>
      <c r="IH82" s="61"/>
      <c r="II82" s="61"/>
      <c r="IJ82" s="61"/>
      <c r="IK82" s="61"/>
      <c r="IL82" s="61"/>
      <c r="IM82" s="61"/>
      <c r="IN82" s="61"/>
      <c r="IO82" s="61"/>
      <c r="IP82" s="61"/>
      <c r="IQ82" s="61"/>
      <c r="IR82" s="61"/>
      <c r="IS82" s="61"/>
    </row>
    <row r="83" spans="1:253" x14ac:dyDescent="0.3">
      <c r="A83" s="198">
        <v>22</v>
      </c>
      <c r="B83" s="250" t="s">
        <v>337</v>
      </c>
      <c r="C83" s="57" t="s">
        <v>56</v>
      </c>
      <c r="D83" s="251">
        <v>10</v>
      </c>
      <c r="E83" s="83">
        <v>5</v>
      </c>
      <c r="F83" s="275">
        <f>D83*E83</f>
        <v>50</v>
      </c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  <c r="DR83" s="61"/>
      <c r="DS83" s="61"/>
      <c r="DT83" s="61"/>
      <c r="DU83" s="61"/>
      <c r="DV83" s="61"/>
      <c r="DW83" s="61"/>
      <c r="DX83" s="61"/>
      <c r="DY83" s="61"/>
      <c r="DZ83" s="61"/>
      <c r="EA83" s="61"/>
      <c r="EB83" s="61"/>
      <c r="EC83" s="61"/>
      <c r="ED83" s="61"/>
      <c r="EE83" s="61"/>
      <c r="EF83" s="61"/>
      <c r="EG83" s="61"/>
      <c r="EH83" s="61"/>
      <c r="EI83" s="61"/>
      <c r="EJ83" s="61"/>
      <c r="EK83" s="61"/>
      <c r="EL83" s="61"/>
      <c r="EM83" s="61"/>
      <c r="EN83" s="61"/>
      <c r="EO83" s="61"/>
      <c r="EP83" s="61"/>
      <c r="EQ83" s="61"/>
      <c r="ER83" s="61"/>
      <c r="ES83" s="61"/>
      <c r="ET83" s="61"/>
      <c r="EU83" s="61"/>
      <c r="EV83" s="61"/>
      <c r="EW83" s="61"/>
      <c r="EX83" s="61"/>
      <c r="EY83" s="61"/>
      <c r="EZ83" s="61"/>
      <c r="FA83" s="61"/>
      <c r="FB83" s="61"/>
      <c r="FC83" s="61"/>
      <c r="FD83" s="61"/>
      <c r="FE83" s="61"/>
      <c r="FF83" s="61"/>
      <c r="FG83" s="61"/>
      <c r="FH83" s="61"/>
      <c r="FI83" s="61"/>
      <c r="FJ83" s="61"/>
      <c r="FK83" s="61"/>
      <c r="FL83" s="61"/>
      <c r="FM83" s="61"/>
      <c r="FN83" s="61"/>
      <c r="FO83" s="61"/>
      <c r="FP83" s="61"/>
      <c r="FQ83" s="61"/>
      <c r="FR83" s="61"/>
      <c r="FS83" s="61"/>
      <c r="FT83" s="61"/>
      <c r="FU83" s="61"/>
      <c r="FV83" s="61"/>
      <c r="FW83" s="61"/>
      <c r="FX83" s="61"/>
      <c r="FY83" s="61"/>
      <c r="FZ83" s="61"/>
      <c r="GA83" s="61"/>
      <c r="GB83" s="61"/>
      <c r="GC83" s="61"/>
      <c r="GD83" s="61"/>
      <c r="GE83" s="61"/>
      <c r="GF83" s="61"/>
      <c r="GG83" s="61"/>
      <c r="GH83" s="61"/>
      <c r="GI83" s="61"/>
      <c r="GJ83" s="61"/>
      <c r="GK83" s="61"/>
      <c r="GL83" s="61"/>
      <c r="GM83" s="61"/>
      <c r="GN83" s="61"/>
      <c r="GO83" s="61"/>
      <c r="GP83" s="61"/>
      <c r="GQ83" s="61"/>
      <c r="GR83" s="61"/>
      <c r="GS83" s="61"/>
      <c r="GT83" s="61"/>
      <c r="GU83" s="61"/>
      <c r="GV83" s="61"/>
      <c r="GW83" s="61"/>
      <c r="GX83" s="61"/>
      <c r="GY83" s="61"/>
      <c r="GZ83" s="61"/>
      <c r="HA83" s="61"/>
      <c r="HB83" s="61"/>
      <c r="HC83" s="61"/>
      <c r="HD83" s="61"/>
      <c r="HE83" s="61"/>
      <c r="HF83" s="61"/>
      <c r="HG83" s="61"/>
      <c r="HH83" s="61"/>
      <c r="HI83" s="61"/>
      <c r="HJ83" s="61"/>
      <c r="HK83" s="61"/>
      <c r="HL83" s="61"/>
      <c r="HM83" s="61"/>
      <c r="HN83" s="61"/>
      <c r="HO83" s="61"/>
      <c r="HP83" s="61"/>
      <c r="HQ83" s="61"/>
      <c r="HR83" s="61"/>
      <c r="HS83" s="61"/>
      <c r="HT83" s="61"/>
      <c r="HU83" s="61"/>
      <c r="HV83" s="61"/>
      <c r="HW83" s="61"/>
      <c r="HX83" s="61"/>
      <c r="HY83" s="61"/>
      <c r="HZ83" s="61"/>
      <c r="IA83" s="61"/>
      <c r="IB83" s="61"/>
      <c r="IC83" s="61"/>
      <c r="ID83" s="61"/>
      <c r="IE83" s="61"/>
      <c r="IF83" s="61"/>
      <c r="IG83" s="61"/>
      <c r="IH83" s="61"/>
      <c r="II83" s="61"/>
      <c r="IJ83" s="61"/>
      <c r="IK83" s="61"/>
      <c r="IL83" s="61"/>
      <c r="IM83" s="61"/>
      <c r="IN83" s="61"/>
      <c r="IO83" s="61"/>
      <c r="IP83" s="61"/>
      <c r="IQ83" s="61"/>
      <c r="IR83" s="61"/>
      <c r="IS83" s="61"/>
    </row>
    <row r="84" spans="1:253" x14ac:dyDescent="0.3">
      <c r="A84" s="198"/>
      <c r="B84" s="250"/>
      <c r="C84" s="246"/>
      <c r="D84" s="251"/>
      <c r="E84" s="83"/>
      <c r="F84" s="275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  <c r="DR84" s="61"/>
      <c r="DS84" s="61"/>
      <c r="DT84" s="61"/>
      <c r="DU84" s="61"/>
      <c r="DV84" s="61"/>
      <c r="DW84" s="61"/>
      <c r="DX84" s="61"/>
      <c r="DY84" s="61"/>
      <c r="DZ84" s="61"/>
      <c r="EA84" s="61"/>
      <c r="EB84" s="61"/>
      <c r="EC84" s="61"/>
      <c r="ED84" s="61"/>
      <c r="EE84" s="61"/>
      <c r="EF84" s="61"/>
      <c r="EG84" s="61"/>
      <c r="EH84" s="61"/>
      <c r="EI84" s="61"/>
      <c r="EJ84" s="61"/>
      <c r="EK84" s="61"/>
      <c r="EL84" s="61"/>
      <c r="EM84" s="61"/>
      <c r="EN84" s="61"/>
      <c r="EO84" s="61"/>
      <c r="EP84" s="61"/>
      <c r="EQ84" s="61"/>
      <c r="ER84" s="61"/>
      <c r="ES84" s="61"/>
      <c r="ET84" s="61"/>
      <c r="EU84" s="61"/>
      <c r="EV84" s="61"/>
      <c r="EW84" s="61"/>
      <c r="EX84" s="61"/>
      <c r="EY84" s="61"/>
      <c r="EZ84" s="61"/>
      <c r="FA84" s="61"/>
      <c r="FB84" s="61"/>
      <c r="FC84" s="61"/>
      <c r="FD84" s="61"/>
      <c r="FE84" s="61"/>
      <c r="FF84" s="61"/>
      <c r="FG84" s="61"/>
      <c r="FH84" s="61"/>
      <c r="FI84" s="61"/>
      <c r="FJ84" s="61"/>
      <c r="FK84" s="61"/>
      <c r="FL84" s="61"/>
      <c r="FM84" s="61"/>
      <c r="FN84" s="61"/>
      <c r="FO84" s="61"/>
      <c r="FP84" s="61"/>
      <c r="FQ84" s="61"/>
      <c r="FR84" s="61"/>
      <c r="FS84" s="61"/>
      <c r="FT84" s="61"/>
      <c r="FU84" s="61"/>
      <c r="FV84" s="61"/>
      <c r="FW84" s="61"/>
      <c r="FX84" s="61"/>
      <c r="FY84" s="61"/>
      <c r="FZ84" s="61"/>
      <c r="GA84" s="61"/>
      <c r="GB84" s="61"/>
      <c r="GC84" s="61"/>
      <c r="GD84" s="61"/>
      <c r="GE84" s="61"/>
      <c r="GF84" s="61"/>
      <c r="GG84" s="61"/>
      <c r="GH84" s="61"/>
      <c r="GI84" s="61"/>
      <c r="GJ84" s="61"/>
      <c r="GK84" s="61"/>
      <c r="GL84" s="61"/>
      <c r="GM84" s="61"/>
      <c r="GN84" s="61"/>
      <c r="GO84" s="61"/>
      <c r="GP84" s="61"/>
      <c r="GQ84" s="61"/>
      <c r="GR84" s="61"/>
      <c r="GS84" s="61"/>
      <c r="GT84" s="61"/>
      <c r="GU84" s="61"/>
      <c r="GV84" s="61"/>
      <c r="GW84" s="61"/>
      <c r="GX84" s="61"/>
      <c r="GY84" s="61"/>
      <c r="GZ84" s="61"/>
      <c r="HA84" s="61"/>
      <c r="HB84" s="61"/>
      <c r="HC84" s="61"/>
      <c r="HD84" s="61"/>
      <c r="HE84" s="61"/>
      <c r="HF84" s="61"/>
      <c r="HG84" s="61"/>
      <c r="HH84" s="61"/>
      <c r="HI84" s="61"/>
      <c r="HJ84" s="61"/>
      <c r="HK84" s="61"/>
      <c r="HL84" s="61"/>
      <c r="HM84" s="61"/>
      <c r="HN84" s="61"/>
      <c r="HO84" s="61"/>
      <c r="HP84" s="61"/>
      <c r="HQ84" s="61"/>
      <c r="HR84" s="61"/>
      <c r="HS84" s="61"/>
      <c r="HT84" s="61"/>
      <c r="HU84" s="61"/>
      <c r="HV84" s="61"/>
      <c r="HW84" s="61"/>
      <c r="HX84" s="61"/>
      <c r="HY84" s="61"/>
      <c r="HZ84" s="61"/>
      <c r="IA84" s="61"/>
      <c r="IB84" s="61"/>
      <c r="IC84" s="61"/>
      <c r="ID84" s="61"/>
      <c r="IE84" s="61"/>
      <c r="IF84" s="61"/>
      <c r="IG84" s="61"/>
      <c r="IH84" s="61"/>
      <c r="II84" s="61"/>
      <c r="IJ84" s="61"/>
      <c r="IK84" s="61"/>
      <c r="IL84" s="61"/>
      <c r="IM84" s="61"/>
      <c r="IN84" s="61"/>
      <c r="IO84" s="61"/>
      <c r="IP84" s="61"/>
      <c r="IQ84" s="61"/>
      <c r="IR84" s="61"/>
      <c r="IS84" s="61"/>
    </row>
    <row r="85" spans="1:253" x14ac:dyDescent="0.3">
      <c r="A85" s="198">
        <v>23</v>
      </c>
      <c r="B85" s="333" t="s">
        <v>333</v>
      </c>
      <c r="C85" s="57" t="s">
        <v>177</v>
      </c>
      <c r="D85" s="251"/>
      <c r="E85" s="83"/>
      <c r="F85" s="275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  <c r="DR85" s="61"/>
      <c r="DS85" s="61"/>
      <c r="DT85" s="61"/>
      <c r="DU85" s="61"/>
      <c r="DV85" s="61"/>
      <c r="DW85" s="61"/>
      <c r="DX85" s="61"/>
      <c r="DY85" s="61"/>
      <c r="DZ85" s="61"/>
      <c r="EA85" s="61"/>
      <c r="EB85" s="61"/>
      <c r="EC85" s="61"/>
      <c r="ED85" s="61"/>
      <c r="EE85" s="61"/>
      <c r="EF85" s="61"/>
      <c r="EG85" s="61"/>
      <c r="EH85" s="61"/>
      <c r="EI85" s="61"/>
      <c r="EJ85" s="61"/>
      <c r="EK85" s="61"/>
      <c r="EL85" s="61"/>
      <c r="EM85" s="61"/>
      <c r="EN85" s="61"/>
      <c r="EO85" s="61"/>
      <c r="EP85" s="61"/>
      <c r="EQ85" s="61"/>
      <c r="ER85" s="61"/>
      <c r="ES85" s="61"/>
      <c r="ET85" s="61"/>
      <c r="EU85" s="61"/>
      <c r="EV85" s="61"/>
      <c r="EW85" s="61"/>
      <c r="EX85" s="61"/>
      <c r="EY85" s="61"/>
      <c r="EZ85" s="61"/>
      <c r="FA85" s="61"/>
      <c r="FB85" s="61"/>
      <c r="FC85" s="61"/>
      <c r="FD85" s="61"/>
      <c r="FE85" s="61"/>
      <c r="FF85" s="61"/>
      <c r="FG85" s="61"/>
      <c r="FH85" s="61"/>
      <c r="FI85" s="61"/>
      <c r="FJ85" s="61"/>
      <c r="FK85" s="61"/>
      <c r="FL85" s="61"/>
      <c r="FM85" s="61"/>
      <c r="FN85" s="61"/>
      <c r="FO85" s="61"/>
      <c r="FP85" s="61"/>
      <c r="FQ85" s="61"/>
      <c r="FR85" s="61"/>
      <c r="FS85" s="61"/>
      <c r="FT85" s="61"/>
      <c r="FU85" s="61"/>
      <c r="FV85" s="61"/>
      <c r="FW85" s="61"/>
      <c r="FX85" s="61"/>
      <c r="FY85" s="61"/>
      <c r="FZ85" s="61"/>
      <c r="GA85" s="61"/>
      <c r="GB85" s="61"/>
      <c r="GC85" s="61"/>
      <c r="GD85" s="61"/>
      <c r="GE85" s="61"/>
      <c r="GF85" s="61"/>
      <c r="GG85" s="61"/>
      <c r="GH85" s="61"/>
      <c r="GI85" s="61"/>
      <c r="GJ85" s="61"/>
      <c r="GK85" s="61"/>
      <c r="GL85" s="61"/>
      <c r="GM85" s="61"/>
      <c r="GN85" s="61"/>
      <c r="GO85" s="61"/>
      <c r="GP85" s="61"/>
      <c r="GQ85" s="61"/>
      <c r="GR85" s="61"/>
      <c r="GS85" s="61"/>
      <c r="GT85" s="61"/>
      <c r="GU85" s="61"/>
      <c r="GV85" s="61"/>
      <c r="GW85" s="61"/>
      <c r="GX85" s="61"/>
      <c r="GY85" s="61"/>
      <c r="GZ85" s="61"/>
      <c r="HA85" s="61"/>
      <c r="HB85" s="61"/>
      <c r="HC85" s="61"/>
      <c r="HD85" s="61"/>
      <c r="HE85" s="61"/>
      <c r="HF85" s="61"/>
      <c r="HG85" s="61"/>
      <c r="HH85" s="61"/>
      <c r="HI85" s="61"/>
      <c r="HJ85" s="61"/>
      <c r="HK85" s="61"/>
      <c r="HL85" s="61"/>
      <c r="HM85" s="61"/>
      <c r="HN85" s="61"/>
      <c r="HO85" s="61"/>
      <c r="HP85" s="61"/>
      <c r="HQ85" s="61"/>
      <c r="HR85" s="61"/>
      <c r="HS85" s="61"/>
      <c r="HT85" s="61"/>
      <c r="HU85" s="61"/>
      <c r="HV85" s="61"/>
      <c r="HW85" s="61"/>
      <c r="HX85" s="61"/>
      <c r="HY85" s="61"/>
      <c r="HZ85" s="61"/>
      <c r="IA85" s="61"/>
      <c r="IB85" s="61"/>
      <c r="IC85" s="61"/>
      <c r="ID85" s="61"/>
      <c r="IE85" s="61"/>
      <c r="IF85" s="61"/>
      <c r="IG85" s="61"/>
      <c r="IH85" s="61"/>
      <c r="II85" s="61"/>
      <c r="IJ85" s="61"/>
      <c r="IK85" s="61"/>
      <c r="IL85" s="61"/>
      <c r="IM85" s="61"/>
      <c r="IN85" s="61"/>
      <c r="IO85" s="61"/>
      <c r="IP85" s="61"/>
      <c r="IQ85" s="61"/>
      <c r="IR85" s="61"/>
      <c r="IS85" s="61"/>
    </row>
    <row r="86" spans="1:253" x14ac:dyDescent="0.3">
      <c r="A86" s="198">
        <v>24</v>
      </c>
      <c r="B86" s="250" t="s">
        <v>340</v>
      </c>
      <c r="C86" s="57" t="s">
        <v>177</v>
      </c>
      <c r="D86" s="251">
        <v>2022</v>
      </c>
      <c r="E86" s="83">
        <v>0.41</v>
      </c>
      <c r="F86" s="275">
        <f t="shared" si="2"/>
        <v>829.02</v>
      </c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  <c r="DS86" s="61"/>
      <c r="DT86" s="61"/>
      <c r="DU86" s="61"/>
      <c r="DV86" s="61"/>
      <c r="DW86" s="61"/>
      <c r="DX86" s="61"/>
      <c r="DY86" s="61"/>
      <c r="DZ86" s="61"/>
      <c r="EA86" s="61"/>
      <c r="EB86" s="61"/>
      <c r="EC86" s="61"/>
      <c r="ED86" s="61"/>
      <c r="EE86" s="61"/>
      <c r="EF86" s="61"/>
      <c r="EG86" s="61"/>
      <c r="EH86" s="61"/>
      <c r="EI86" s="61"/>
      <c r="EJ86" s="61"/>
      <c r="EK86" s="61"/>
      <c r="EL86" s="61"/>
      <c r="EM86" s="61"/>
      <c r="EN86" s="61"/>
      <c r="EO86" s="61"/>
      <c r="EP86" s="61"/>
      <c r="EQ86" s="61"/>
      <c r="ER86" s="61"/>
      <c r="ES86" s="61"/>
      <c r="ET86" s="61"/>
      <c r="EU86" s="61"/>
      <c r="EV86" s="61"/>
      <c r="EW86" s="61"/>
      <c r="EX86" s="61"/>
      <c r="EY86" s="61"/>
      <c r="EZ86" s="61"/>
      <c r="FA86" s="61"/>
      <c r="FB86" s="61"/>
      <c r="FC86" s="61"/>
      <c r="FD86" s="61"/>
      <c r="FE86" s="61"/>
      <c r="FF86" s="61"/>
      <c r="FG86" s="61"/>
      <c r="FH86" s="61"/>
      <c r="FI86" s="61"/>
      <c r="FJ86" s="61"/>
      <c r="FK86" s="61"/>
      <c r="FL86" s="61"/>
      <c r="FM86" s="61"/>
      <c r="FN86" s="61"/>
      <c r="FO86" s="61"/>
      <c r="FP86" s="61"/>
      <c r="FQ86" s="61"/>
      <c r="FR86" s="61"/>
      <c r="FS86" s="61"/>
      <c r="FT86" s="61"/>
      <c r="FU86" s="61"/>
      <c r="FV86" s="61"/>
      <c r="FW86" s="61"/>
      <c r="FX86" s="61"/>
      <c r="FY86" s="61"/>
      <c r="FZ86" s="61"/>
      <c r="GA86" s="61"/>
      <c r="GB86" s="61"/>
      <c r="GC86" s="61"/>
      <c r="GD86" s="61"/>
      <c r="GE86" s="61"/>
      <c r="GF86" s="61"/>
      <c r="GG86" s="61"/>
      <c r="GH86" s="61"/>
      <c r="GI86" s="61"/>
      <c r="GJ86" s="61"/>
      <c r="GK86" s="61"/>
      <c r="GL86" s="61"/>
      <c r="GM86" s="61"/>
      <c r="GN86" s="61"/>
      <c r="GO86" s="61"/>
      <c r="GP86" s="61"/>
      <c r="GQ86" s="61"/>
      <c r="GR86" s="61"/>
      <c r="GS86" s="61"/>
      <c r="GT86" s="61"/>
      <c r="GU86" s="61"/>
      <c r="GV86" s="61"/>
      <c r="GW86" s="61"/>
      <c r="GX86" s="61"/>
      <c r="GY86" s="61"/>
      <c r="GZ86" s="61"/>
      <c r="HA86" s="61"/>
      <c r="HB86" s="61"/>
      <c r="HC86" s="61"/>
      <c r="HD86" s="61"/>
      <c r="HE86" s="61"/>
      <c r="HF86" s="61"/>
      <c r="HG86" s="61"/>
      <c r="HH86" s="61"/>
      <c r="HI86" s="61"/>
      <c r="HJ86" s="61"/>
      <c r="HK86" s="61"/>
      <c r="HL86" s="61"/>
      <c r="HM86" s="61"/>
      <c r="HN86" s="61"/>
      <c r="HO86" s="61"/>
      <c r="HP86" s="61"/>
      <c r="HQ86" s="61"/>
      <c r="HR86" s="61"/>
      <c r="HS86" s="61"/>
      <c r="HT86" s="61"/>
      <c r="HU86" s="61"/>
      <c r="HV86" s="61"/>
      <c r="HW86" s="61"/>
      <c r="HX86" s="61"/>
      <c r="HY86" s="61"/>
      <c r="HZ86" s="61"/>
      <c r="IA86" s="61"/>
      <c r="IB86" s="61"/>
      <c r="IC86" s="61"/>
      <c r="ID86" s="61"/>
      <c r="IE86" s="61"/>
      <c r="IF86" s="61"/>
      <c r="IG86" s="61"/>
      <c r="IH86" s="61"/>
      <c r="II86" s="61"/>
      <c r="IJ86" s="61"/>
      <c r="IK86" s="61"/>
      <c r="IL86" s="61"/>
      <c r="IM86" s="61"/>
      <c r="IN86" s="61"/>
      <c r="IO86" s="61"/>
      <c r="IP86" s="61"/>
      <c r="IQ86" s="61"/>
      <c r="IR86" s="61"/>
      <c r="IS86" s="61"/>
    </row>
    <row r="87" spans="1:253" x14ac:dyDescent="0.3">
      <c r="A87" s="198">
        <v>25</v>
      </c>
      <c r="B87" s="250" t="s">
        <v>341</v>
      </c>
      <c r="C87" s="57" t="s">
        <v>177</v>
      </c>
      <c r="D87" s="251">
        <v>4061</v>
      </c>
      <c r="E87" s="83">
        <v>0.41</v>
      </c>
      <c r="F87" s="275">
        <f t="shared" si="2"/>
        <v>1665.01</v>
      </c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  <c r="DR87" s="61"/>
      <c r="DS87" s="61"/>
      <c r="DT87" s="61"/>
      <c r="DU87" s="61"/>
      <c r="DV87" s="61"/>
      <c r="DW87" s="61"/>
      <c r="DX87" s="61"/>
      <c r="DY87" s="61"/>
      <c r="DZ87" s="61"/>
      <c r="EA87" s="61"/>
      <c r="EB87" s="61"/>
      <c r="EC87" s="61"/>
      <c r="ED87" s="61"/>
      <c r="EE87" s="61"/>
      <c r="EF87" s="61"/>
      <c r="EG87" s="61"/>
      <c r="EH87" s="61"/>
      <c r="EI87" s="61"/>
      <c r="EJ87" s="61"/>
      <c r="EK87" s="61"/>
      <c r="EL87" s="61"/>
      <c r="EM87" s="61"/>
      <c r="EN87" s="61"/>
      <c r="EO87" s="61"/>
      <c r="EP87" s="61"/>
      <c r="EQ87" s="61"/>
      <c r="ER87" s="61"/>
      <c r="ES87" s="61"/>
      <c r="ET87" s="61"/>
      <c r="EU87" s="61"/>
      <c r="EV87" s="61"/>
      <c r="EW87" s="61"/>
      <c r="EX87" s="61"/>
      <c r="EY87" s="61"/>
      <c r="EZ87" s="61"/>
      <c r="FA87" s="61"/>
      <c r="FB87" s="61"/>
      <c r="FC87" s="61"/>
      <c r="FD87" s="61"/>
      <c r="FE87" s="61"/>
      <c r="FF87" s="61"/>
      <c r="FG87" s="61"/>
      <c r="FH87" s="61"/>
      <c r="FI87" s="61"/>
      <c r="FJ87" s="61"/>
      <c r="FK87" s="61"/>
      <c r="FL87" s="61"/>
      <c r="FM87" s="61"/>
      <c r="FN87" s="61"/>
      <c r="FO87" s="61"/>
      <c r="FP87" s="61"/>
      <c r="FQ87" s="61"/>
      <c r="FR87" s="61"/>
      <c r="FS87" s="61"/>
      <c r="FT87" s="61"/>
      <c r="FU87" s="61"/>
      <c r="FV87" s="61"/>
      <c r="FW87" s="61"/>
      <c r="FX87" s="61"/>
      <c r="FY87" s="61"/>
      <c r="FZ87" s="61"/>
      <c r="GA87" s="61"/>
      <c r="GB87" s="61"/>
      <c r="GC87" s="61"/>
      <c r="GD87" s="61"/>
      <c r="GE87" s="61"/>
      <c r="GF87" s="61"/>
      <c r="GG87" s="61"/>
      <c r="GH87" s="61"/>
      <c r="GI87" s="61"/>
      <c r="GJ87" s="61"/>
      <c r="GK87" s="61"/>
      <c r="GL87" s="61"/>
      <c r="GM87" s="61"/>
      <c r="GN87" s="61"/>
      <c r="GO87" s="61"/>
      <c r="GP87" s="61"/>
      <c r="GQ87" s="61"/>
      <c r="GR87" s="61"/>
      <c r="GS87" s="61"/>
      <c r="GT87" s="61"/>
      <c r="GU87" s="61"/>
      <c r="GV87" s="61"/>
      <c r="GW87" s="61"/>
      <c r="GX87" s="61"/>
      <c r="GY87" s="61"/>
      <c r="GZ87" s="61"/>
      <c r="HA87" s="61"/>
      <c r="HB87" s="61"/>
      <c r="HC87" s="61"/>
      <c r="HD87" s="61"/>
      <c r="HE87" s="61"/>
      <c r="HF87" s="61"/>
      <c r="HG87" s="61"/>
      <c r="HH87" s="61"/>
      <c r="HI87" s="61"/>
      <c r="HJ87" s="61"/>
      <c r="HK87" s="61"/>
      <c r="HL87" s="61"/>
      <c r="HM87" s="61"/>
      <c r="HN87" s="61"/>
      <c r="HO87" s="61"/>
      <c r="HP87" s="61"/>
      <c r="HQ87" s="61"/>
      <c r="HR87" s="61"/>
      <c r="HS87" s="61"/>
      <c r="HT87" s="61"/>
      <c r="HU87" s="61"/>
      <c r="HV87" s="61"/>
      <c r="HW87" s="61"/>
      <c r="HX87" s="61"/>
      <c r="HY87" s="61"/>
      <c r="HZ87" s="61"/>
      <c r="IA87" s="61"/>
      <c r="IB87" s="61"/>
      <c r="IC87" s="61"/>
      <c r="ID87" s="61"/>
      <c r="IE87" s="61"/>
      <c r="IF87" s="61"/>
      <c r="IG87" s="61"/>
      <c r="IH87" s="61"/>
      <c r="II87" s="61"/>
      <c r="IJ87" s="61"/>
      <c r="IK87" s="61"/>
      <c r="IL87" s="61"/>
      <c r="IM87" s="61"/>
      <c r="IN87" s="61"/>
      <c r="IO87" s="61"/>
      <c r="IP87" s="61"/>
      <c r="IQ87" s="61"/>
      <c r="IR87" s="61"/>
      <c r="IS87" s="61"/>
    </row>
    <row r="88" spans="1:253" x14ac:dyDescent="0.3">
      <c r="A88" s="198">
        <v>26</v>
      </c>
      <c r="B88" s="250" t="s">
        <v>342</v>
      </c>
      <c r="C88" s="57" t="s">
        <v>177</v>
      </c>
      <c r="D88" s="251">
        <v>2006</v>
      </c>
      <c r="E88" s="83">
        <v>0.41</v>
      </c>
      <c r="F88" s="275">
        <f t="shared" si="2"/>
        <v>822.45999999999992</v>
      </c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  <c r="DR88" s="61"/>
      <c r="DS88" s="61"/>
      <c r="DT88" s="61"/>
      <c r="DU88" s="61"/>
      <c r="DV88" s="61"/>
      <c r="DW88" s="61"/>
      <c r="DX88" s="61"/>
      <c r="DY88" s="61"/>
      <c r="DZ88" s="61"/>
      <c r="EA88" s="61"/>
      <c r="EB88" s="61"/>
      <c r="EC88" s="61"/>
      <c r="ED88" s="61"/>
      <c r="EE88" s="61"/>
      <c r="EF88" s="61"/>
      <c r="EG88" s="61"/>
      <c r="EH88" s="61"/>
      <c r="EI88" s="61"/>
      <c r="EJ88" s="61"/>
      <c r="EK88" s="61"/>
      <c r="EL88" s="61"/>
      <c r="EM88" s="61"/>
      <c r="EN88" s="61"/>
      <c r="EO88" s="61"/>
      <c r="EP88" s="61"/>
      <c r="EQ88" s="61"/>
      <c r="ER88" s="61"/>
      <c r="ES88" s="61"/>
      <c r="ET88" s="61"/>
      <c r="EU88" s="61"/>
      <c r="EV88" s="61"/>
      <c r="EW88" s="61"/>
      <c r="EX88" s="61"/>
      <c r="EY88" s="61"/>
      <c r="EZ88" s="61"/>
      <c r="FA88" s="61"/>
      <c r="FB88" s="61"/>
      <c r="FC88" s="61"/>
      <c r="FD88" s="61"/>
      <c r="FE88" s="61"/>
      <c r="FF88" s="61"/>
      <c r="FG88" s="61"/>
      <c r="FH88" s="61"/>
      <c r="FI88" s="61"/>
      <c r="FJ88" s="61"/>
      <c r="FK88" s="61"/>
      <c r="FL88" s="61"/>
      <c r="FM88" s="61"/>
      <c r="FN88" s="61"/>
      <c r="FO88" s="61"/>
      <c r="FP88" s="61"/>
      <c r="FQ88" s="61"/>
      <c r="FR88" s="61"/>
      <c r="FS88" s="61"/>
      <c r="FT88" s="61"/>
      <c r="FU88" s="61"/>
      <c r="FV88" s="61"/>
      <c r="FW88" s="61"/>
      <c r="FX88" s="61"/>
      <c r="FY88" s="61"/>
      <c r="FZ88" s="61"/>
      <c r="GA88" s="61"/>
      <c r="GB88" s="61"/>
      <c r="GC88" s="61"/>
      <c r="GD88" s="61"/>
      <c r="GE88" s="61"/>
      <c r="GF88" s="61"/>
      <c r="GG88" s="61"/>
      <c r="GH88" s="61"/>
      <c r="GI88" s="61"/>
      <c r="GJ88" s="61"/>
      <c r="GK88" s="61"/>
      <c r="GL88" s="61"/>
      <c r="GM88" s="61"/>
      <c r="GN88" s="61"/>
      <c r="GO88" s="61"/>
      <c r="GP88" s="61"/>
      <c r="GQ88" s="61"/>
      <c r="GR88" s="61"/>
      <c r="GS88" s="61"/>
      <c r="GT88" s="61"/>
      <c r="GU88" s="61"/>
      <c r="GV88" s="61"/>
      <c r="GW88" s="61"/>
      <c r="GX88" s="61"/>
      <c r="GY88" s="61"/>
      <c r="GZ88" s="61"/>
      <c r="HA88" s="61"/>
      <c r="HB88" s="61"/>
      <c r="HC88" s="61"/>
      <c r="HD88" s="61"/>
      <c r="HE88" s="61"/>
      <c r="HF88" s="61"/>
      <c r="HG88" s="61"/>
      <c r="HH88" s="61"/>
      <c r="HI88" s="61"/>
      <c r="HJ88" s="61"/>
      <c r="HK88" s="61"/>
      <c r="HL88" s="61"/>
      <c r="HM88" s="61"/>
      <c r="HN88" s="61"/>
      <c r="HO88" s="61"/>
      <c r="HP88" s="61"/>
      <c r="HQ88" s="61"/>
      <c r="HR88" s="61"/>
      <c r="HS88" s="61"/>
      <c r="HT88" s="61"/>
      <c r="HU88" s="61"/>
      <c r="HV88" s="61"/>
      <c r="HW88" s="61"/>
      <c r="HX88" s="61"/>
      <c r="HY88" s="61"/>
      <c r="HZ88" s="61"/>
      <c r="IA88" s="61"/>
      <c r="IB88" s="61"/>
      <c r="IC88" s="61"/>
      <c r="ID88" s="61"/>
      <c r="IE88" s="61"/>
      <c r="IF88" s="61"/>
      <c r="IG88" s="61"/>
      <c r="IH88" s="61"/>
      <c r="II88" s="61"/>
      <c r="IJ88" s="61"/>
      <c r="IK88" s="61"/>
      <c r="IL88" s="61"/>
      <c r="IM88" s="61"/>
      <c r="IN88" s="61"/>
      <c r="IO88" s="61"/>
      <c r="IP88" s="61"/>
      <c r="IQ88" s="61"/>
      <c r="IR88" s="61"/>
      <c r="IS88" s="61"/>
    </row>
    <row r="89" spans="1:253" x14ac:dyDescent="0.3">
      <c r="A89" s="198">
        <v>27</v>
      </c>
      <c r="B89" s="250" t="s">
        <v>330</v>
      </c>
      <c r="C89" s="57" t="s">
        <v>2</v>
      </c>
      <c r="D89" s="251">
        <v>10</v>
      </c>
      <c r="E89" s="83">
        <v>1.2</v>
      </c>
      <c r="F89" s="275">
        <f t="shared" si="2"/>
        <v>12</v>
      </c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  <c r="DR89" s="61"/>
      <c r="DS89" s="61"/>
      <c r="DT89" s="61"/>
      <c r="DU89" s="61"/>
      <c r="DV89" s="61"/>
      <c r="DW89" s="61"/>
      <c r="DX89" s="61"/>
      <c r="DY89" s="61"/>
      <c r="DZ89" s="61"/>
      <c r="EA89" s="61"/>
      <c r="EB89" s="61"/>
      <c r="EC89" s="61"/>
      <c r="ED89" s="61"/>
      <c r="EE89" s="61"/>
      <c r="EF89" s="61"/>
      <c r="EG89" s="61"/>
      <c r="EH89" s="61"/>
      <c r="EI89" s="61"/>
      <c r="EJ89" s="61"/>
      <c r="EK89" s="61"/>
      <c r="EL89" s="61"/>
      <c r="EM89" s="61"/>
      <c r="EN89" s="61"/>
      <c r="EO89" s="61"/>
      <c r="EP89" s="61"/>
      <c r="EQ89" s="61"/>
      <c r="ER89" s="61"/>
      <c r="ES89" s="61"/>
      <c r="ET89" s="61"/>
      <c r="EU89" s="61"/>
      <c r="EV89" s="61"/>
      <c r="EW89" s="61"/>
      <c r="EX89" s="61"/>
      <c r="EY89" s="61"/>
      <c r="EZ89" s="61"/>
      <c r="FA89" s="61"/>
      <c r="FB89" s="61"/>
      <c r="FC89" s="61"/>
      <c r="FD89" s="61"/>
      <c r="FE89" s="61"/>
      <c r="FF89" s="61"/>
      <c r="FG89" s="61"/>
      <c r="FH89" s="61"/>
      <c r="FI89" s="61"/>
      <c r="FJ89" s="61"/>
      <c r="FK89" s="61"/>
      <c r="FL89" s="61"/>
      <c r="FM89" s="61"/>
      <c r="FN89" s="61"/>
      <c r="FO89" s="61"/>
      <c r="FP89" s="61"/>
      <c r="FQ89" s="61"/>
      <c r="FR89" s="61"/>
      <c r="FS89" s="61"/>
      <c r="FT89" s="61"/>
      <c r="FU89" s="61"/>
      <c r="FV89" s="61"/>
      <c r="FW89" s="61"/>
      <c r="FX89" s="61"/>
      <c r="FY89" s="61"/>
      <c r="FZ89" s="61"/>
      <c r="GA89" s="61"/>
      <c r="GB89" s="61"/>
      <c r="GC89" s="61"/>
      <c r="GD89" s="61"/>
      <c r="GE89" s="61"/>
      <c r="GF89" s="61"/>
      <c r="GG89" s="61"/>
      <c r="GH89" s="61"/>
      <c r="GI89" s="61"/>
      <c r="GJ89" s="61"/>
      <c r="GK89" s="61"/>
      <c r="GL89" s="61"/>
      <c r="GM89" s="61"/>
      <c r="GN89" s="61"/>
      <c r="GO89" s="61"/>
      <c r="GP89" s="61"/>
      <c r="GQ89" s="61"/>
      <c r="GR89" s="61"/>
      <c r="GS89" s="61"/>
      <c r="GT89" s="61"/>
      <c r="GU89" s="61"/>
      <c r="GV89" s="61"/>
      <c r="GW89" s="61"/>
      <c r="GX89" s="61"/>
      <c r="GY89" s="61"/>
      <c r="GZ89" s="61"/>
      <c r="HA89" s="61"/>
      <c r="HB89" s="61"/>
      <c r="HC89" s="61"/>
      <c r="HD89" s="61"/>
      <c r="HE89" s="61"/>
      <c r="HF89" s="61"/>
      <c r="HG89" s="61"/>
      <c r="HH89" s="61"/>
      <c r="HI89" s="61"/>
      <c r="HJ89" s="61"/>
      <c r="HK89" s="61"/>
      <c r="HL89" s="61"/>
      <c r="HM89" s="61"/>
      <c r="HN89" s="61"/>
      <c r="HO89" s="61"/>
      <c r="HP89" s="61"/>
      <c r="HQ89" s="61"/>
      <c r="HR89" s="61"/>
      <c r="HS89" s="61"/>
      <c r="HT89" s="61"/>
      <c r="HU89" s="61"/>
      <c r="HV89" s="61"/>
      <c r="HW89" s="61"/>
      <c r="HX89" s="61"/>
      <c r="HY89" s="61"/>
      <c r="HZ89" s="61"/>
      <c r="IA89" s="61"/>
      <c r="IB89" s="61"/>
      <c r="IC89" s="61"/>
      <c r="ID89" s="61"/>
      <c r="IE89" s="61"/>
      <c r="IF89" s="61"/>
      <c r="IG89" s="61"/>
      <c r="IH89" s="61"/>
      <c r="II89" s="61"/>
      <c r="IJ89" s="61"/>
      <c r="IK89" s="61"/>
      <c r="IL89" s="61"/>
      <c r="IM89" s="61"/>
      <c r="IN89" s="61"/>
      <c r="IO89" s="61"/>
      <c r="IP89" s="61"/>
      <c r="IQ89" s="61"/>
      <c r="IR89" s="61"/>
      <c r="IS89" s="61"/>
    </row>
    <row r="90" spans="1:253" x14ac:dyDescent="0.3">
      <c r="A90" s="198">
        <v>28</v>
      </c>
      <c r="B90" s="56" t="s">
        <v>338</v>
      </c>
      <c r="C90" s="57" t="s">
        <v>2</v>
      </c>
      <c r="D90" s="65">
        <v>50</v>
      </c>
      <c r="E90" s="83">
        <v>0.5</v>
      </c>
      <c r="F90" s="275">
        <f t="shared" si="2"/>
        <v>25</v>
      </c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  <c r="DO90" s="61"/>
      <c r="DP90" s="61"/>
      <c r="DQ90" s="61"/>
      <c r="DR90" s="61"/>
      <c r="DS90" s="61"/>
      <c r="DT90" s="61"/>
      <c r="DU90" s="61"/>
      <c r="DV90" s="61"/>
      <c r="DW90" s="61"/>
      <c r="DX90" s="61"/>
      <c r="DY90" s="61"/>
      <c r="DZ90" s="61"/>
      <c r="EA90" s="61"/>
      <c r="EB90" s="61"/>
      <c r="EC90" s="61"/>
      <c r="ED90" s="61"/>
      <c r="EE90" s="61"/>
      <c r="EF90" s="61"/>
      <c r="EG90" s="61"/>
      <c r="EH90" s="61"/>
      <c r="EI90" s="61"/>
      <c r="EJ90" s="61"/>
      <c r="EK90" s="61"/>
      <c r="EL90" s="61"/>
      <c r="EM90" s="61"/>
      <c r="EN90" s="61"/>
      <c r="EO90" s="61"/>
      <c r="EP90" s="61"/>
      <c r="EQ90" s="61"/>
      <c r="ER90" s="61"/>
      <c r="ES90" s="61"/>
      <c r="ET90" s="61"/>
      <c r="EU90" s="61"/>
      <c r="EV90" s="61"/>
      <c r="EW90" s="61"/>
      <c r="EX90" s="61"/>
      <c r="EY90" s="61"/>
      <c r="EZ90" s="61"/>
      <c r="FA90" s="61"/>
      <c r="FB90" s="61"/>
      <c r="FC90" s="61"/>
      <c r="FD90" s="61"/>
      <c r="FE90" s="61"/>
      <c r="FF90" s="61"/>
      <c r="FG90" s="61"/>
      <c r="FH90" s="61"/>
      <c r="FI90" s="61"/>
      <c r="FJ90" s="61"/>
      <c r="FK90" s="61"/>
      <c r="FL90" s="61"/>
      <c r="FM90" s="61"/>
      <c r="FN90" s="61"/>
      <c r="FO90" s="61"/>
      <c r="FP90" s="61"/>
      <c r="FQ90" s="61"/>
      <c r="FR90" s="61"/>
      <c r="FS90" s="61"/>
      <c r="FT90" s="61"/>
      <c r="FU90" s="61"/>
      <c r="FV90" s="61"/>
      <c r="FW90" s="61"/>
      <c r="FX90" s="61"/>
      <c r="FY90" s="61"/>
      <c r="FZ90" s="61"/>
      <c r="GA90" s="61"/>
      <c r="GB90" s="61"/>
      <c r="GC90" s="61"/>
      <c r="GD90" s="61"/>
      <c r="GE90" s="61"/>
      <c r="GF90" s="61"/>
      <c r="GG90" s="61"/>
      <c r="GH90" s="61"/>
      <c r="GI90" s="61"/>
      <c r="GJ90" s="61"/>
      <c r="GK90" s="61"/>
      <c r="GL90" s="61"/>
      <c r="GM90" s="61"/>
      <c r="GN90" s="61"/>
      <c r="GO90" s="61"/>
      <c r="GP90" s="61"/>
      <c r="GQ90" s="61"/>
      <c r="GR90" s="61"/>
      <c r="GS90" s="61"/>
      <c r="GT90" s="61"/>
      <c r="GU90" s="61"/>
      <c r="GV90" s="61"/>
      <c r="GW90" s="61"/>
      <c r="GX90" s="61"/>
      <c r="GY90" s="61"/>
      <c r="GZ90" s="61"/>
      <c r="HA90" s="61"/>
      <c r="HB90" s="61"/>
      <c r="HC90" s="61"/>
      <c r="HD90" s="61"/>
      <c r="HE90" s="61"/>
      <c r="HF90" s="61"/>
      <c r="HG90" s="61"/>
      <c r="HH90" s="61"/>
      <c r="HI90" s="61"/>
      <c r="HJ90" s="61"/>
      <c r="HK90" s="61"/>
      <c r="HL90" s="61"/>
      <c r="HM90" s="61"/>
      <c r="HN90" s="61"/>
      <c r="HO90" s="61"/>
      <c r="HP90" s="61"/>
      <c r="HQ90" s="61"/>
      <c r="HR90" s="61"/>
      <c r="HS90" s="61"/>
      <c r="HT90" s="61"/>
      <c r="HU90" s="61"/>
      <c r="HV90" s="61"/>
      <c r="HW90" s="61"/>
      <c r="HX90" s="61"/>
      <c r="HY90" s="61"/>
      <c r="HZ90" s="61"/>
      <c r="IA90" s="61"/>
      <c r="IB90" s="61"/>
      <c r="IC90" s="61"/>
      <c r="ID90" s="61"/>
      <c r="IE90" s="61"/>
      <c r="IF90" s="61"/>
      <c r="IG90" s="61"/>
      <c r="IH90" s="61"/>
      <c r="II90" s="61"/>
      <c r="IJ90" s="61"/>
      <c r="IK90" s="61"/>
      <c r="IL90" s="61"/>
      <c r="IM90" s="61"/>
      <c r="IN90" s="61"/>
      <c r="IO90" s="61"/>
      <c r="IP90" s="61"/>
      <c r="IQ90" s="61"/>
      <c r="IR90" s="61"/>
      <c r="IS90" s="61"/>
    </row>
    <row r="91" spans="1:253" x14ac:dyDescent="0.3">
      <c r="A91" s="198">
        <v>29</v>
      </c>
      <c r="B91" s="250" t="s">
        <v>339</v>
      </c>
      <c r="C91" s="57" t="s">
        <v>2</v>
      </c>
      <c r="D91" s="251">
        <v>8</v>
      </c>
      <c r="E91" s="63">
        <v>4</v>
      </c>
      <c r="F91" s="275">
        <f t="shared" si="2"/>
        <v>32</v>
      </c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  <c r="DO91" s="61"/>
      <c r="DP91" s="61"/>
      <c r="DQ91" s="61"/>
      <c r="DR91" s="61"/>
      <c r="DS91" s="61"/>
      <c r="DT91" s="61"/>
      <c r="DU91" s="61"/>
      <c r="DV91" s="61"/>
      <c r="DW91" s="61"/>
      <c r="DX91" s="61"/>
      <c r="DY91" s="61"/>
      <c r="DZ91" s="61"/>
      <c r="EA91" s="61"/>
      <c r="EB91" s="61"/>
      <c r="EC91" s="61"/>
      <c r="ED91" s="61"/>
      <c r="EE91" s="61"/>
      <c r="EF91" s="61"/>
      <c r="EG91" s="61"/>
      <c r="EH91" s="61"/>
      <c r="EI91" s="61"/>
      <c r="EJ91" s="61"/>
      <c r="EK91" s="61"/>
      <c r="EL91" s="61"/>
      <c r="EM91" s="61"/>
      <c r="EN91" s="61"/>
      <c r="EO91" s="61"/>
      <c r="EP91" s="61"/>
      <c r="EQ91" s="61"/>
      <c r="ER91" s="61"/>
      <c r="ES91" s="61"/>
      <c r="ET91" s="61"/>
      <c r="EU91" s="61"/>
      <c r="EV91" s="61"/>
      <c r="EW91" s="61"/>
      <c r="EX91" s="61"/>
      <c r="EY91" s="61"/>
      <c r="EZ91" s="61"/>
      <c r="FA91" s="61"/>
      <c r="FB91" s="61"/>
      <c r="FC91" s="61"/>
      <c r="FD91" s="61"/>
      <c r="FE91" s="61"/>
      <c r="FF91" s="61"/>
      <c r="FG91" s="61"/>
      <c r="FH91" s="61"/>
      <c r="FI91" s="61"/>
      <c r="FJ91" s="61"/>
      <c r="FK91" s="61"/>
      <c r="FL91" s="61"/>
      <c r="FM91" s="61"/>
      <c r="FN91" s="61"/>
      <c r="FO91" s="61"/>
      <c r="FP91" s="61"/>
      <c r="FQ91" s="61"/>
      <c r="FR91" s="61"/>
      <c r="FS91" s="61"/>
      <c r="FT91" s="61"/>
      <c r="FU91" s="61"/>
      <c r="FV91" s="61"/>
      <c r="FW91" s="61"/>
      <c r="FX91" s="61"/>
      <c r="FY91" s="61"/>
      <c r="FZ91" s="61"/>
      <c r="GA91" s="61"/>
      <c r="GB91" s="61"/>
      <c r="GC91" s="61"/>
      <c r="GD91" s="61"/>
      <c r="GE91" s="61"/>
      <c r="GF91" s="61"/>
      <c r="GG91" s="61"/>
      <c r="GH91" s="61"/>
      <c r="GI91" s="61"/>
      <c r="GJ91" s="61"/>
      <c r="GK91" s="61"/>
      <c r="GL91" s="61"/>
      <c r="GM91" s="61"/>
      <c r="GN91" s="61"/>
      <c r="GO91" s="61"/>
      <c r="GP91" s="61"/>
      <c r="GQ91" s="61"/>
      <c r="GR91" s="61"/>
      <c r="GS91" s="61"/>
      <c r="GT91" s="61"/>
      <c r="GU91" s="61"/>
      <c r="GV91" s="61"/>
      <c r="GW91" s="61"/>
      <c r="GX91" s="61"/>
      <c r="GY91" s="61"/>
      <c r="GZ91" s="61"/>
      <c r="HA91" s="61"/>
      <c r="HB91" s="61"/>
      <c r="HC91" s="61"/>
      <c r="HD91" s="61"/>
      <c r="HE91" s="61"/>
      <c r="HF91" s="61"/>
      <c r="HG91" s="61"/>
      <c r="HH91" s="61"/>
      <c r="HI91" s="61"/>
      <c r="HJ91" s="61"/>
      <c r="HK91" s="61"/>
      <c r="HL91" s="61"/>
      <c r="HM91" s="61"/>
      <c r="HN91" s="61"/>
      <c r="HO91" s="61"/>
      <c r="HP91" s="61"/>
      <c r="HQ91" s="61"/>
      <c r="HR91" s="61"/>
      <c r="HS91" s="61"/>
      <c r="HT91" s="61"/>
      <c r="HU91" s="61"/>
      <c r="HV91" s="61"/>
      <c r="HW91" s="61"/>
      <c r="HX91" s="61"/>
      <c r="HY91" s="61"/>
      <c r="HZ91" s="61"/>
      <c r="IA91" s="61"/>
      <c r="IB91" s="61"/>
      <c r="IC91" s="61"/>
      <c r="ID91" s="61"/>
      <c r="IE91" s="61"/>
      <c r="IF91" s="61"/>
      <c r="IG91" s="61"/>
      <c r="IH91" s="61"/>
      <c r="II91" s="61"/>
      <c r="IJ91" s="61"/>
      <c r="IK91" s="61"/>
      <c r="IL91" s="61"/>
      <c r="IM91" s="61"/>
      <c r="IN91" s="61"/>
      <c r="IO91" s="61"/>
      <c r="IP91" s="61"/>
      <c r="IQ91" s="61"/>
      <c r="IR91" s="61"/>
      <c r="IS91" s="61"/>
    </row>
    <row r="92" spans="1:253" ht="19.5" thickBot="1" x14ac:dyDescent="0.35">
      <c r="A92" s="205"/>
      <c r="B92" s="129"/>
      <c r="C92" s="130"/>
      <c r="D92" s="131"/>
      <c r="E92" s="206"/>
      <c r="F92" s="133"/>
    </row>
    <row r="93" spans="1:253" s="138" customFormat="1" ht="21.75" customHeight="1" x14ac:dyDescent="0.3">
      <c r="A93" s="414" t="s">
        <v>17</v>
      </c>
      <c r="B93" s="415"/>
      <c r="C93" s="207"/>
      <c r="D93" s="207"/>
      <c r="E93" s="208"/>
      <c r="F93" s="209">
        <f>SUM(F16:F92)</f>
        <v>278397.17336000007</v>
      </c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7"/>
      <c r="BD93" s="137"/>
      <c r="BE93" s="137"/>
      <c r="BF93" s="137"/>
      <c r="BG93" s="137"/>
      <c r="BH93" s="137"/>
      <c r="BI93" s="137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  <c r="CT93" s="137"/>
      <c r="CU93" s="137"/>
      <c r="CV93" s="137"/>
      <c r="CW93" s="137"/>
      <c r="CX93" s="137"/>
      <c r="CY93" s="137"/>
      <c r="CZ93" s="137"/>
      <c r="DA93" s="137"/>
      <c r="DB93" s="137"/>
      <c r="DC93" s="137"/>
      <c r="DD93" s="137"/>
      <c r="DE93" s="137"/>
      <c r="DF93" s="137"/>
      <c r="DG93" s="137"/>
      <c r="DH93" s="137"/>
      <c r="DI93" s="137"/>
      <c r="DJ93" s="137"/>
      <c r="DK93" s="137"/>
      <c r="DL93" s="137"/>
      <c r="DM93" s="137"/>
      <c r="DN93" s="137"/>
      <c r="DO93" s="137"/>
      <c r="DP93" s="137"/>
      <c r="DQ93" s="137"/>
      <c r="DR93" s="137"/>
      <c r="DS93" s="137"/>
      <c r="DT93" s="137"/>
      <c r="DU93" s="137"/>
      <c r="DV93" s="137"/>
      <c r="DW93" s="137"/>
      <c r="DX93" s="137"/>
      <c r="DY93" s="137"/>
      <c r="DZ93" s="137"/>
      <c r="EA93" s="137"/>
      <c r="EB93" s="137"/>
      <c r="EC93" s="137"/>
      <c r="ED93" s="137"/>
      <c r="EE93" s="137"/>
      <c r="EF93" s="137"/>
      <c r="EG93" s="137"/>
      <c r="EH93" s="137"/>
      <c r="EI93" s="137"/>
      <c r="EJ93" s="137"/>
      <c r="EK93" s="137"/>
      <c r="EL93" s="137"/>
      <c r="EM93" s="137"/>
      <c r="EN93" s="137"/>
      <c r="EO93" s="137"/>
      <c r="EP93" s="137"/>
      <c r="EQ93" s="137"/>
      <c r="ER93" s="137"/>
      <c r="ES93" s="137"/>
      <c r="ET93" s="137"/>
      <c r="EU93" s="137"/>
      <c r="EV93" s="137"/>
      <c r="EW93" s="137"/>
      <c r="EX93" s="137"/>
      <c r="EY93" s="137"/>
      <c r="EZ93" s="137"/>
      <c r="FA93" s="137"/>
      <c r="FB93" s="137"/>
      <c r="FC93" s="137"/>
      <c r="FD93" s="137"/>
      <c r="FE93" s="137"/>
      <c r="FF93" s="137"/>
      <c r="FG93" s="137"/>
      <c r="FH93" s="137"/>
      <c r="FI93" s="137"/>
      <c r="FJ93" s="137"/>
      <c r="FK93" s="137"/>
      <c r="FL93" s="137"/>
      <c r="FM93" s="137"/>
      <c r="FN93" s="137"/>
      <c r="FO93" s="137"/>
      <c r="FP93" s="137"/>
      <c r="FQ93" s="137"/>
      <c r="FR93" s="137"/>
      <c r="FS93" s="137"/>
      <c r="FT93" s="137"/>
      <c r="FU93" s="137"/>
      <c r="FV93" s="137"/>
      <c r="FW93" s="137"/>
      <c r="FX93" s="137"/>
      <c r="FY93" s="137"/>
      <c r="FZ93" s="137"/>
      <c r="GA93" s="137"/>
      <c r="GB93" s="137"/>
      <c r="GC93" s="137"/>
      <c r="GD93" s="137"/>
      <c r="GE93" s="137"/>
      <c r="GF93" s="137"/>
      <c r="GG93" s="137"/>
      <c r="GH93" s="137"/>
      <c r="GI93" s="137"/>
      <c r="GJ93" s="137"/>
      <c r="GK93" s="137"/>
      <c r="GL93" s="137"/>
      <c r="GM93" s="137"/>
      <c r="GN93" s="137"/>
      <c r="GO93" s="137"/>
      <c r="GP93" s="137"/>
      <c r="GQ93" s="137"/>
      <c r="GR93" s="137"/>
      <c r="GS93" s="137"/>
      <c r="GT93" s="137"/>
      <c r="GU93" s="137"/>
      <c r="GV93" s="137"/>
      <c r="GW93" s="137"/>
      <c r="GX93" s="137"/>
      <c r="GY93" s="137"/>
      <c r="GZ93" s="137"/>
      <c r="HA93" s="137"/>
      <c r="HB93" s="137"/>
      <c r="HC93" s="137"/>
      <c r="HD93" s="137"/>
      <c r="HE93" s="137"/>
      <c r="HF93" s="137"/>
      <c r="HG93" s="137"/>
      <c r="HH93" s="137"/>
      <c r="HI93" s="137"/>
      <c r="HJ93" s="137"/>
      <c r="HK93" s="137"/>
      <c r="HL93" s="137"/>
      <c r="HM93" s="137"/>
      <c r="HN93" s="137"/>
      <c r="HO93" s="137"/>
      <c r="HP93" s="137"/>
      <c r="HQ93" s="137"/>
      <c r="HR93" s="137"/>
      <c r="HS93" s="137"/>
      <c r="HT93" s="137"/>
      <c r="HU93" s="137"/>
      <c r="HV93" s="137"/>
      <c r="HW93" s="137"/>
      <c r="HX93" s="137"/>
      <c r="HY93" s="137"/>
      <c r="HZ93" s="137"/>
      <c r="IA93" s="137"/>
      <c r="IB93" s="137"/>
      <c r="IC93" s="137"/>
      <c r="ID93" s="137"/>
      <c r="IE93" s="137"/>
      <c r="IF93" s="137"/>
      <c r="IG93" s="137"/>
      <c r="IH93" s="137"/>
      <c r="II93" s="137"/>
      <c r="IJ93" s="137"/>
      <c r="IK93" s="137"/>
      <c r="IL93" s="137"/>
      <c r="IM93" s="137"/>
      <c r="IN93" s="137"/>
      <c r="IO93" s="137"/>
      <c r="IP93" s="137"/>
      <c r="IQ93" s="137"/>
      <c r="IR93" s="137"/>
      <c r="IS93" s="137"/>
    </row>
    <row r="94" spans="1:253" s="138" customFormat="1" ht="21.75" customHeight="1" x14ac:dyDescent="0.3">
      <c r="A94" s="417" t="s">
        <v>18</v>
      </c>
      <c r="B94" s="418"/>
      <c r="C94" s="139"/>
      <c r="D94" s="139"/>
      <c r="E94" s="140"/>
      <c r="F94" s="141">
        <f>F93*0.18</f>
        <v>50111.491204800011</v>
      </c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37"/>
      <c r="BD94" s="137"/>
      <c r="BE94" s="137"/>
      <c r="BF94" s="137"/>
      <c r="BG94" s="137"/>
      <c r="BH94" s="137"/>
      <c r="BI94" s="137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  <c r="CT94" s="137"/>
      <c r="CU94" s="137"/>
      <c r="CV94" s="137"/>
      <c r="CW94" s="137"/>
      <c r="CX94" s="137"/>
      <c r="CY94" s="137"/>
      <c r="CZ94" s="137"/>
      <c r="DA94" s="137"/>
      <c r="DB94" s="137"/>
      <c r="DC94" s="137"/>
      <c r="DD94" s="137"/>
      <c r="DE94" s="137"/>
      <c r="DF94" s="137"/>
      <c r="DG94" s="137"/>
      <c r="DH94" s="137"/>
      <c r="DI94" s="137"/>
      <c r="DJ94" s="137"/>
      <c r="DK94" s="137"/>
      <c r="DL94" s="137"/>
      <c r="DM94" s="137"/>
      <c r="DN94" s="137"/>
      <c r="DO94" s="137"/>
      <c r="DP94" s="137"/>
      <c r="DQ94" s="137"/>
      <c r="DR94" s="137"/>
      <c r="DS94" s="137"/>
      <c r="DT94" s="137"/>
      <c r="DU94" s="137"/>
      <c r="DV94" s="137"/>
      <c r="DW94" s="137"/>
      <c r="DX94" s="137"/>
      <c r="DY94" s="137"/>
      <c r="DZ94" s="137"/>
      <c r="EA94" s="137"/>
      <c r="EB94" s="137"/>
      <c r="EC94" s="137"/>
      <c r="ED94" s="137"/>
      <c r="EE94" s="137"/>
      <c r="EF94" s="137"/>
      <c r="EG94" s="137"/>
      <c r="EH94" s="137"/>
      <c r="EI94" s="137"/>
      <c r="EJ94" s="137"/>
      <c r="EK94" s="137"/>
      <c r="EL94" s="137"/>
      <c r="EM94" s="137"/>
      <c r="EN94" s="137"/>
      <c r="EO94" s="137"/>
      <c r="EP94" s="137"/>
      <c r="EQ94" s="137"/>
      <c r="ER94" s="137"/>
      <c r="ES94" s="137"/>
      <c r="ET94" s="137"/>
      <c r="EU94" s="137"/>
      <c r="EV94" s="137"/>
      <c r="EW94" s="137"/>
      <c r="EX94" s="137"/>
      <c r="EY94" s="137"/>
      <c r="EZ94" s="137"/>
      <c r="FA94" s="137"/>
      <c r="FB94" s="137"/>
      <c r="FC94" s="137"/>
      <c r="FD94" s="137"/>
      <c r="FE94" s="137"/>
      <c r="FF94" s="137"/>
      <c r="FG94" s="137"/>
      <c r="FH94" s="137"/>
      <c r="FI94" s="137"/>
      <c r="FJ94" s="137"/>
      <c r="FK94" s="137"/>
      <c r="FL94" s="137"/>
      <c r="FM94" s="137"/>
      <c r="FN94" s="137"/>
      <c r="FO94" s="137"/>
      <c r="FP94" s="137"/>
      <c r="FQ94" s="137"/>
      <c r="FR94" s="137"/>
      <c r="FS94" s="137"/>
      <c r="FT94" s="137"/>
      <c r="FU94" s="137"/>
      <c r="FV94" s="137"/>
      <c r="FW94" s="137"/>
      <c r="FX94" s="137"/>
      <c r="FY94" s="137"/>
      <c r="FZ94" s="137"/>
      <c r="GA94" s="137"/>
      <c r="GB94" s="137"/>
      <c r="GC94" s="137"/>
      <c r="GD94" s="137"/>
      <c r="GE94" s="137"/>
      <c r="GF94" s="137"/>
      <c r="GG94" s="137"/>
      <c r="GH94" s="137"/>
      <c r="GI94" s="137"/>
      <c r="GJ94" s="137"/>
      <c r="GK94" s="137"/>
      <c r="GL94" s="137"/>
      <c r="GM94" s="137"/>
      <c r="GN94" s="137"/>
      <c r="GO94" s="137"/>
      <c r="GP94" s="137"/>
      <c r="GQ94" s="137"/>
      <c r="GR94" s="137"/>
      <c r="GS94" s="137"/>
      <c r="GT94" s="137"/>
      <c r="GU94" s="137"/>
      <c r="GV94" s="137"/>
      <c r="GW94" s="137"/>
      <c r="GX94" s="137"/>
      <c r="GY94" s="137"/>
      <c r="GZ94" s="137"/>
      <c r="HA94" s="137"/>
      <c r="HB94" s="137"/>
      <c r="HC94" s="137"/>
      <c r="HD94" s="137"/>
      <c r="HE94" s="137"/>
      <c r="HF94" s="137"/>
      <c r="HG94" s="137"/>
      <c r="HH94" s="137"/>
      <c r="HI94" s="137"/>
      <c r="HJ94" s="137"/>
      <c r="HK94" s="137"/>
      <c r="HL94" s="137"/>
      <c r="HM94" s="137"/>
      <c r="HN94" s="137"/>
      <c r="HO94" s="137"/>
      <c r="HP94" s="137"/>
      <c r="HQ94" s="137"/>
      <c r="HR94" s="137"/>
      <c r="HS94" s="137"/>
      <c r="HT94" s="137"/>
      <c r="HU94" s="137"/>
      <c r="HV94" s="137"/>
      <c r="HW94" s="137"/>
      <c r="HX94" s="137"/>
      <c r="HY94" s="137"/>
      <c r="HZ94" s="137"/>
      <c r="IA94" s="137"/>
      <c r="IB94" s="137"/>
      <c r="IC94" s="137"/>
      <c r="ID94" s="137"/>
      <c r="IE94" s="137"/>
      <c r="IF94" s="137"/>
      <c r="IG94" s="137"/>
      <c r="IH94" s="137"/>
      <c r="II94" s="137"/>
      <c r="IJ94" s="137"/>
      <c r="IK94" s="137"/>
      <c r="IL94" s="137"/>
      <c r="IM94" s="137"/>
      <c r="IN94" s="137"/>
      <c r="IO94" s="137"/>
      <c r="IP94" s="137"/>
      <c r="IQ94" s="137"/>
      <c r="IR94" s="137"/>
      <c r="IS94" s="137"/>
    </row>
    <row r="95" spans="1:253" s="138" customFormat="1" ht="21.75" customHeight="1" thickBot="1" x14ac:dyDescent="0.35">
      <c r="A95" s="419" t="s">
        <v>19</v>
      </c>
      <c r="B95" s="420"/>
      <c r="C95" s="142"/>
      <c r="D95" s="142"/>
      <c r="E95" s="143"/>
      <c r="F95" s="172">
        <f>SUM(F93:F94)</f>
        <v>328508.6645648001</v>
      </c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  <c r="BC95" s="137"/>
      <c r="BD95" s="137"/>
      <c r="BE95" s="137"/>
      <c r="BF95" s="137"/>
      <c r="BG95" s="137"/>
      <c r="BH95" s="137"/>
      <c r="BI95" s="137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  <c r="CT95" s="137"/>
      <c r="CU95" s="137"/>
      <c r="CV95" s="137"/>
      <c r="CW95" s="137"/>
      <c r="CX95" s="137"/>
      <c r="CY95" s="137"/>
      <c r="CZ95" s="137"/>
      <c r="DA95" s="137"/>
      <c r="DB95" s="137"/>
      <c r="DC95" s="137"/>
      <c r="DD95" s="137"/>
      <c r="DE95" s="137"/>
      <c r="DF95" s="137"/>
      <c r="DG95" s="137"/>
      <c r="DH95" s="137"/>
      <c r="DI95" s="137"/>
      <c r="DJ95" s="137"/>
      <c r="DK95" s="137"/>
      <c r="DL95" s="137"/>
      <c r="DM95" s="137"/>
      <c r="DN95" s="137"/>
      <c r="DO95" s="137"/>
      <c r="DP95" s="137"/>
      <c r="DQ95" s="137"/>
      <c r="DR95" s="137"/>
      <c r="DS95" s="137"/>
      <c r="DT95" s="137"/>
      <c r="DU95" s="137"/>
      <c r="DV95" s="137"/>
      <c r="DW95" s="137"/>
      <c r="DX95" s="137"/>
      <c r="DY95" s="137"/>
      <c r="DZ95" s="137"/>
      <c r="EA95" s="137"/>
      <c r="EB95" s="137"/>
      <c r="EC95" s="137"/>
      <c r="ED95" s="137"/>
      <c r="EE95" s="137"/>
      <c r="EF95" s="137"/>
      <c r="EG95" s="137"/>
      <c r="EH95" s="137"/>
      <c r="EI95" s="137"/>
      <c r="EJ95" s="137"/>
      <c r="EK95" s="137"/>
      <c r="EL95" s="137"/>
      <c r="EM95" s="137"/>
      <c r="EN95" s="137"/>
      <c r="EO95" s="137"/>
      <c r="EP95" s="137"/>
      <c r="EQ95" s="137"/>
      <c r="ER95" s="137"/>
      <c r="ES95" s="137"/>
      <c r="ET95" s="137"/>
      <c r="EU95" s="137"/>
      <c r="EV95" s="137"/>
      <c r="EW95" s="137"/>
      <c r="EX95" s="137"/>
      <c r="EY95" s="137"/>
      <c r="EZ95" s="137"/>
      <c r="FA95" s="137"/>
      <c r="FB95" s="137"/>
      <c r="FC95" s="137"/>
      <c r="FD95" s="137"/>
      <c r="FE95" s="137"/>
      <c r="FF95" s="137"/>
      <c r="FG95" s="137"/>
      <c r="FH95" s="137"/>
      <c r="FI95" s="137"/>
      <c r="FJ95" s="137"/>
      <c r="FK95" s="137"/>
      <c r="FL95" s="137"/>
      <c r="FM95" s="137"/>
      <c r="FN95" s="137"/>
      <c r="FO95" s="137"/>
      <c r="FP95" s="137"/>
      <c r="FQ95" s="137"/>
      <c r="FR95" s="137"/>
      <c r="FS95" s="137"/>
      <c r="FT95" s="137"/>
      <c r="FU95" s="137"/>
      <c r="FV95" s="137"/>
      <c r="FW95" s="137"/>
      <c r="FX95" s="137"/>
      <c r="FY95" s="137"/>
      <c r="FZ95" s="137"/>
      <c r="GA95" s="137"/>
      <c r="GB95" s="137"/>
      <c r="GC95" s="137"/>
      <c r="GD95" s="137"/>
      <c r="GE95" s="137"/>
      <c r="GF95" s="137"/>
      <c r="GG95" s="137"/>
      <c r="GH95" s="137"/>
      <c r="GI95" s="137"/>
      <c r="GJ95" s="137"/>
      <c r="GK95" s="137"/>
      <c r="GL95" s="137"/>
      <c r="GM95" s="137"/>
      <c r="GN95" s="137"/>
      <c r="GO95" s="137"/>
      <c r="GP95" s="137"/>
      <c r="GQ95" s="137"/>
      <c r="GR95" s="137"/>
      <c r="GS95" s="137"/>
      <c r="GT95" s="137"/>
      <c r="GU95" s="137"/>
      <c r="GV95" s="137"/>
      <c r="GW95" s="137"/>
      <c r="GX95" s="137"/>
      <c r="GY95" s="137"/>
      <c r="GZ95" s="137"/>
      <c r="HA95" s="137"/>
      <c r="HB95" s="137"/>
      <c r="HC95" s="137"/>
      <c r="HD95" s="137"/>
      <c r="HE95" s="137"/>
      <c r="HF95" s="137"/>
      <c r="HG95" s="137"/>
      <c r="HH95" s="137"/>
      <c r="HI95" s="137"/>
      <c r="HJ95" s="137"/>
      <c r="HK95" s="137"/>
      <c r="HL95" s="137"/>
      <c r="HM95" s="137"/>
      <c r="HN95" s="137"/>
      <c r="HO95" s="137"/>
      <c r="HP95" s="137"/>
      <c r="HQ95" s="137"/>
      <c r="HR95" s="137"/>
      <c r="HS95" s="137"/>
      <c r="HT95" s="137"/>
      <c r="HU95" s="137"/>
      <c r="HV95" s="137"/>
      <c r="HW95" s="137"/>
      <c r="HX95" s="137"/>
      <c r="HY95" s="137"/>
      <c r="HZ95" s="137"/>
      <c r="IA95" s="137"/>
      <c r="IB95" s="137"/>
      <c r="IC95" s="137"/>
      <c r="ID95" s="137"/>
      <c r="IE95" s="137"/>
      <c r="IF95" s="137"/>
      <c r="IG95" s="137"/>
      <c r="IH95" s="137"/>
      <c r="II95" s="137"/>
      <c r="IJ95" s="137"/>
      <c r="IK95" s="137"/>
      <c r="IL95" s="137"/>
      <c r="IM95" s="137"/>
      <c r="IN95" s="137"/>
      <c r="IO95" s="137"/>
      <c r="IP95" s="137"/>
      <c r="IQ95" s="137"/>
      <c r="IR95" s="137"/>
      <c r="IS95" s="137"/>
    </row>
    <row r="96" spans="1:253" s="138" customFormat="1" ht="18.75" customHeight="1" x14ac:dyDescent="0.3">
      <c r="A96" s="199"/>
      <c r="B96" s="145"/>
      <c r="C96" s="146"/>
      <c r="D96" s="146"/>
      <c r="E96" s="147"/>
      <c r="F96" s="148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7"/>
      <c r="BD96" s="137"/>
      <c r="BE96" s="137"/>
      <c r="BF96" s="137"/>
      <c r="BG96" s="137"/>
      <c r="BH96" s="137"/>
      <c r="BI96" s="137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  <c r="CT96" s="137"/>
      <c r="CU96" s="137"/>
      <c r="CV96" s="137"/>
      <c r="CW96" s="137"/>
      <c r="CX96" s="137"/>
      <c r="CY96" s="137"/>
      <c r="CZ96" s="137"/>
      <c r="DA96" s="137"/>
      <c r="DB96" s="137"/>
      <c r="DC96" s="137"/>
      <c r="DD96" s="137"/>
      <c r="DE96" s="137"/>
      <c r="DF96" s="137"/>
      <c r="DG96" s="137"/>
      <c r="DH96" s="137"/>
      <c r="DI96" s="137"/>
      <c r="DJ96" s="137"/>
      <c r="DK96" s="137"/>
      <c r="DL96" s="137"/>
      <c r="DM96" s="137"/>
      <c r="DN96" s="137"/>
      <c r="DO96" s="137"/>
      <c r="DP96" s="137"/>
      <c r="DQ96" s="137"/>
      <c r="DR96" s="137"/>
      <c r="DS96" s="137"/>
      <c r="DT96" s="137"/>
      <c r="DU96" s="137"/>
      <c r="DV96" s="137"/>
      <c r="DW96" s="137"/>
      <c r="DX96" s="137"/>
      <c r="DY96" s="137"/>
      <c r="DZ96" s="137"/>
      <c r="EA96" s="137"/>
      <c r="EB96" s="137"/>
      <c r="EC96" s="137"/>
      <c r="ED96" s="137"/>
      <c r="EE96" s="137"/>
      <c r="EF96" s="137"/>
      <c r="EG96" s="137"/>
      <c r="EH96" s="137"/>
      <c r="EI96" s="137"/>
      <c r="EJ96" s="137"/>
      <c r="EK96" s="137"/>
      <c r="EL96" s="137"/>
      <c r="EM96" s="137"/>
      <c r="EN96" s="137"/>
      <c r="EO96" s="137"/>
      <c r="EP96" s="137"/>
      <c r="EQ96" s="137"/>
      <c r="ER96" s="137"/>
      <c r="ES96" s="137"/>
      <c r="ET96" s="137"/>
      <c r="EU96" s="137"/>
      <c r="EV96" s="137"/>
      <c r="EW96" s="137"/>
      <c r="EX96" s="137"/>
      <c r="EY96" s="137"/>
      <c r="EZ96" s="137"/>
      <c r="FA96" s="137"/>
      <c r="FB96" s="137"/>
      <c r="FC96" s="137"/>
      <c r="FD96" s="137"/>
      <c r="FE96" s="137"/>
      <c r="FF96" s="137"/>
      <c r="FG96" s="137"/>
      <c r="FH96" s="137"/>
      <c r="FI96" s="137"/>
      <c r="FJ96" s="137"/>
      <c r="FK96" s="137"/>
      <c r="FL96" s="137"/>
      <c r="FM96" s="137"/>
      <c r="FN96" s="137"/>
      <c r="FO96" s="137"/>
      <c r="FP96" s="137"/>
      <c r="FQ96" s="137"/>
      <c r="FR96" s="137"/>
      <c r="FS96" s="137"/>
      <c r="FT96" s="137"/>
      <c r="FU96" s="137"/>
      <c r="FV96" s="137"/>
      <c r="FW96" s="137"/>
      <c r="FX96" s="137"/>
      <c r="FY96" s="137"/>
      <c r="FZ96" s="137"/>
      <c r="GA96" s="137"/>
      <c r="GB96" s="137"/>
      <c r="GC96" s="137"/>
      <c r="GD96" s="137"/>
      <c r="GE96" s="137"/>
      <c r="GF96" s="137"/>
      <c r="GG96" s="137"/>
      <c r="GH96" s="137"/>
      <c r="GI96" s="137"/>
      <c r="GJ96" s="137"/>
      <c r="GK96" s="137"/>
      <c r="GL96" s="137"/>
      <c r="GM96" s="137"/>
      <c r="GN96" s="137"/>
      <c r="GO96" s="137"/>
      <c r="GP96" s="137"/>
      <c r="GQ96" s="137"/>
      <c r="GR96" s="137"/>
      <c r="GS96" s="137"/>
      <c r="GT96" s="137"/>
      <c r="GU96" s="137"/>
      <c r="GV96" s="137"/>
      <c r="GW96" s="137"/>
      <c r="GX96" s="137"/>
      <c r="GY96" s="137"/>
      <c r="GZ96" s="137"/>
      <c r="HA96" s="137"/>
      <c r="HB96" s="137"/>
      <c r="HC96" s="137"/>
      <c r="HD96" s="137"/>
      <c r="HE96" s="137"/>
      <c r="HF96" s="137"/>
      <c r="HG96" s="137"/>
      <c r="HH96" s="137"/>
      <c r="HI96" s="137"/>
      <c r="HJ96" s="137"/>
      <c r="HK96" s="137"/>
      <c r="HL96" s="137"/>
      <c r="HM96" s="137"/>
      <c r="HN96" s="137"/>
      <c r="HO96" s="137"/>
      <c r="HP96" s="137"/>
      <c r="HQ96" s="137"/>
      <c r="HR96" s="137"/>
      <c r="HS96" s="137"/>
      <c r="HT96" s="137"/>
      <c r="HU96" s="137"/>
      <c r="HV96" s="137"/>
      <c r="HW96" s="137"/>
      <c r="HX96" s="137"/>
      <c r="HY96" s="137"/>
      <c r="HZ96" s="137"/>
      <c r="IA96" s="137"/>
      <c r="IB96" s="137"/>
      <c r="IC96" s="137"/>
      <c r="ID96" s="137"/>
      <c r="IE96" s="137"/>
      <c r="IF96" s="137"/>
      <c r="IG96" s="137"/>
      <c r="IH96" s="137"/>
      <c r="II96" s="137"/>
      <c r="IJ96" s="137"/>
      <c r="IK96" s="137"/>
      <c r="IL96" s="137"/>
      <c r="IM96" s="137"/>
      <c r="IN96" s="137"/>
      <c r="IO96" s="137"/>
      <c r="IP96" s="137"/>
      <c r="IQ96" s="137"/>
      <c r="IR96" s="137"/>
      <c r="IS96" s="137"/>
    </row>
    <row r="97" spans="1:253" s="138" customFormat="1" ht="18.75" customHeight="1" x14ac:dyDescent="0.3">
      <c r="A97" s="199"/>
      <c r="B97" s="145"/>
      <c r="C97" s="146"/>
      <c r="D97" s="146"/>
      <c r="E97" s="147"/>
      <c r="F97" s="148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37"/>
      <c r="BD97" s="137"/>
      <c r="BE97" s="137"/>
      <c r="BF97" s="137"/>
      <c r="BG97" s="137"/>
      <c r="BH97" s="137"/>
      <c r="BI97" s="137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  <c r="CT97" s="137"/>
      <c r="CU97" s="137"/>
      <c r="CV97" s="137"/>
      <c r="CW97" s="137"/>
      <c r="CX97" s="137"/>
      <c r="CY97" s="137"/>
      <c r="CZ97" s="137"/>
      <c r="DA97" s="137"/>
      <c r="DB97" s="137"/>
      <c r="DC97" s="137"/>
      <c r="DD97" s="137"/>
      <c r="DE97" s="137"/>
      <c r="DF97" s="137"/>
      <c r="DG97" s="137"/>
      <c r="DH97" s="137"/>
      <c r="DI97" s="137"/>
      <c r="DJ97" s="137"/>
      <c r="DK97" s="137"/>
      <c r="DL97" s="137"/>
      <c r="DM97" s="137"/>
      <c r="DN97" s="137"/>
      <c r="DO97" s="137"/>
      <c r="DP97" s="137"/>
      <c r="DQ97" s="137"/>
      <c r="DR97" s="137"/>
      <c r="DS97" s="137"/>
      <c r="DT97" s="137"/>
      <c r="DU97" s="137"/>
      <c r="DV97" s="137"/>
      <c r="DW97" s="137"/>
      <c r="DX97" s="137"/>
      <c r="DY97" s="137"/>
      <c r="DZ97" s="137"/>
      <c r="EA97" s="137"/>
      <c r="EB97" s="137"/>
      <c r="EC97" s="137"/>
      <c r="ED97" s="137"/>
      <c r="EE97" s="137"/>
      <c r="EF97" s="137"/>
      <c r="EG97" s="137"/>
      <c r="EH97" s="137"/>
      <c r="EI97" s="137"/>
      <c r="EJ97" s="137"/>
      <c r="EK97" s="137"/>
      <c r="EL97" s="137"/>
      <c r="EM97" s="137"/>
      <c r="EN97" s="137"/>
      <c r="EO97" s="137"/>
      <c r="EP97" s="137"/>
      <c r="EQ97" s="137"/>
      <c r="ER97" s="137"/>
      <c r="ES97" s="137"/>
      <c r="ET97" s="137"/>
      <c r="EU97" s="137"/>
      <c r="EV97" s="137"/>
      <c r="EW97" s="137"/>
      <c r="EX97" s="137"/>
      <c r="EY97" s="137"/>
      <c r="EZ97" s="137"/>
      <c r="FA97" s="137"/>
      <c r="FB97" s="137"/>
      <c r="FC97" s="137"/>
      <c r="FD97" s="137"/>
      <c r="FE97" s="137"/>
      <c r="FF97" s="137"/>
      <c r="FG97" s="137"/>
      <c r="FH97" s="137"/>
      <c r="FI97" s="137"/>
      <c r="FJ97" s="137"/>
      <c r="FK97" s="137"/>
      <c r="FL97" s="137"/>
      <c r="FM97" s="137"/>
      <c r="FN97" s="137"/>
      <c r="FO97" s="137"/>
      <c r="FP97" s="137"/>
      <c r="FQ97" s="137"/>
      <c r="FR97" s="137"/>
      <c r="FS97" s="137"/>
      <c r="FT97" s="137"/>
      <c r="FU97" s="137"/>
      <c r="FV97" s="137"/>
      <c r="FW97" s="137"/>
      <c r="FX97" s="137"/>
      <c r="FY97" s="137"/>
      <c r="FZ97" s="137"/>
      <c r="GA97" s="137"/>
      <c r="GB97" s="137"/>
      <c r="GC97" s="137"/>
      <c r="GD97" s="137"/>
      <c r="GE97" s="137"/>
      <c r="GF97" s="137"/>
      <c r="GG97" s="137"/>
      <c r="GH97" s="137"/>
      <c r="GI97" s="137"/>
      <c r="GJ97" s="137"/>
      <c r="GK97" s="137"/>
      <c r="GL97" s="137"/>
      <c r="GM97" s="137"/>
      <c r="GN97" s="137"/>
      <c r="GO97" s="137"/>
      <c r="GP97" s="137"/>
      <c r="GQ97" s="137"/>
      <c r="GR97" s="137"/>
      <c r="GS97" s="137"/>
      <c r="GT97" s="137"/>
      <c r="GU97" s="137"/>
      <c r="GV97" s="137"/>
      <c r="GW97" s="137"/>
      <c r="GX97" s="137"/>
      <c r="GY97" s="137"/>
      <c r="GZ97" s="137"/>
      <c r="HA97" s="137"/>
      <c r="HB97" s="137"/>
      <c r="HC97" s="137"/>
      <c r="HD97" s="137"/>
      <c r="HE97" s="137"/>
      <c r="HF97" s="137"/>
      <c r="HG97" s="137"/>
      <c r="HH97" s="137"/>
      <c r="HI97" s="137"/>
      <c r="HJ97" s="137"/>
      <c r="HK97" s="137"/>
      <c r="HL97" s="137"/>
      <c r="HM97" s="137"/>
      <c r="HN97" s="137"/>
      <c r="HO97" s="137"/>
      <c r="HP97" s="137"/>
      <c r="HQ97" s="137"/>
      <c r="HR97" s="137"/>
      <c r="HS97" s="137"/>
      <c r="HT97" s="137"/>
      <c r="HU97" s="137"/>
      <c r="HV97" s="137"/>
      <c r="HW97" s="137"/>
      <c r="HX97" s="137"/>
      <c r="HY97" s="137"/>
      <c r="HZ97" s="137"/>
      <c r="IA97" s="137"/>
      <c r="IB97" s="137"/>
      <c r="IC97" s="137"/>
      <c r="ID97" s="137"/>
      <c r="IE97" s="137"/>
      <c r="IF97" s="137"/>
      <c r="IG97" s="137"/>
      <c r="IH97" s="137"/>
      <c r="II97" s="137"/>
      <c r="IJ97" s="137"/>
      <c r="IK97" s="137"/>
      <c r="IL97" s="137"/>
      <c r="IM97" s="137"/>
      <c r="IN97" s="137"/>
      <c r="IO97" s="137"/>
      <c r="IP97" s="137"/>
      <c r="IQ97" s="137"/>
      <c r="IR97" s="137"/>
      <c r="IS97" s="137"/>
    </row>
    <row r="98" spans="1:253" s="138" customFormat="1" ht="18.75" customHeight="1" x14ac:dyDescent="0.3">
      <c r="A98" s="199"/>
      <c r="B98" s="145"/>
      <c r="C98" s="146"/>
      <c r="D98" s="146"/>
      <c r="E98" s="147"/>
      <c r="F98" s="148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7"/>
      <c r="BD98" s="137"/>
      <c r="BE98" s="137"/>
      <c r="BF98" s="137"/>
      <c r="BG98" s="137"/>
      <c r="BH98" s="137"/>
      <c r="BI98" s="137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  <c r="CT98" s="137"/>
      <c r="CU98" s="137"/>
      <c r="CV98" s="137"/>
      <c r="CW98" s="137"/>
      <c r="CX98" s="137"/>
      <c r="CY98" s="137"/>
      <c r="CZ98" s="137"/>
      <c r="DA98" s="137"/>
      <c r="DB98" s="137"/>
      <c r="DC98" s="137"/>
      <c r="DD98" s="137"/>
      <c r="DE98" s="137"/>
      <c r="DF98" s="137"/>
      <c r="DG98" s="137"/>
      <c r="DH98" s="137"/>
      <c r="DI98" s="137"/>
      <c r="DJ98" s="137"/>
      <c r="DK98" s="137"/>
      <c r="DL98" s="137"/>
      <c r="DM98" s="137"/>
      <c r="DN98" s="137"/>
      <c r="DO98" s="137"/>
      <c r="DP98" s="137"/>
      <c r="DQ98" s="137"/>
      <c r="DR98" s="137"/>
      <c r="DS98" s="137"/>
      <c r="DT98" s="137"/>
      <c r="DU98" s="137"/>
      <c r="DV98" s="137"/>
      <c r="DW98" s="137"/>
      <c r="DX98" s="137"/>
      <c r="DY98" s="137"/>
      <c r="DZ98" s="137"/>
      <c r="EA98" s="137"/>
      <c r="EB98" s="137"/>
      <c r="EC98" s="137"/>
      <c r="ED98" s="137"/>
      <c r="EE98" s="137"/>
      <c r="EF98" s="137"/>
      <c r="EG98" s="137"/>
      <c r="EH98" s="137"/>
      <c r="EI98" s="137"/>
      <c r="EJ98" s="137"/>
      <c r="EK98" s="137"/>
      <c r="EL98" s="137"/>
      <c r="EM98" s="137"/>
      <c r="EN98" s="137"/>
      <c r="EO98" s="137"/>
      <c r="EP98" s="137"/>
      <c r="EQ98" s="137"/>
      <c r="ER98" s="137"/>
      <c r="ES98" s="137"/>
      <c r="ET98" s="137"/>
      <c r="EU98" s="137"/>
      <c r="EV98" s="137"/>
      <c r="EW98" s="137"/>
      <c r="EX98" s="137"/>
      <c r="EY98" s="137"/>
      <c r="EZ98" s="137"/>
      <c r="FA98" s="137"/>
      <c r="FB98" s="137"/>
      <c r="FC98" s="137"/>
      <c r="FD98" s="137"/>
      <c r="FE98" s="137"/>
      <c r="FF98" s="137"/>
      <c r="FG98" s="137"/>
      <c r="FH98" s="137"/>
      <c r="FI98" s="137"/>
      <c r="FJ98" s="137"/>
      <c r="FK98" s="137"/>
      <c r="FL98" s="137"/>
      <c r="FM98" s="137"/>
      <c r="FN98" s="137"/>
      <c r="FO98" s="137"/>
      <c r="FP98" s="137"/>
      <c r="FQ98" s="137"/>
      <c r="FR98" s="137"/>
      <c r="FS98" s="137"/>
      <c r="FT98" s="137"/>
      <c r="FU98" s="137"/>
      <c r="FV98" s="137"/>
      <c r="FW98" s="137"/>
      <c r="FX98" s="137"/>
      <c r="FY98" s="137"/>
      <c r="FZ98" s="137"/>
      <c r="GA98" s="137"/>
      <c r="GB98" s="137"/>
      <c r="GC98" s="137"/>
      <c r="GD98" s="137"/>
      <c r="GE98" s="137"/>
      <c r="GF98" s="137"/>
      <c r="GG98" s="137"/>
      <c r="GH98" s="137"/>
      <c r="GI98" s="137"/>
      <c r="GJ98" s="137"/>
      <c r="GK98" s="137"/>
      <c r="GL98" s="137"/>
      <c r="GM98" s="137"/>
      <c r="GN98" s="137"/>
      <c r="GO98" s="137"/>
      <c r="GP98" s="137"/>
      <c r="GQ98" s="137"/>
      <c r="GR98" s="137"/>
      <c r="GS98" s="137"/>
      <c r="GT98" s="137"/>
      <c r="GU98" s="137"/>
      <c r="GV98" s="137"/>
      <c r="GW98" s="137"/>
      <c r="GX98" s="137"/>
      <c r="GY98" s="137"/>
      <c r="GZ98" s="137"/>
      <c r="HA98" s="137"/>
      <c r="HB98" s="137"/>
      <c r="HC98" s="137"/>
      <c r="HD98" s="137"/>
      <c r="HE98" s="137"/>
      <c r="HF98" s="137"/>
      <c r="HG98" s="137"/>
      <c r="HH98" s="137"/>
      <c r="HI98" s="137"/>
      <c r="HJ98" s="137"/>
      <c r="HK98" s="137"/>
      <c r="HL98" s="137"/>
      <c r="HM98" s="137"/>
      <c r="HN98" s="137"/>
      <c r="HO98" s="137"/>
      <c r="HP98" s="137"/>
      <c r="HQ98" s="137"/>
      <c r="HR98" s="137"/>
      <c r="HS98" s="137"/>
      <c r="HT98" s="137"/>
      <c r="HU98" s="137"/>
      <c r="HV98" s="137"/>
      <c r="HW98" s="137"/>
      <c r="HX98" s="137"/>
      <c r="HY98" s="137"/>
      <c r="HZ98" s="137"/>
      <c r="IA98" s="137"/>
      <c r="IB98" s="137"/>
      <c r="IC98" s="137"/>
      <c r="ID98" s="137"/>
      <c r="IE98" s="137"/>
      <c r="IF98" s="137"/>
      <c r="IG98" s="137"/>
      <c r="IH98" s="137"/>
      <c r="II98" s="137"/>
      <c r="IJ98" s="137"/>
      <c r="IK98" s="137"/>
      <c r="IL98" s="137"/>
      <c r="IM98" s="137"/>
      <c r="IN98" s="137"/>
      <c r="IO98" s="137"/>
      <c r="IP98" s="137"/>
      <c r="IQ98" s="137"/>
      <c r="IR98" s="137"/>
      <c r="IS98" s="137"/>
    </row>
    <row r="99" spans="1:253" ht="18.75" customHeight="1" x14ac:dyDescent="0.3">
      <c r="A99" s="196"/>
      <c r="B99" s="264"/>
      <c r="C99" s="111"/>
      <c r="D99" s="111"/>
      <c r="E99" s="150"/>
      <c r="F99" s="151"/>
    </row>
    <row r="100" spans="1:253" s="154" customFormat="1" x14ac:dyDescent="0.3">
      <c r="A100" s="394" t="s">
        <v>23</v>
      </c>
      <c r="B100" s="394"/>
      <c r="C100" s="394"/>
      <c r="D100" s="394"/>
      <c r="E100" s="394"/>
      <c r="F100" s="394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  <c r="AA100" s="153"/>
      <c r="AB100" s="153"/>
      <c r="AC100" s="153"/>
      <c r="AD100" s="153"/>
      <c r="AE100" s="153"/>
      <c r="AF100" s="153"/>
      <c r="AG100" s="153"/>
      <c r="AH100" s="153"/>
      <c r="AI100" s="153"/>
      <c r="AJ100" s="153"/>
      <c r="AK100" s="153"/>
      <c r="AL100" s="153"/>
      <c r="AM100" s="153"/>
      <c r="AN100" s="153"/>
      <c r="AO100" s="153"/>
      <c r="AP100" s="153"/>
      <c r="AQ100" s="153"/>
      <c r="AR100" s="153"/>
      <c r="AS100" s="153"/>
      <c r="AT100" s="153"/>
      <c r="AU100" s="153"/>
      <c r="AV100" s="153"/>
      <c r="AW100" s="153"/>
      <c r="AX100" s="153"/>
      <c r="AY100" s="153"/>
      <c r="AZ100" s="153"/>
      <c r="BA100" s="153"/>
      <c r="BB100" s="153"/>
      <c r="BC100" s="153"/>
      <c r="BD100" s="153"/>
      <c r="BE100" s="153"/>
      <c r="BF100" s="153"/>
      <c r="BG100" s="153"/>
      <c r="BH100" s="153"/>
      <c r="BI100" s="153"/>
      <c r="BJ100" s="153"/>
      <c r="BK100" s="153"/>
      <c r="BL100" s="153"/>
      <c r="BM100" s="153"/>
      <c r="BN100" s="153"/>
      <c r="BO100" s="153"/>
      <c r="BP100" s="153"/>
      <c r="BQ100" s="153"/>
      <c r="BR100" s="153"/>
      <c r="BS100" s="153"/>
      <c r="BT100" s="153"/>
      <c r="BU100" s="153"/>
      <c r="BV100" s="153"/>
      <c r="BW100" s="153"/>
      <c r="BX100" s="153"/>
      <c r="BY100" s="153"/>
      <c r="BZ100" s="153"/>
      <c r="CA100" s="153"/>
      <c r="CB100" s="153"/>
      <c r="CC100" s="153"/>
      <c r="CD100" s="153"/>
      <c r="CE100" s="153"/>
      <c r="CF100" s="153"/>
      <c r="CG100" s="153"/>
      <c r="CH100" s="153"/>
      <c r="CI100" s="153"/>
      <c r="CJ100" s="153"/>
      <c r="CK100" s="153"/>
      <c r="CL100" s="153"/>
      <c r="CM100" s="153"/>
      <c r="CN100" s="153"/>
      <c r="CO100" s="153"/>
      <c r="CP100" s="153"/>
      <c r="CQ100" s="153"/>
      <c r="CR100" s="153"/>
      <c r="CS100" s="153"/>
      <c r="CT100" s="153"/>
      <c r="CU100" s="153"/>
      <c r="CV100" s="153"/>
      <c r="CW100" s="153"/>
      <c r="CX100" s="153"/>
      <c r="CY100" s="153"/>
      <c r="CZ100" s="153"/>
      <c r="DA100" s="153"/>
      <c r="DB100" s="153"/>
      <c r="DC100" s="153"/>
      <c r="DD100" s="153"/>
      <c r="DE100" s="153"/>
      <c r="DF100" s="153"/>
      <c r="DG100" s="153"/>
      <c r="DH100" s="153"/>
      <c r="DI100" s="153"/>
      <c r="DJ100" s="153"/>
      <c r="DK100" s="153"/>
      <c r="DL100" s="153"/>
      <c r="DM100" s="153"/>
      <c r="DN100" s="153"/>
      <c r="DO100" s="153"/>
      <c r="DP100" s="153"/>
      <c r="DQ100" s="153"/>
      <c r="DR100" s="153"/>
      <c r="DS100" s="153"/>
      <c r="DT100" s="153"/>
      <c r="DU100" s="153"/>
      <c r="DV100" s="153"/>
      <c r="DW100" s="153"/>
      <c r="DX100" s="153"/>
      <c r="DY100" s="153"/>
      <c r="DZ100" s="153"/>
      <c r="EA100" s="153"/>
      <c r="EB100" s="153"/>
      <c r="EC100" s="153"/>
      <c r="ED100" s="153"/>
      <c r="EE100" s="153"/>
      <c r="EF100" s="153"/>
      <c r="EG100" s="153"/>
      <c r="EH100" s="153"/>
      <c r="EI100" s="153"/>
      <c r="EJ100" s="153"/>
      <c r="EK100" s="153"/>
      <c r="EL100" s="153"/>
      <c r="EM100" s="153"/>
      <c r="EN100" s="153"/>
      <c r="EO100" s="153"/>
      <c r="EP100" s="153"/>
      <c r="EQ100" s="153"/>
      <c r="ER100" s="153"/>
      <c r="ES100" s="153"/>
      <c r="ET100" s="153"/>
      <c r="EU100" s="153"/>
      <c r="EV100" s="153"/>
      <c r="EW100" s="153"/>
      <c r="EX100" s="153"/>
      <c r="EY100" s="153"/>
      <c r="EZ100" s="153"/>
      <c r="FA100" s="153"/>
      <c r="FB100" s="153"/>
      <c r="FC100" s="153"/>
      <c r="FD100" s="153"/>
      <c r="FE100" s="153"/>
      <c r="FF100" s="153"/>
      <c r="FG100" s="153"/>
      <c r="FH100" s="153"/>
      <c r="FI100" s="153"/>
      <c r="FJ100" s="153"/>
      <c r="FK100" s="153"/>
      <c r="FL100" s="153"/>
      <c r="FM100" s="153"/>
      <c r="FN100" s="153"/>
      <c r="FO100" s="153"/>
      <c r="FP100" s="153"/>
      <c r="FQ100" s="153"/>
      <c r="FR100" s="153"/>
      <c r="FS100" s="153"/>
      <c r="FT100" s="153"/>
      <c r="FU100" s="153"/>
      <c r="FV100" s="153"/>
      <c r="FW100" s="153"/>
      <c r="FX100" s="153"/>
      <c r="FY100" s="153"/>
      <c r="FZ100" s="153"/>
      <c r="GA100" s="153"/>
      <c r="GB100" s="153"/>
      <c r="GC100" s="153"/>
      <c r="GD100" s="153"/>
      <c r="GE100" s="153"/>
      <c r="GF100" s="153"/>
      <c r="GG100" s="153"/>
      <c r="GH100" s="153"/>
      <c r="GI100" s="153"/>
      <c r="GJ100" s="153"/>
      <c r="GK100" s="153"/>
      <c r="GL100" s="153"/>
      <c r="GM100" s="153"/>
      <c r="GN100" s="153"/>
      <c r="GO100" s="153"/>
      <c r="GP100" s="153"/>
      <c r="GQ100" s="153"/>
      <c r="GR100" s="153"/>
      <c r="GS100" s="153"/>
      <c r="GT100" s="153"/>
      <c r="GU100" s="153"/>
      <c r="GV100" s="153"/>
      <c r="GW100" s="153"/>
      <c r="GX100" s="153"/>
      <c r="GY100" s="153"/>
      <c r="GZ100" s="153"/>
      <c r="HA100" s="153"/>
      <c r="HB100" s="153"/>
      <c r="HC100" s="153"/>
      <c r="HD100" s="153"/>
      <c r="HE100" s="153"/>
      <c r="HF100" s="153"/>
      <c r="HG100" s="153"/>
      <c r="HH100" s="153"/>
      <c r="HI100" s="153"/>
      <c r="HJ100" s="153"/>
      <c r="HK100" s="153"/>
      <c r="HL100" s="153"/>
      <c r="HM100" s="153"/>
      <c r="HN100" s="153"/>
      <c r="HO100" s="153"/>
      <c r="HP100" s="153"/>
      <c r="HQ100" s="153"/>
      <c r="HR100" s="153"/>
      <c r="HS100" s="153"/>
      <c r="HT100" s="153"/>
      <c r="HU100" s="153"/>
      <c r="HV100" s="153"/>
      <c r="HW100" s="153"/>
      <c r="HX100" s="153"/>
      <c r="HY100" s="153"/>
      <c r="HZ100" s="153"/>
      <c r="IA100" s="153"/>
      <c r="IB100" s="153"/>
      <c r="IC100" s="153"/>
      <c r="ID100" s="153"/>
      <c r="IE100" s="153"/>
      <c r="IF100" s="153"/>
      <c r="IG100" s="153"/>
      <c r="IH100" s="153"/>
      <c r="II100" s="153"/>
      <c r="IJ100" s="153"/>
      <c r="IK100" s="153"/>
      <c r="IL100" s="153"/>
      <c r="IM100" s="153"/>
      <c r="IN100" s="153"/>
      <c r="IO100" s="153"/>
      <c r="IP100" s="153"/>
      <c r="IQ100" s="153"/>
      <c r="IR100" s="153"/>
      <c r="IS100" s="153"/>
    </row>
    <row r="101" spans="1:253" ht="18.75" customHeight="1" x14ac:dyDescent="0.3">
      <c r="A101" s="196"/>
      <c r="B101" s="264"/>
      <c r="C101" s="155"/>
      <c r="D101" s="155"/>
      <c r="E101" s="155" t="s">
        <v>25</v>
      </c>
      <c r="F101" s="155"/>
    </row>
    <row r="102" spans="1:253" ht="15.75" customHeight="1" x14ac:dyDescent="0.3">
      <c r="A102" s="200"/>
      <c r="C102" s="155"/>
      <c r="D102" s="155"/>
      <c r="E102" s="155"/>
      <c r="F102" s="155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  <c r="DR102" s="61"/>
      <c r="DS102" s="61"/>
      <c r="DT102" s="61"/>
      <c r="DU102" s="61"/>
      <c r="DV102" s="61"/>
      <c r="DW102" s="61"/>
      <c r="DX102" s="61"/>
      <c r="DY102" s="61"/>
      <c r="DZ102" s="61"/>
      <c r="EA102" s="61"/>
      <c r="EB102" s="61"/>
      <c r="EC102" s="61"/>
      <c r="ED102" s="61"/>
      <c r="EE102" s="61"/>
      <c r="EF102" s="61"/>
      <c r="EG102" s="61"/>
      <c r="EH102" s="61"/>
      <c r="EI102" s="61"/>
      <c r="EJ102" s="61"/>
      <c r="EK102" s="61"/>
      <c r="EL102" s="61"/>
      <c r="EM102" s="61"/>
      <c r="EN102" s="61"/>
      <c r="EO102" s="61"/>
      <c r="EP102" s="61"/>
      <c r="EQ102" s="61"/>
      <c r="ER102" s="61"/>
      <c r="ES102" s="61"/>
      <c r="ET102" s="61"/>
      <c r="EU102" s="61"/>
      <c r="EV102" s="61"/>
      <c r="EW102" s="61"/>
      <c r="EX102" s="61"/>
      <c r="EY102" s="61"/>
      <c r="EZ102" s="61"/>
      <c r="FA102" s="61"/>
      <c r="FB102" s="61"/>
      <c r="FC102" s="61"/>
      <c r="FD102" s="61"/>
      <c r="FE102" s="61"/>
      <c r="FF102" s="61"/>
      <c r="FG102" s="61"/>
      <c r="FH102" s="61"/>
      <c r="FI102" s="61"/>
      <c r="FJ102" s="61"/>
      <c r="FK102" s="61"/>
      <c r="FL102" s="61"/>
      <c r="FM102" s="61"/>
      <c r="FN102" s="61"/>
      <c r="FO102" s="61"/>
      <c r="FP102" s="61"/>
      <c r="FQ102" s="61"/>
      <c r="FR102" s="61"/>
      <c r="FS102" s="61"/>
      <c r="FT102" s="61"/>
      <c r="FU102" s="61"/>
      <c r="FV102" s="61"/>
      <c r="FW102" s="61"/>
      <c r="FX102" s="61"/>
      <c r="FY102" s="61"/>
      <c r="FZ102" s="61"/>
      <c r="GA102" s="61"/>
      <c r="GB102" s="61"/>
      <c r="GC102" s="61"/>
      <c r="GD102" s="61"/>
      <c r="GE102" s="61"/>
      <c r="GF102" s="61"/>
      <c r="GG102" s="61"/>
      <c r="GH102" s="61"/>
      <c r="GI102" s="61"/>
      <c r="GJ102" s="61"/>
      <c r="GK102" s="61"/>
      <c r="GL102" s="61"/>
      <c r="GM102" s="61"/>
      <c r="GN102" s="61"/>
      <c r="GO102" s="61"/>
      <c r="GP102" s="61"/>
      <c r="GQ102" s="61"/>
      <c r="GR102" s="61"/>
      <c r="GS102" s="61"/>
      <c r="GT102" s="61"/>
      <c r="GU102" s="61"/>
      <c r="GV102" s="61"/>
      <c r="GW102" s="61"/>
      <c r="GX102" s="61"/>
      <c r="GY102" s="61"/>
      <c r="GZ102" s="61"/>
      <c r="HA102" s="61"/>
      <c r="HB102" s="61"/>
      <c r="HC102" s="61"/>
      <c r="HD102" s="61"/>
      <c r="HE102" s="61"/>
      <c r="HF102" s="61"/>
      <c r="HG102" s="61"/>
      <c r="HH102" s="61"/>
      <c r="HI102" s="61"/>
      <c r="HJ102" s="61"/>
      <c r="HK102" s="61"/>
      <c r="HL102" s="61"/>
      <c r="HM102" s="61"/>
      <c r="HN102" s="61"/>
      <c r="HO102" s="61"/>
      <c r="HP102" s="61"/>
      <c r="HQ102" s="61"/>
      <c r="HR102" s="61"/>
      <c r="HS102" s="61"/>
      <c r="HT102" s="61"/>
      <c r="HU102" s="61"/>
      <c r="HV102" s="61"/>
      <c r="HW102" s="61"/>
      <c r="HX102" s="61"/>
      <c r="HY102" s="61"/>
      <c r="HZ102" s="61"/>
      <c r="IA102" s="61"/>
      <c r="IB102" s="61"/>
      <c r="IC102" s="61"/>
      <c r="ID102" s="61"/>
      <c r="IE102" s="61"/>
      <c r="IF102" s="61"/>
      <c r="IG102" s="61"/>
      <c r="IH102" s="61"/>
      <c r="II102" s="61"/>
      <c r="IJ102" s="61"/>
      <c r="IK102" s="61"/>
      <c r="IL102" s="61"/>
      <c r="IM102" s="61"/>
      <c r="IN102" s="61"/>
      <c r="IO102" s="61"/>
      <c r="IP102" s="61"/>
      <c r="IQ102" s="61"/>
      <c r="IR102" s="61"/>
      <c r="IS102" s="61"/>
    </row>
    <row r="103" spans="1:253" ht="15.75" customHeight="1" x14ac:dyDescent="0.3">
      <c r="A103" s="200"/>
      <c r="C103" s="155"/>
      <c r="D103" s="155"/>
      <c r="E103" s="155"/>
      <c r="F103" s="155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  <c r="DO103" s="61"/>
      <c r="DP103" s="61"/>
      <c r="DQ103" s="61"/>
      <c r="DR103" s="61"/>
      <c r="DS103" s="61"/>
      <c r="DT103" s="61"/>
      <c r="DU103" s="61"/>
      <c r="DV103" s="61"/>
      <c r="DW103" s="61"/>
      <c r="DX103" s="61"/>
      <c r="DY103" s="61"/>
      <c r="DZ103" s="61"/>
      <c r="EA103" s="61"/>
      <c r="EB103" s="61"/>
      <c r="EC103" s="61"/>
      <c r="ED103" s="61"/>
      <c r="EE103" s="61"/>
      <c r="EF103" s="61"/>
      <c r="EG103" s="61"/>
      <c r="EH103" s="61"/>
      <c r="EI103" s="61"/>
      <c r="EJ103" s="61"/>
      <c r="EK103" s="61"/>
      <c r="EL103" s="61"/>
      <c r="EM103" s="61"/>
      <c r="EN103" s="61"/>
      <c r="EO103" s="61"/>
      <c r="EP103" s="61"/>
      <c r="EQ103" s="61"/>
      <c r="ER103" s="61"/>
      <c r="ES103" s="61"/>
      <c r="ET103" s="61"/>
      <c r="EU103" s="61"/>
      <c r="EV103" s="61"/>
      <c r="EW103" s="61"/>
      <c r="EX103" s="61"/>
      <c r="EY103" s="61"/>
      <c r="EZ103" s="61"/>
      <c r="FA103" s="61"/>
      <c r="FB103" s="61"/>
      <c r="FC103" s="61"/>
      <c r="FD103" s="61"/>
      <c r="FE103" s="61"/>
      <c r="FF103" s="61"/>
      <c r="FG103" s="61"/>
      <c r="FH103" s="61"/>
      <c r="FI103" s="61"/>
      <c r="FJ103" s="61"/>
      <c r="FK103" s="61"/>
      <c r="FL103" s="61"/>
      <c r="FM103" s="61"/>
      <c r="FN103" s="61"/>
      <c r="FO103" s="61"/>
      <c r="FP103" s="61"/>
      <c r="FQ103" s="61"/>
      <c r="FR103" s="61"/>
      <c r="FS103" s="61"/>
      <c r="FT103" s="61"/>
      <c r="FU103" s="61"/>
      <c r="FV103" s="61"/>
      <c r="FW103" s="61"/>
      <c r="FX103" s="61"/>
      <c r="FY103" s="61"/>
      <c r="FZ103" s="61"/>
      <c r="GA103" s="61"/>
      <c r="GB103" s="61"/>
      <c r="GC103" s="61"/>
      <c r="GD103" s="61"/>
      <c r="GE103" s="61"/>
      <c r="GF103" s="61"/>
      <c r="GG103" s="61"/>
      <c r="GH103" s="61"/>
      <c r="GI103" s="61"/>
      <c r="GJ103" s="61"/>
      <c r="GK103" s="61"/>
      <c r="GL103" s="61"/>
      <c r="GM103" s="61"/>
      <c r="GN103" s="61"/>
      <c r="GO103" s="61"/>
      <c r="GP103" s="61"/>
      <c r="GQ103" s="61"/>
      <c r="GR103" s="61"/>
      <c r="GS103" s="61"/>
      <c r="GT103" s="61"/>
      <c r="GU103" s="61"/>
      <c r="GV103" s="61"/>
      <c r="GW103" s="61"/>
      <c r="GX103" s="61"/>
      <c r="GY103" s="61"/>
      <c r="GZ103" s="61"/>
      <c r="HA103" s="61"/>
      <c r="HB103" s="61"/>
      <c r="HC103" s="61"/>
      <c r="HD103" s="61"/>
      <c r="HE103" s="61"/>
      <c r="HF103" s="61"/>
      <c r="HG103" s="61"/>
      <c r="HH103" s="61"/>
      <c r="HI103" s="61"/>
      <c r="HJ103" s="61"/>
      <c r="HK103" s="61"/>
      <c r="HL103" s="61"/>
      <c r="HM103" s="61"/>
      <c r="HN103" s="61"/>
      <c r="HO103" s="61"/>
      <c r="HP103" s="61"/>
      <c r="HQ103" s="61"/>
      <c r="HR103" s="61"/>
      <c r="HS103" s="61"/>
      <c r="HT103" s="61"/>
      <c r="HU103" s="61"/>
      <c r="HV103" s="61"/>
      <c r="HW103" s="61"/>
      <c r="HX103" s="61"/>
      <c r="HY103" s="61"/>
      <c r="HZ103" s="61"/>
      <c r="IA103" s="61"/>
      <c r="IB103" s="61"/>
      <c r="IC103" s="61"/>
      <c r="ID103" s="61"/>
      <c r="IE103" s="61"/>
      <c r="IF103" s="61"/>
      <c r="IG103" s="61"/>
      <c r="IH103" s="61"/>
      <c r="II103" s="61"/>
      <c r="IJ103" s="61"/>
      <c r="IK103" s="61"/>
      <c r="IL103" s="61"/>
      <c r="IM103" s="61"/>
      <c r="IN103" s="61"/>
      <c r="IO103" s="61"/>
      <c r="IP103" s="61"/>
      <c r="IQ103" s="61"/>
      <c r="IR103" s="61"/>
      <c r="IS103" s="61"/>
    </row>
    <row r="104" spans="1:253" ht="15.75" customHeight="1" x14ac:dyDescent="0.3">
      <c r="A104" s="200"/>
      <c r="C104" s="155"/>
      <c r="D104" s="155"/>
      <c r="E104" s="155"/>
      <c r="F104" s="155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  <c r="DR104" s="61"/>
      <c r="DS104" s="61"/>
      <c r="DT104" s="61"/>
      <c r="DU104" s="61"/>
      <c r="DV104" s="61"/>
      <c r="DW104" s="61"/>
      <c r="DX104" s="61"/>
      <c r="DY104" s="61"/>
      <c r="DZ104" s="61"/>
      <c r="EA104" s="61"/>
      <c r="EB104" s="61"/>
      <c r="EC104" s="61"/>
      <c r="ED104" s="61"/>
      <c r="EE104" s="61"/>
      <c r="EF104" s="61"/>
      <c r="EG104" s="61"/>
      <c r="EH104" s="61"/>
      <c r="EI104" s="61"/>
      <c r="EJ104" s="61"/>
      <c r="EK104" s="61"/>
      <c r="EL104" s="61"/>
      <c r="EM104" s="61"/>
      <c r="EN104" s="61"/>
      <c r="EO104" s="61"/>
      <c r="EP104" s="61"/>
      <c r="EQ104" s="61"/>
      <c r="ER104" s="61"/>
      <c r="ES104" s="61"/>
      <c r="ET104" s="61"/>
      <c r="EU104" s="61"/>
      <c r="EV104" s="61"/>
      <c r="EW104" s="61"/>
      <c r="EX104" s="61"/>
      <c r="EY104" s="61"/>
      <c r="EZ104" s="61"/>
      <c r="FA104" s="61"/>
      <c r="FB104" s="61"/>
      <c r="FC104" s="61"/>
      <c r="FD104" s="61"/>
      <c r="FE104" s="61"/>
      <c r="FF104" s="61"/>
      <c r="FG104" s="61"/>
      <c r="FH104" s="61"/>
      <c r="FI104" s="61"/>
      <c r="FJ104" s="61"/>
      <c r="FK104" s="61"/>
      <c r="FL104" s="61"/>
      <c r="FM104" s="61"/>
      <c r="FN104" s="61"/>
      <c r="FO104" s="61"/>
      <c r="FP104" s="61"/>
      <c r="FQ104" s="61"/>
      <c r="FR104" s="61"/>
      <c r="FS104" s="61"/>
      <c r="FT104" s="61"/>
      <c r="FU104" s="61"/>
      <c r="FV104" s="61"/>
      <c r="FW104" s="61"/>
      <c r="FX104" s="61"/>
      <c r="FY104" s="61"/>
      <c r="FZ104" s="61"/>
      <c r="GA104" s="61"/>
      <c r="GB104" s="61"/>
      <c r="GC104" s="61"/>
      <c r="GD104" s="61"/>
      <c r="GE104" s="61"/>
      <c r="GF104" s="61"/>
      <c r="GG104" s="61"/>
      <c r="GH104" s="61"/>
      <c r="GI104" s="61"/>
      <c r="GJ104" s="61"/>
      <c r="GK104" s="61"/>
      <c r="GL104" s="61"/>
      <c r="GM104" s="61"/>
      <c r="GN104" s="61"/>
      <c r="GO104" s="61"/>
      <c r="GP104" s="61"/>
      <c r="GQ104" s="61"/>
      <c r="GR104" s="61"/>
      <c r="GS104" s="61"/>
      <c r="GT104" s="61"/>
      <c r="GU104" s="61"/>
      <c r="GV104" s="61"/>
      <c r="GW104" s="61"/>
      <c r="GX104" s="61"/>
      <c r="GY104" s="61"/>
      <c r="GZ104" s="61"/>
      <c r="HA104" s="61"/>
      <c r="HB104" s="61"/>
      <c r="HC104" s="61"/>
      <c r="HD104" s="61"/>
      <c r="HE104" s="61"/>
      <c r="HF104" s="61"/>
      <c r="HG104" s="61"/>
      <c r="HH104" s="61"/>
      <c r="HI104" s="61"/>
      <c r="HJ104" s="61"/>
      <c r="HK104" s="61"/>
      <c r="HL104" s="61"/>
      <c r="HM104" s="61"/>
      <c r="HN104" s="61"/>
      <c r="HO104" s="61"/>
      <c r="HP104" s="61"/>
      <c r="HQ104" s="61"/>
      <c r="HR104" s="61"/>
      <c r="HS104" s="61"/>
      <c r="HT104" s="61"/>
      <c r="HU104" s="61"/>
      <c r="HV104" s="61"/>
      <c r="HW104" s="61"/>
      <c r="HX104" s="61"/>
      <c r="HY104" s="61"/>
      <c r="HZ104" s="61"/>
      <c r="IA104" s="61"/>
      <c r="IB104" s="61"/>
      <c r="IC104" s="61"/>
      <c r="ID104" s="61"/>
      <c r="IE104" s="61"/>
      <c r="IF104" s="61"/>
      <c r="IG104" s="61"/>
      <c r="IH104" s="61"/>
      <c r="II104" s="61"/>
      <c r="IJ104" s="61"/>
      <c r="IK104" s="61"/>
      <c r="IL104" s="61"/>
      <c r="IM104" s="61"/>
      <c r="IN104" s="61"/>
      <c r="IO104" s="61"/>
      <c r="IP104" s="61"/>
      <c r="IQ104" s="61"/>
      <c r="IR104" s="61"/>
      <c r="IS104" s="61"/>
    </row>
    <row r="105" spans="1:253" ht="15.75" customHeight="1" x14ac:dyDescent="0.3">
      <c r="A105" s="200"/>
      <c r="C105" s="155"/>
      <c r="D105" s="155"/>
      <c r="E105" s="155"/>
      <c r="F105" s="155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  <c r="DR105" s="61"/>
      <c r="DS105" s="61"/>
      <c r="DT105" s="61"/>
      <c r="DU105" s="61"/>
      <c r="DV105" s="61"/>
      <c r="DW105" s="61"/>
      <c r="DX105" s="61"/>
      <c r="DY105" s="61"/>
      <c r="DZ105" s="61"/>
      <c r="EA105" s="61"/>
      <c r="EB105" s="61"/>
      <c r="EC105" s="61"/>
      <c r="ED105" s="61"/>
      <c r="EE105" s="61"/>
      <c r="EF105" s="61"/>
      <c r="EG105" s="61"/>
      <c r="EH105" s="61"/>
      <c r="EI105" s="61"/>
      <c r="EJ105" s="61"/>
      <c r="EK105" s="61"/>
      <c r="EL105" s="61"/>
      <c r="EM105" s="61"/>
      <c r="EN105" s="61"/>
      <c r="EO105" s="61"/>
      <c r="EP105" s="61"/>
      <c r="EQ105" s="61"/>
      <c r="ER105" s="61"/>
      <c r="ES105" s="61"/>
      <c r="ET105" s="61"/>
      <c r="EU105" s="61"/>
      <c r="EV105" s="61"/>
      <c r="EW105" s="61"/>
      <c r="EX105" s="61"/>
      <c r="EY105" s="61"/>
      <c r="EZ105" s="61"/>
      <c r="FA105" s="61"/>
      <c r="FB105" s="61"/>
      <c r="FC105" s="61"/>
      <c r="FD105" s="61"/>
      <c r="FE105" s="61"/>
      <c r="FF105" s="61"/>
      <c r="FG105" s="61"/>
      <c r="FH105" s="61"/>
      <c r="FI105" s="61"/>
      <c r="FJ105" s="61"/>
      <c r="FK105" s="61"/>
      <c r="FL105" s="61"/>
      <c r="FM105" s="61"/>
      <c r="FN105" s="61"/>
      <c r="FO105" s="61"/>
      <c r="FP105" s="61"/>
      <c r="FQ105" s="61"/>
      <c r="FR105" s="61"/>
      <c r="FS105" s="61"/>
      <c r="FT105" s="61"/>
      <c r="FU105" s="61"/>
      <c r="FV105" s="61"/>
      <c r="FW105" s="61"/>
      <c r="FX105" s="61"/>
      <c r="FY105" s="61"/>
      <c r="FZ105" s="61"/>
      <c r="GA105" s="61"/>
      <c r="GB105" s="61"/>
      <c r="GC105" s="61"/>
      <c r="GD105" s="61"/>
      <c r="GE105" s="61"/>
      <c r="GF105" s="61"/>
      <c r="GG105" s="61"/>
      <c r="GH105" s="61"/>
      <c r="GI105" s="61"/>
      <c r="GJ105" s="61"/>
      <c r="GK105" s="61"/>
      <c r="GL105" s="61"/>
      <c r="GM105" s="61"/>
      <c r="GN105" s="61"/>
      <c r="GO105" s="61"/>
      <c r="GP105" s="61"/>
      <c r="GQ105" s="61"/>
      <c r="GR105" s="61"/>
      <c r="GS105" s="61"/>
      <c r="GT105" s="61"/>
      <c r="GU105" s="61"/>
      <c r="GV105" s="61"/>
      <c r="GW105" s="61"/>
      <c r="GX105" s="61"/>
      <c r="GY105" s="61"/>
      <c r="GZ105" s="61"/>
      <c r="HA105" s="61"/>
      <c r="HB105" s="61"/>
      <c r="HC105" s="61"/>
      <c r="HD105" s="61"/>
      <c r="HE105" s="61"/>
      <c r="HF105" s="61"/>
      <c r="HG105" s="61"/>
      <c r="HH105" s="61"/>
      <c r="HI105" s="61"/>
      <c r="HJ105" s="61"/>
      <c r="HK105" s="61"/>
      <c r="HL105" s="61"/>
      <c r="HM105" s="61"/>
      <c r="HN105" s="61"/>
      <c r="HO105" s="61"/>
      <c r="HP105" s="61"/>
      <c r="HQ105" s="61"/>
      <c r="HR105" s="61"/>
      <c r="HS105" s="61"/>
      <c r="HT105" s="61"/>
      <c r="HU105" s="61"/>
      <c r="HV105" s="61"/>
      <c r="HW105" s="61"/>
      <c r="HX105" s="61"/>
      <c r="HY105" s="61"/>
      <c r="HZ105" s="61"/>
      <c r="IA105" s="61"/>
      <c r="IB105" s="61"/>
      <c r="IC105" s="61"/>
      <c r="ID105" s="61"/>
      <c r="IE105" s="61"/>
      <c r="IF105" s="61"/>
      <c r="IG105" s="61"/>
      <c r="IH105" s="61"/>
      <c r="II105" s="61"/>
      <c r="IJ105" s="61"/>
      <c r="IK105" s="61"/>
      <c r="IL105" s="61"/>
      <c r="IM105" s="61"/>
      <c r="IN105" s="61"/>
      <c r="IO105" s="61"/>
      <c r="IP105" s="61"/>
      <c r="IQ105" s="61"/>
      <c r="IR105" s="61"/>
      <c r="IS105" s="61"/>
    </row>
    <row r="106" spans="1:253" ht="15.75" customHeight="1" x14ac:dyDescent="0.3">
      <c r="A106" s="200"/>
      <c r="C106" s="155"/>
      <c r="D106" s="155"/>
      <c r="E106" s="155"/>
      <c r="F106" s="155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  <c r="DO106" s="61"/>
      <c r="DP106" s="61"/>
      <c r="DQ106" s="61"/>
      <c r="DR106" s="61"/>
      <c r="DS106" s="61"/>
      <c r="DT106" s="61"/>
      <c r="DU106" s="61"/>
      <c r="DV106" s="61"/>
      <c r="DW106" s="61"/>
      <c r="DX106" s="61"/>
      <c r="DY106" s="61"/>
      <c r="DZ106" s="61"/>
      <c r="EA106" s="61"/>
      <c r="EB106" s="61"/>
      <c r="EC106" s="61"/>
      <c r="ED106" s="61"/>
      <c r="EE106" s="61"/>
      <c r="EF106" s="61"/>
      <c r="EG106" s="61"/>
      <c r="EH106" s="61"/>
      <c r="EI106" s="61"/>
      <c r="EJ106" s="61"/>
      <c r="EK106" s="61"/>
      <c r="EL106" s="61"/>
      <c r="EM106" s="61"/>
      <c r="EN106" s="61"/>
      <c r="EO106" s="61"/>
      <c r="EP106" s="61"/>
      <c r="EQ106" s="61"/>
      <c r="ER106" s="61"/>
      <c r="ES106" s="61"/>
      <c r="ET106" s="61"/>
      <c r="EU106" s="61"/>
      <c r="EV106" s="61"/>
      <c r="EW106" s="61"/>
      <c r="EX106" s="61"/>
      <c r="EY106" s="61"/>
      <c r="EZ106" s="61"/>
      <c r="FA106" s="61"/>
      <c r="FB106" s="61"/>
      <c r="FC106" s="61"/>
      <c r="FD106" s="61"/>
      <c r="FE106" s="61"/>
      <c r="FF106" s="61"/>
      <c r="FG106" s="61"/>
      <c r="FH106" s="61"/>
      <c r="FI106" s="61"/>
      <c r="FJ106" s="61"/>
      <c r="FK106" s="61"/>
      <c r="FL106" s="61"/>
      <c r="FM106" s="61"/>
      <c r="FN106" s="61"/>
      <c r="FO106" s="61"/>
      <c r="FP106" s="61"/>
      <c r="FQ106" s="61"/>
      <c r="FR106" s="61"/>
      <c r="FS106" s="61"/>
      <c r="FT106" s="61"/>
      <c r="FU106" s="61"/>
      <c r="FV106" s="61"/>
      <c r="FW106" s="61"/>
      <c r="FX106" s="61"/>
      <c r="FY106" s="61"/>
      <c r="FZ106" s="61"/>
      <c r="GA106" s="61"/>
      <c r="GB106" s="61"/>
      <c r="GC106" s="61"/>
      <c r="GD106" s="61"/>
      <c r="GE106" s="61"/>
      <c r="GF106" s="61"/>
      <c r="GG106" s="61"/>
      <c r="GH106" s="61"/>
      <c r="GI106" s="61"/>
      <c r="GJ106" s="61"/>
      <c r="GK106" s="61"/>
      <c r="GL106" s="61"/>
      <c r="GM106" s="61"/>
      <c r="GN106" s="61"/>
      <c r="GO106" s="61"/>
      <c r="GP106" s="61"/>
      <c r="GQ106" s="61"/>
      <c r="GR106" s="61"/>
      <c r="GS106" s="61"/>
      <c r="GT106" s="61"/>
      <c r="GU106" s="61"/>
      <c r="GV106" s="61"/>
      <c r="GW106" s="61"/>
      <c r="GX106" s="61"/>
      <c r="GY106" s="61"/>
      <c r="GZ106" s="61"/>
      <c r="HA106" s="61"/>
      <c r="HB106" s="61"/>
      <c r="HC106" s="61"/>
      <c r="HD106" s="61"/>
      <c r="HE106" s="61"/>
      <c r="HF106" s="61"/>
      <c r="HG106" s="61"/>
      <c r="HH106" s="61"/>
      <c r="HI106" s="61"/>
      <c r="HJ106" s="61"/>
      <c r="HK106" s="61"/>
      <c r="HL106" s="61"/>
      <c r="HM106" s="61"/>
      <c r="HN106" s="61"/>
      <c r="HO106" s="61"/>
      <c r="HP106" s="61"/>
      <c r="HQ106" s="61"/>
      <c r="HR106" s="61"/>
      <c r="HS106" s="61"/>
      <c r="HT106" s="61"/>
      <c r="HU106" s="61"/>
      <c r="HV106" s="61"/>
      <c r="HW106" s="61"/>
      <c r="HX106" s="61"/>
      <c r="HY106" s="61"/>
      <c r="HZ106" s="61"/>
      <c r="IA106" s="61"/>
      <c r="IB106" s="61"/>
      <c r="IC106" s="61"/>
      <c r="ID106" s="61"/>
      <c r="IE106" s="61"/>
      <c r="IF106" s="61"/>
      <c r="IG106" s="61"/>
      <c r="IH106" s="61"/>
      <c r="II106" s="61"/>
      <c r="IJ106" s="61"/>
      <c r="IK106" s="61"/>
      <c r="IL106" s="61"/>
      <c r="IM106" s="61"/>
      <c r="IN106" s="61"/>
      <c r="IO106" s="61"/>
      <c r="IP106" s="61"/>
      <c r="IQ106" s="61"/>
      <c r="IR106" s="61"/>
      <c r="IS106" s="61"/>
    </row>
    <row r="107" spans="1:253" ht="15.75" customHeight="1" x14ac:dyDescent="0.3">
      <c r="A107" s="200"/>
      <c r="C107" s="155"/>
      <c r="D107" s="155"/>
      <c r="E107" s="155"/>
      <c r="F107" s="155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  <c r="DO107" s="61"/>
      <c r="DP107" s="61"/>
      <c r="DQ107" s="61"/>
      <c r="DR107" s="61"/>
      <c r="DS107" s="61"/>
      <c r="DT107" s="61"/>
      <c r="DU107" s="61"/>
      <c r="DV107" s="61"/>
      <c r="DW107" s="61"/>
      <c r="DX107" s="61"/>
      <c r="DY107" s="61"/>
      <c r="DZ107" s="61"/>
      <c r="EA107" s="61"/>
      <c r="EB107" s="61"/>
      <c r="EC107" s="61"/>
      <c r="ED107" s="61"/>
      <c r="EE107" s="61"/>
      <c r="EF107" s="61"/>
      <c r="EG107" s="61"/>
      <c r="EH107" s="61"/>
      <c r="EI107" s="61"/>
      <c r="EJ107" s="61"/>
      <c r="EK107" s="61"/>
      <c r="EL107" s="61"/>
      <c r="EM107" s="61"/>
      <c r="EN107" s="61"/>
      <c r="EO107" s="61"/>
      <c r="EP107" s="61"/>
      <c r="EQ107" s="61"/>
      <c r="ER107" s="61"/>
      <c r="ES107" s="61"/>
      <c r="ET107" s="61"/>
      <c r="EU107" s="61"/>
      <c r="EV107" s="61"/>
      <c r="EW107" s="61"/>
      <c r="EX107" s="61"/>
      <c r="EY107" s="61"/>
      <c r="EZ107" s="61"/>
      <c r="FA107" s="61"/>
      <c r="FB107" s="61"/>
      <c r="FC107" s="61"/>
      <c r="FD107" s="61"/>
      <c r="FE107" s="61"/>
      <c r="FF107" s="61"/>
      <c r="FG107" s="61"/>
      <c r="FH107" s="61"/>
      <c r="FI107" s="61"/>
      <c r="FJ107" s="61"/>
      <c r="FK107" s="61"/>
      <c r="FL107" s="61"/>
      <c r="FM107" s="61"/>
      <c r="FN107" s="61"/>
      <c r="FO107" s="61"/>
      <c r="FP107" s="61"/>
      <c r="FQ107" s="61"/>
      <c r="FR107" s="61"/>
      <c r="FS107" s="61"/>
      <c r="FT107" s="61"/>
      <c r="FU107" s="61"/>
      <c r="FV107" s="61"/>
      <c r="FW107" s="61"/>
      <c r="FX107" s="61"/>
      <c r="FY107" s="61"/>
      <c r="FZ107" s="61"/>
      <c r="GA107" s="61"/>
      <c r="GB107" s="61"/>
      <c r="GC107" s="61"/>
      <c r="GD107" s="61"/>
      <c r="GE107" s="61"/>
      <c r="GF107" s="61"/>
      <c r="GG107" s="61"/>
      <c r="GH107" s="61"/>
      <c r="GI107" s="61"/>
      <c r="GJ107" s="61"/>
      <c r="GK107" s="61"/>
      <c r="GL107" s="61"/>
      <c r="GM107" s="61"/>
      <c r="GN107" s="61"/>
      <c r="GO107" s="61"/>
      <c r="GP107" s="61"/>
      <c r="GQ107" s="61"/>
      <c r="GR107" s="61"/>
      <c r="GS107" s="61"/>
      <c r="GT107" s="61"/>
      <c r="GU107" s="61"/>
      <c r="GV107" s="61"/>
      <c r="GW107" s="61"/>
      <c r="GX107" s="61"/>
      <c r="GY107" s="61"/>
      <c r="GZ107" s="61"/>
      <c r="HA107" s="61"/>
      <c r="HB107" s="61"/>
      <c r="HC107" s="61"/>
      <c r="HD107" s="61"/>
      <c r="HE107" s="61"/>
      <c r="HF107" s="61"/>
      <c r="HG107" s="61"/>
      <c r="HH107" s="61"/>
      <c r="HI107" s="61"/>
      <c r="HJ107" s="61"/>
      <c r="HK107" s="61"/>
      <c r="HL107" s="61"/>
      <c r="HM107" s="61"/>
      <c r="HN107" s="61"/>
      <c r="HO107" s="61"/>
      <c r="HP107" s="61"/>
      <c r="HQ107" s="61"/>
      <c r="HR107" s="61"/>
      <c r="HS107" s="61"/>
      <c r="HT107" s="61"/>
      <c r="HU107" s="61"/>
      <c r="HV107" s="61"/>
      <c r="HW107" s="61"/>
      <c r="HX107" s="61"/>
      <c r="HY107" s="61"/>
      <c r="HZ107" s="61"/>
      <c r="IA107" s="61"/>
      <c r="IB107" s="61"/>
      <c r="IC107" s="61"/>
      <c r="ID107" s="61"/>
      <c r="IE107" s="61"/>
      <c r="IF107" s="61"/>
      <c r="IG107" s="61"/>
      <c r="IH107" s="61"/>
      <c r="II107" s="61"/>
      <c r="IJ107" s="61"/>
      <c r="IK107" s="61"/>
      <c r="IL107" s="61"/>
      <c r="IM107" s="61"/>
      <c r="IN107" s="61"/>
      <c r="IO107" s="61"/>
      <c r="IP107" s="61"/>
      <c r="IQ107" s="61"/>
      <c r="IR107" s="61"/>
      <c r="IS107" s="61"/>
    </row>
    <row r="108" spans="1:253" ht="15.75" customHeight="1" x14ac:dyDescent="0.3">
      <c r="A108" s="395"/>
      <c r="B108" s="395"/>
      <c r="C108" s="155"/>
      <c r="D108" s="155"/>
      <c r="E108" s="155"/>
      <c r="F108" s="155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  <c r="DO108" s="61"/>
      <c r="DP108" s="61"/>
      <c r="DQ108" s="61"/>
      <c r="DR108" s="61"/>
      <c r="DS108" s="61"/>
      <c r="DT108" s="61"/>
      <c r="DU108" s="61"/>
      <c r="DV108" s="61"/>
      <c r="DW108" s="61"/>
      <c r="DX108" s="61"/>
      <c r="DY108" s="61"/>
      <c r="DZ108" s="61"/>
      <c r="EA108" s="61"/>
      <c r="EB108" s="61"/>
      <c r="EC108" s="61"/>
      <c r="ED108" s="61"/>
      <c r="EE108" s="61"/>
      <c r="EF108" s="61"/>
      <c r="EG108" s="61"/>
      <c r="EH108" s="61"/>
      <c r="EI108" s="61"/>
      <c r="EJ108" s="61"/>
      <c r="EK108" s="61"/>
      <c r="EL108" s="61"/>
      <c r="EM108" s="61"/>
      <c r="EN108" s="61"/>
      <c r="EO108" s="61"/>
      <c r="EP108" s="61"/>
      <c r="EQ108" s="61"/>
      <c r="ER108" s="61"/>
      <c r="ES108" s="61"/>
      <c r="ET108" s="61"/>
      <c r="EU108" s="61"/>
      <c r="EV108" s="61"/>
      <c r="EW108" s="61"/>
      <c r="EX108" s="61"/>
      <c r="EY108" s="61"/>
      <c r="EZ108" s="61"/>
      <c r="FA108" s="61"/>
      <c r="FB108" s="61"/>
      <c r="FC108" s="61"/>
      <c r="FD108" s="61"/>
      <c r="FE108" s="61"/>
      <c r="FF108" s="61"/>
      <c r="FG108" s="61"/>
      <c r="FH108" s="61"/>
      <c r="FI108" s="61"/>
      <c r="FJ108" s="61"/>
      <c r="FK108" s="61"/>
      <c r="FL108" s="61"/>
      <c r="FM108" s="61"/>
      <c r="FN108" s="61"/>
      <c r="FO108" s="61"/>
      <c r="FP108" s="61"/>
      <c r="FQ108" s="61"/>
      <c r="FR108" s="61"/>
      <c r="FS108" s="61"/>
      <c r="FT108" s="61"/>
      <c r="FU108" s="61"/>
      <c r="FV108" s="61"/>
      <c r="FW108" s="61"/>
      <c r="FX108" s="61"/>
      <c r="FY108" s="61"/>
      <c r="FZ108" s="61"/>
      <c r="GA108" s="61"/>
      <c r="GB108" s="61"/>
      <c r="GC108" s="61"/>
      <c r="GD108" s="61"/>
      <c r="GE108" s="61"/>
      <c r="GF108" s="61"/>
      <c r="GG108" s="61"/>
      <c r="GH108" s="61"/>
      <c r="GI108" s="61"/>
      <c r="GJ108" s="61"/>
      <c r="GK108" s="61"/>
      <c r="GL108" s="61"/>
      <c r="GM108" s="61"/>
      <c r="GN108" s="61"/>
      <c r="GO108" s="61"/>
      <c r="GP108" s="61"/>
      <c r="GQ108" s="61"/>
      <c r="GR108" s="61"/>
      <c r="GS108" s="61"/>
      <c r="GT108" s="61"/>
      <c r="GU108" s="61"/>
      <c r="GV108" s="61"/>
      <c r="GW108" s="61"/>
      <c r="GX108" s="61"/>
      <c r="GY108" s="61"/>
      <c r="GZ108" s="61"/>
      <c r="HA108" s="61"/>
      <c r="HB108" s="61"/>
      <c r="HC108" s="61"/>
      <c r="HD108" s="61"/>
      <c r="HE108" s="61"/>
      <c r="HF108" s="61"/>
      <c r="HG108" s="61"/>
      <c r="HH108" s="61"/>
      <c r="HI108" s="61"/>
      <c r="HJ108" s="61"/>
      <c r="HK108" s="61"/>
      <c r="HL108" s="61"/>
      <c r="HM108" s="61"/>
      <c r="HN108" s="61"/>
      <c r="HO108" s="61"/>
      <c r="HP108" s="61"/>
      <c r="HQ108" s="61"/>
      <c r="HR108" s="61"/>
      <c r="HS108" s="61"/>
      <c r="HT108" s="61"/>
      <c r="HU108" s="61"/>
      <c r="HV108" s="61"/>
      <c r="HW108" s="61"/>
      <c r="HX108" s="61"/>
      <c r="HY108" s="61"/>
      <c r="HZ108" s="61"/>
      <c r="IA108" s="61"/>
      <c r="IB108" s="61"/>
      <c r="IC108" s="61"/>
      <c r="ID108" s="61"/>
      <c r="IE108" s="61"/>
      <c r="IF108" s="61"/>
      <c r="IG108" s="61"/>
      <c r="IH108" s="61"/>
      <c r="II108" s="61"/>
      <c r="IJ108" s="61"/>
      <c r="IK108" s="61"/>
      <c r="IL108" s="61"/>
      <c r="IM108" s="61"/>
      <c r="IN108" s="61"/>
      <c r="IO108" s="61"/>
      <c r="IP108" s="61"/>
      <c r="IQ108" s="61"/>
      <c r="IR108" s="61"/>
      <c r="IS108" s="61"/>
    </row>
    <row r="109" spans="1:253" ht="15.75" customHeight="1" x14ac:dyDescent="0.3">
      <c r="A109" s="201"/>
      <c r="B109" s="264" t="s">
        <v>24</v>
      </c>
      <c r="C109" s="155"/>
      <c r="D109" s="155"/>
      <c r="E109" s="155"/>
      <c r="F109" s="155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  <c r="DO109" s="61"/>
      <c r="DP109" s="61"/>
      <c r="DQ109" s="61"/>
      <c r="DR109" s="61"/>
      <c r="DS109" s="61"/>
      <c r="DT109" s="61"/>
      <c r="DU109" s="61"/>
      <c r="DV109" s="61"/>
      <c r="DW109" s="61"/>
      <c r="DX109" s="61"/>
      <c r="DY109" s="61"/>
      <c r="DZ109" s="61"/>
      <c r="EA109" s="61"/>
      <c r="EB109" s="61"/>
      <c r="EC109" s="61"/>
      <c r="ED109" s="61"/>
      <c r="EE109" s="61"/>
      <c r="EF109" s="61"/>
      <c r="EG109" s="61"/>
      <c r="EH109" s="61"/>
      <c r="EI109" s="61"/>
      <c r="EJ109" s="61"/>
      <c r="EK109" s="61"/>
      <c r="EL109" s="61"/>
      <c r="EM109" s="61"/>
      <c r="EN109" s="61"/>
      <c r="EO109" s="61"/>
      <c r="EP109" s="61"/>
      <c r="EQ109" s="61"/>
      <c r="ER109" s="61"/>
      <c r="ES109" s="61"/>
      <c r="ET109" s="61"/>
      <c r="EU109" s="61"/>
      <c r="EV109" s="61"/>
      <c r="EW109" s="61"/>
      <c r="EX109" s="61"/>
      <c r="EY109" s="61"/>
      <c r="EZ109" s="61"/>
      <c r="FA109" s="61"/>
      <c r="FB109" s="61"/>
      <c r="FC109" s="61"/>
      <c r="FD109" s="61"/>
      <c r="FE109" s="61"/>
      <c r="FF109" s="61"/>
      <c r="FG109" s="61"/>
      <c r="FH109" s="61"/>
      <c r="FI109" s="61"/>
      <c r="FJ109" s="61"/>
      <c r="FK109" s="61"/>
      <c r="FL109" s="61"/>
      <c r="FM109" s="61"/>
      <c r="FN109" s="61"/>
      <c r="FO109" s="61"/>
      <c r="FP109" s="61"/>
      <c r="FQ109" s="61"/>
      <c r="FR109" s="61"/>
      <c r="FS109" s="61"/>
      <c r="FT109" s="61"/>
      <c r="FU109" s="61"/>
      <c r="FV109" s="61"/>
      <c r="FW109" s="61"/>
      <c r="FX109" s="61"/>
      <c r="FY109" s="61"/>
      <c r="FZ109" s="61"/>
      <c r="GA109" s="61"/>
      <c r="GB109" s="61"/>
      <c r="GC109" s="61"/>
      <c r="GD109" s="61"/>
      <c r="GE109" s="61"/>
      <c r="GF109" s="61"/>
      <c r="GG109" s="61"/>
      <c r="GH109" s="61"/>
      <c r="GI109" s="61"/>
      <c r="GJ109" s="61"/>
      <c r="GK109" s="61"/>
      <c r="GL109" s="61"/>
      <c r="GM109" s="61"/>
      <c r="GN109" s="61"/>
      <c r="GO109" s="61"/>
      <c r="GP109" s="61"/>
      <c r="GQ109" s="61"/>
      <c r="GR109" s="61"/>
      <c r="GS109" s="61"/>
      <c r="GT109" s="61"/>
      <c r="GU109" s="61"/>
      <c r="GV109" s="61"/>
      <c r="GW109" s="61"/>
      <c r="GX109" s="61"/>
      <c r="GY109" s="61"/>
      <c r="GZ109" s="61"/>
      <c r="HA109" s="61"/>
      <c r="HB109" s="61"/>
      <c r="HC109" s="61"/>
      <c r="HD109" s="61"/>
      <c r="HE109" s="61"/>
      <c r="HF109" s="61"/>
      <c r="HG109" s="61"/>
      <c r="HH109" s="61"/>
      <c r="HI109" s="61"/>
      <c r="HJ109" s="61"/>
      <c r="HK109" s="61"/>
      <c r="HL109" s="61"/>
      <c r="HM109" s="61"/>
      <c r="HN109" s="61"/>
      <c r="HO109" s="61"/>
      <c r="HP109" s="61"/>
      <c r="HQ109" s="61"/>
      <c r="HR109" s="61"/>
      <c r="HS109" s="61"/>
      <c r="HT109" s="61"/>
      <c r="HU109" s="61"/>
      <c r="HV109" s="61"/>
      <c r="HW109" s="61"/>
      <c r="HX109" s="61"/>
      <c r="HY109" s="61"/>
      <c r="HZ109" s="61"/>
      <c r="IA109" s="61"/>
      <c r="IB109" s="61"/>
      <c r="IC109" s="61"/>
      <c r="ID109" s="61"/>
      <c r="IE109" s="61"/>
      <c r="IF109" s="61"/>
      <c r="IG109" s="61"/>
      <c r="IH109" s="61"/>
      <c r="II109" s="61"/>
      <c r="IJ109" s="61"/>
      <c r="IK109" s="61"/>
      <c r="IL109" s="61"/>
      <c r="IM109" s="61"/>
      <c r="IN109" s="61"/>
      <c r="IO109" s="61"/>
      <c r="IP109" s="61"/>
      <c r="IQ109" s="61"/>
      <c r="IR109" s="61"/>
      <c r="IS109" s="61"/>
    </row>
    <row r="110" spans="1:253" ht="16.5" customHeight="1" x14ac:dyDescent="0.3">
      <c r="A110" s="372"/>
      <c r="B110" s="372"/>
      <c r="C110" s="155"/>
      <c r="D110" s="155"/>
      <c r="E110" s="155"/>
      <c r="F110" s="155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  <c r="DO110" s="61"/>
      <c r="DP110" s="61"/>
      <c r="DQ110" s="61"/>
      <c r="DR110" s="61"/>
      <c r="DS110" s="61"/>
      <c r="DT110" s="61"/>
      <c r="DU110" s="61"/>
      <c r="DV110" s="61"/>
      <c r="DW110" s="61"/>
      <c r="DX110" s="61"/>
      <c r="DY110" s="61"/>
      <c r="DZ110" s="61"/>
      <c r="EA110" s="61"/>
      <c r="EB110" s="61"/>
      <c r="EC110" s="61"/>
      <c r="ED110" s="61"/>
      <c r="EE110" s="61"/>
      <c r="EF110" s="61"/>
      <c r="EG110" s="61"/>
      <c r="EH110" s="61"/>
      <c r="EI110" s="61"/>
      <c r="EJ110" s="61"/>
      <c r="EK110" s="61"/>
      <c r="EL110" s="61"/>
      <c r="EM110" s="61"/>
      <c r="EN110" s="61"/>
      <c r="EO110" s="61"/>
      <c r="EP110" s="61"/>
      <c r="EQ110" s="61"/>
      <c r="ER110" s="61"/>
      <c r="ES110" s="61"/>
      <c r="ET110" s="61"/>
      <c r="EU110" s="61"/>
      <c r="EV110" s="61"/>
      <c r="EW110" s="61"/>
      <c r="EX110" s="61"/>
      <c r="EY110" s="61"/>
      <c r="EZ110" s="61"/>
      <c r="FA110" s="61"/>
      <c r="FB110" s="61"/>
      <c r="FC110" s="61"/>
      <c r="FD110" s="61"/>
      <c r="FE110" s="61"/>
      <c r="FF110" s="61"/>
      <c r="FG110" s="61"/>
      <c r="FH110" s="61"/>
      <c r="FI110" s="61"/>
      <c r="FJ110" s="61"/>
      <c r="FK110" s="61"/>
      <c r="FL110" s="61"/>
      <c r="FM110" s="61"/>
      <c r="FN110" s="61"/>
      <c r="FO110" s="61"/>
      <c r="FP110" s="61"/>
      <c r="FQ110" s="61"/>
      <c r="FR110" s="61"/>
      <c r="FS110" s="61"/>
      <c r="FT110" s="61"/>
      <c r="FU110" s="61"/>
      <c r="FV110" s="61"/>
      <c r="FW110" s="61"/>
      <c r="FX110" s="61"/>
      <c r="FY110" s="61"/>
      <c r="FZ110" s="61"/>
      <c r="GA110" s="61"/>
      <c r="GB110" s="61"/>
      <c r="GC110" s="61"/>
      <c r="GD110" s="61"/>
      <c r="GE110" s="61"/>
      <c r="GF110" s="61"/>
      <c r="GG110" s="61"/>
      <c r="GH110" s="61"/>
      <c r="GI110" s="61"/>
      <c r="GJ110" s="61"/>
      <c r="GK110" s="61"/>
      <c r="GL110" s="61"/>
      <c r="GM110" s="61"/>
      <c r="GN110" s="61"/>
      <c r="GO110" s="61"/>
      <c r="GP110" s="61"/>
      <c r="GQ110" s="61"/>
      <c r="GR110" s="61"/>
      <c r="GS110" s="61"/>
      <c r="GT110" s="61"/>
      <c r="GU110" s="61"/>
      <c r="GV110" s="61"/>
      <c r="GW110" s="61"/>
      <c r="GX110" s="61"/>
      <c r="GY110" s="61"/>
      <c r="GZ110" s="61"/>
      <c r="HA110" s="61"/>
      <c r="HB110" s="61"/>
      <c r="HC110" s="61"/>
      <c r="HD110" s="61"/>
      <c r="HE110" s="61"/>
      <c r="HF110" s="61"/>
      <c r="HG110" s="61"/>
      <c r="HH110" s="61"/>
      <c r="HI110" s="61"/>
      <c r="HJ110" s="61"/>
      <c r="HK110" s="61"/>
      <c r="HL110" s="61"/>
      <c r="HM110" s="61"/>
      <c r="HN110" s="61"/>
      <c r="HO110" s="61"/>
      <c r="HP110" s="61"/>
      <c r="HQ110" s="61"/>
      <c r="HR110" s="61"/>
      <c r="HS110" s="61"/>
      <c r="HT110" s="61"/>
      <c r="HU110" s="61"/>
      <c r="HV110" s="61"/>
      <c r="HW110" s="61"/>
      <c r="HX110" s="61"/>
      <c r="HY110" s="61"/>
      <c r="HZ110" s="61"/>
      <c r="IA110" s="61"/>
      <c r="IB110" s="61"/>
      <c r="IC110" s="61"/>
      <c r="ID110" s="61"/>
      <c r="IE110" s="61"/>
      <c r="IF110" s="61"/>
      <c r="IG110" s="61"/>
      <c r="IH110" s="61"/>
      <c r="II110" s="61"/>
      <c r="IJ110" s="61"/>
      <c r="IK110" s="61"/>
      <c r="IL110" s="61"/>
      <c r="IM110" s="61"/>
      <c r="IN110" s="61"/>
      <c r="IO110" s="61"/>
      <c r="IP110" s="61"/>
      <c r="IQ110" s="61"/>
      <c r="IR110" s="61"/>
      <c r="IS110" s="61"/>
    </row>
    <row r="111" spans="1:253" x14ac:dyDescent="0.3">
      <c r="A111" s="370"/>
      <c r="B111" s="370"/>
      <c r="C111" s="371" t="s">
        <v>25</v>
      </c>
      <c r="D111" s="371"/>
      <c r="E111" s="371"/>
      <c r="F111" s="37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  <c r="DK111" s="61"/>
      <c r="DL111" s="61"/>
      <c r="DM111" s="61"/>
      <c r="DN111" s="61"/>
      <c r="DO111" s="61"/>
      <c r="DP111" s="61"/>
      <c r="DQ111" s="61"/>
      <c r="DR111" s="61"/>
      <c r="DS111" s="61"/>
      <c r="DT111" s="61"/>
      <c r="DU111" s="61"/>
      <c r="DV111" s="61"/>
      <c r="DW111" s="61"/>
      <c r="DX111" s="61"/>
      <c r="DY111" s="61"/>
      <c r="DZ111" s="61"/>
      <c r="EA111" s="61"/>
      <c r="EB111" s="61"/>
      <c r="EC111" s="61"/>
      <c r="ED111" s="61"/>
      <c r="EE111" s="61"/>
      <c r="EF111" s="61"/>
      <c r="EG111" s="61"/>
      <c r="EH111" s="61"/>
      <c r="EI111" s="61"/>
      <c r="EJ111" s="61"/>
      <c r="EK111" s="61"/>
      <c r="EL111" s="61"/>
      <c r="EM111" s="61"/>
      <c r="EN111" s="61"/>
      <c r="EO111" s="61"/>
      <c r="EP111" s="61"/>
      <c r="EQ111" s="61"/>
      <c r="ER111" s="61"/>
      <c r="ES111" s="61"/>
      <c r="ET111" s="61"/>
      <c r="EU111" s="61"/>
      <c r="EV111" s="61"/>
      <c r="EW111" s="61"/>
      <c r="EX111" s="61"/>
      <c r="EY111" s="61"/>
      <c r="EZ111" s="61"/>
      <c r="FA111" s="61"/>
      <c r="FB111" s="61"/>
      <c r="FC111" s="61"/>
      <c r="FD111" s="61"/>
      <c r="FE111" s="61"/>
      <c r="FF111" s="61"/>
      <c r="FG111" s="61"/>
      <c r="FH111" s="61"/>
      <c r="FI111" s="61"/>
      <c r="FJ111" s="61"/>
      <c r="FK111" s="61"/>
      <c r="FL111" s="61"/>
      <c r="FM111" s="61"/>
      <c r="FN111" s="61"/>
      <c r="FO111" s="61"/>
      <c r="FP111" s="61"/>
      <c r="FQ111" s="61"/>
      <c r="FR111" s="61"/>
      <c r="FS111" s="61"/>
      <c r="FT111" s="61"/>
      <c r="FU111" s="61"/>
      <c r="FV111" s="61"/>
      <c r="FW111" s="61"/>
      <c r="FX111" s="61"/>
      <c r="FY111" s="61"/>
      <c r="FZ111" s="61"/>
      <c r="GA111" s="61"/>
      <c r="GB111" s="61"/>
      <c r="GC111" s="61"/>
      <c r="GD111" s="61"/>
      <c r="GE111" s="61"/>
      <c r="GF111" s="61"/>
      <c r="GG111" s="61"/>
      <c r="GH111" s="61"/>
      <c r="GI111" s="61"/>
      <c r="GJ111" s="61"/>
      <c r="GK111" s="61"/>
      <c r="GL111" s="61"/>
      <c r="GM111" s="61"/>
      <c r="GN111" s="61"/>
      <c r="GO111" s="61"/>
      <c r="GP111" s="61"/>
      <c r="GQ111" s="61"/>
      <c r="GR111" s="61"/>
      <c r="GS111" s="61"/>
      <c r="GT111" s="61"/>
      <c r="GU111" s="61"/>
      <c r="GV111" s="61"/>
      <c r="GW111" s="61"/>
      <c r="GX111" s="61"/>
      <c r="GY111" s="61"/>
      <c r="GZ111" s="61"/>
      <c r="HA111" s="61"/>
      <c r="HB111" s="61"/>
      <c r="HC111" s="61"/>
      <c r="HD111" s="61"/>
      <c r="HE111" s="61"/>
      <c r="HF111" s="61"/>
      <c r="HG111" s="61"/>
      <c r="HH111" s="61"/>
      <c r="HI111" s="61"/>
      <c r="HJ111" s="61"/>
      <c r="HK111" s="61"/>
      <c r="HL111" s="61"/>
      <c r="HM111" s="61"/>
      <c r="HN111" s="61"/>
      <c r="HO111" s="61"/>
      <c r="HP111" s="61"/>
      <c r="HQ111" s="61"/>
      <c r="HR111" s="61"/>
      <c r="HS111" s="61"/>
      <c r="HT111" s="61"/>
      <c r="HU111" s="61"/>
      <c r="HV111" s="61"/>
      <c r="HW111" s="61"/>
      <c r="HX111" s="61"/>
      <c r="HY111" s="61"/>
      <c r="HZ111" s="61"/>
      <c r="IA111" s="61"/>
      <c r="IB111" s="61"/>
      <c r="IC111" s="61"/>
      <c r="ID111" s="61"/>
      <c r="IE111" s="61"/>
      <c r="IF111" s="61"/>
      <c r="IG111" s="61"/>
      <c r="IH111" s="61"/>
      <c r="II111" s="61"/>
      <c r="IJ111" s="61"/>
      <c r="IK111" s="61"/>
      <c r="IL111" s="61"/>
      <c r="IM111" s="61"/>
      <c r="IN111" s="61"/>
      <c r="IO111" s="61"/>
      <c r="IP111" s="61"/>
      <c r="IQ111" s="61"/>
      <c r="IR111" s="61"/>
      <c r="IS111" s="61"/>
    </row>
    <row r="112" spans="1:253" ht="38.25" customHeight="1" x14ac:dyDescent="0.3">
      <c r="A112" s="409"/>
      <c r="B112" s="410"/>
      <c r="C112" s="263"/>
      <c r="D112" s="267"/>
      <c r="E112" s="407"/>
      <c r="F112" s="407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  <c r="DO112" s="61"/>
      <c r="DP112" s="61"/>
      <c r="DQ112" s="61"/>
      <c r="DR112" s="61"/>
      <c r="DS112" s="61"/>
      <c r="DT112" s="61"/>
      <c r="DU112" s="61"/>
      <c r="DV112" s="61"/>
      <c r="DW112" s="61"/>
      <c r="DX112" s="61"/>
      <c r="DY112" s="61"/>
      <c r="DZ112" s="61"/>
      <c r="EA112" s="61"/>
      <c r="EB112" s="61"/>
      <c r="EC112" s="61"/>
      <c r="ED112" s="61"/>
      <c r="EE112" s="61"/>
      <c r="EF112" s="61"/>
      <c r="EG112" s="61"/>
      <c r="EH112" s="61"/>
      <c r="EI112" s="61"/>
      <c r="EJ112" s="61"/>
      <c r="EK112" s="61"/>
      <c r="EL112" s="61"/>
      <c r="EM112" s="61"/>
      <c r="EN112" s="61"/>
      <c r="EO112" s="61"/>
      <c r="EP112" s="61"/>
      <c r="EQ112" s="61"/>
      <c r="ER112" s="61"/>
      <c r="ES112" s="61"/>
      <c r="ET112" s="61"/>
      <c r="EU112" s="61"/>
      <c r="EV112" s="61"/>
      <c r="EW112" s="61"/>
      <c r="EX112" s="61"/>
      <c r="EY112" s="61"/>
      <c r="EZ112" s="61"/>
      <c r="FA112" s="61"/>
      <c r="FB112" s="61"/>
      <c r="FC112" s="61"/>
      <c r="FD112" s="61"/>
      <c r="FE112" s="61"/>
      <c r="FF112" s="61"/>
      <c r="FG112" s="61"/>
      <c r="FH112" s="61"/>
      <c r="FI112" s="61"/>
      <c r="FJ112" s="61"/>
      <c r="FK112" s="61"/>
      <c r="FL112" s="61"/>
      <c r="FM112" s="61"/>
      <c r="FN112" s="61"/>
      <c r="FO112" s="61"/>
      <c r="FP112" s="61"/>
      <c r="FQ112" s="61"/>
      <c r="FR112" s="61"/>
      <c r="FS112" s="61"/>
      <c r="FT112" s="61"/>
      <c r="FU112" s="61"/>
      <c r="FV112" s="61"/>
      <c r="FW112" s="61"/>
      <c r="FX112" s="61"/>
      <c r="FY112" s="61"/>
      <c r="FZ112" s="61"/>
      <c r="GA112" s="61"/>
      <c r="GB112" s="61"/>
      <c r="GC112" s="61"/>
      <c r="GD112" s="61"/>
      <c r="GE112" s="61"/>
      <c r="GF112" s="61"/>
      <c r="GG112" s="61"/>
      <c r="GH112" s="61"/>
      <c r="GI112" s="61"/>
      <c r="GJ112" s="61"/>
      <c r="GK112" s="61"/>
      <c r="GL112" s="61"/>
      <c r="GM112" s="61"/>
      <c r="GN112" s="61"/>
      <c r="GO112" s="61"/>
      <c r="GP112" s="61"/>
      <c r="GQ112" s="61"/>
      <c r="GR112" s="61"/>
      <c r="GS112" s="61"/>
      <c r="GT112" s="61"/>
      <c r="GU112" s="61"/>
      <c r="GV112" s="61"/>
      <c r="GW112" s="61"/>
      <c r="GX112" s="61"/>
      <c r="GY112" s="61"/>
      <c r="GZ112" s="61"/>
      <c r="HA112" s="61"/>
      <c r="HB112" s="61"/>
      <c r="HC112" s="61"/>
      <c r="HD112" s="61"/>
      <c r="HE112" s="61"/>
      <c r="HF112" s="61"/>
      <c r="HG112" s="61"/>
      <c r="HH112" s="61"/>
      <c r="HI112" s="61"/>
      <c r="HJ112" s="61"/>
      <c r="HK112" s="61"/>
      <c r="HL112" s="61"/>
      <c r="HM112" s="61"/>
      <c r="HN112" s="61"/>
      <c r="HO112" s="61"/>
      <c r="HP112" s="61"/>
      <c r="HQ112" s="61"/>
      <c r="HR112" s="61"/>
      <c r="HS112" s="61"/>
      <c r="HT112" s="61"/>
      <c r="HU112" s="61"/>
      <c r="HV112" s="61"/>
      <c r="HW112" s="61"/>
      <c r="HX112" s="61"/>
      <c r="HY112" s="61"/>
      <c r="HZ112" s="61"/>
      <c r="IA112" s="61"/>
      <c r="IB112" s="61"/>
      <c r="IC112" s="61"/>
      <c r="ID112" s="61"/>
      <c r="IE112" s="61"/>
      <c r="IF112" s="61"/>
      <c r="IG112" s="61"/>
      <c r="IH112" s="61"/>
      <c r="II112" s="61"/>
      <c r="IJ112" s="61"/>
      <c r="IK112" s="61"/>
      <c r="IL112" s="61"/>
      <c r="IM112" s="61"/>
      <c r="IN112" s="61"/>
      <c r="IO112" s="61"/>
      <c r="IP112" s="61"/>
      <c r="IQ112" s="61"/>
      <c r="IR112" s="61"/>
      <c r="IS112" s="61"/>
    </row>
    <row r="113" spans="1:253" ht="10.5" customHeight="1" x14ac:dyDescent="0.3">
      <c r="A113" s="370"/>
      <c r="B113" s="370"/>
      <c r="C113" s="265"/>
      <c r="D113" s="266"/>
      <c r="E113" s="408"/>
      <c r="F113" s="408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  <c r="DO113" s="61"/>
      <c r="DP113" s="61"/>
      <c r="DQ113" s="61"/>
      <c r="DR113" s="61"/>
      <c r="DS113" s="61"/>
      <c r="DT113" s="61"/>
      <c r="DU113" s="61"/>
      <c r="DV113" s="61"/>
      <c r="DW113" s="61"/>
      <c r="DX113" s="61"/>
      <c r="DY113" s="61"/>
      <c r="DZ113" s="61"/>
      <c r="EA113" s="61"/>
      <c r="EB113" s="61"/>
      <c r="EC113" s="61"/>
      <c r="ED113" s="61"/>
      <c r="EE113" s="61"/>
      <c r="EF113" s="61"/>
      <c r="EG113" s="61"/>
      <c r="EH113" s="61"/>
      <c r="EI113" s="61"/>
      <c r="EJ113" s="61"/>
      <c r="EK113" s="61"/>
      <c r="EL113" s="61"/>
      <c r="EM113" s="61"/>
      <c r="EN113" s="61"/>
      <c r="EO113" s="61"/>
      <c r="EP113" s="61"/>
      <c r="EQ113" s="61"/>
      <c r="ER113" s="61"/>
      <c r="ES113" s="61"/>
      <c r="ET113" s="61"/>
      <c r="EU113" s="61"/>
      <c r="EV113" s="61"/>
      <c r="EW113" s="61"/>
      <c r="EX113" s="61"/>
      <c r="EY113" s="61"/>
      <c r="EZ113" s="61"/>
      <c r="FA113" s="61"/>
      <c r="FB113" s="61"/>
      <c r="FC113" s="61"/>
      <c r="FD113" s="61"/>
      <c r="FE113" s="61"/>
      <c r="FF113" s="61"/>
      <c r="FG113" s="61"/>
      <c r="FH113" s="61"/>
      <c r="FI113" s="61"/>
      <c r="FJ113" s="61"/>
      <c r="FK113" s="61"/>
      <c r="FL113" s="61"/>
      <c r="FM113" s="61"/>
      <c r="FN113" s="61"/>
      <c r="FO113" s="61"/>
      <c r="FP113" s="61"/>
      <c r="FQ113" s="61"/>
      <c r="FR113" s="61"/>
      <c r="FS113" s="61"/>
      <c r="FT113" s="61"/>
      <c r="FU113" s="61"/>
      <c r="FV113" s="61"/>
      <c r="FW113" s="61"/>
      <c r="FX113" s="61"/>
      <c r="FY113" s="61"/>
      <c r="FZ113" s="61"/>
      <c r="GA113" s="61"/>
      <c r="GB113" s="61"/>
      <c r="GC113" s="61"/>
      <c r="GD113" s="61"/>
      <c r="GE113" s="61"/>
      <c r="GF113" s="61"/>
      <c r="GG113" s="61"/>
      <c r="GH113" s="61"/>
      <c r="GI113" s="61"/>
      <c r="GJ113" s="61"/>
      <c r="GK113" s="61"/>
      <c r="GL113" s="61"/>
      <c r="GM113" s="61"/>
      <c r="GN113" s="61"/>
      <c r="GO113" s="61"/>
      <c r="GP113" s="61"/>
      <c r="GQ113" s="61"/>
      <c r="GR113" s="61"/>
      <c r="GS113" s="61"/>
      <c r="GT113" s="61"/>
      <c r="GU113" s="61"/>
      <c r="GV113" s="61"/>
      <c r="GW113" s="61"/>
      <c r="GX113" s="61"/>
      <c r="GY113" s="61"/>
      <c r="GZ113" s="61"/>
      <c r="HA113" s="61"/>
      <c r="HB113" s="61"/>
      <c r="HC113" s="61"/>
      <c r="HD113" s="61"/>
      <c r="HE113" s="61"/>
      <c r="HF113" s="61"/>
      <c r="HG113" s="61"/>
      <c r="HH113" s="61"/>
      <c r="HI113" s="61"/>
      <c r="HJ113" s="61"/>
      <c r="HK113" s="61"/>
      <c r="HL113" s="61"/>
      <c r="HM113" s="61"/>
      <c r="HN113" s="61"/>
      <c r="HO113" s="61"/>
      <c r="HP113" s="61"/>
      <c r="HQ113" s="61"/>
      <c r="HR113" s="61"/>
      <c r="HS113" s="61"/>
      <c r="HT113" s="61"/>
      <c r="HU113" s="61"/>
      <c r="HV113" s="61"/>
      <c r="HW113" s="61"/>
      <c r="HX113" s="61"/>
      <c r="HY113" s="61"/>
      <c r="HZ113" s="61"/>
      <c r="IA113" s="61"/>
      <c r="IB113" s="61"/>
      <c r="IC113" s="61"/>
      <c r="ID113" s="61"/>
      <c r="IE113" s="61"/>
      <c r="IF113" s="61"/>
      <c r="IG113" s="61"/>
      <c r="IH113" s="61"/>
      <c r="II113" s="61"/>
      <c r="IJ113" s="61"/>
      <c r="IK113" s="61"/>
      <c r="IL113" s="61"/>
      <c r="IM113" s="61"/>
      <c r="IN113" s="61"/>
      <c r="IO113" s="61"/>
      <c r="IP113" s="61"/>
      <c r="IQ113" s="61"/>
      <c r="IR113" s="61"/>
      <c r="IS113" s="61"/>
    </row>
    <row r="114" spans="1:253" ht="25.5" customHeight="1" x14ac:dyDescent="0.3">
      <c r="A114" s="202"/>
      <c r="B114" s="265"/>
      <c r="C114" s="265"/>
      <c r="D114" s="266"/>
      <c r="E114" s="271"/>
      <c r="F114" s="27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  <c r="DO114" s="61"/>
      <c r="DP114" s="61"/>
      <c r="DQ114" s="61"/>
      <c r="DR114" s="61"/>
      <c r="DS114" s="61"/>
      <c r="DT114" s="61"/>
      <c r="DU114" s="61"/>
      <c r="DV114" s="61"/>
      <c r="DW114" s="61"/>
      <c r="DX114" s="61"/>
      <c r="DY114" s="61"/>
      <c r="DZ114" s="61"/>
      <c r="EA114" s="61"/>
      <c r="EB114" s="61"/>
      <c r="EC114" s="61"/>
      <c r="ED114" s="61"/>
      <c r="EE114" s="61"/>
      <c r="EF114" s="61"/>
      <c r="EG114" s="61"/>
      <c r="EH114" s="61"/>
      <c r="EI114" s="61"/>
      <c r="EJ114" s="61"/>
      <c r="EK114" s="61"/>
      <c r="EL114" s="61"/>
      <c r="EM114" s="61"/>
      <c r="EN114" s="61"/>
      <c r="EO114" s="61"/>
      <c r="EP114" s="61"/>
      <c r="EQ114" s="61"/>
      <c r="ER114" s="61"/>
      <c r="ES114" s="61"/>
      <c r="ET114" s="61"/>
      <c r="EU114" s="61"/>
      <c r="EV114" s="61"/>
      <c r="EW114" s="61"/>
      <c r="EX114" s="61"/>
      <c r="EY114" s="61"/>
      <c r="EZ114" s="61"/>
      <c r="FA114" s="61"/>
      <c r="FB114" s="61"/>
      <c r="FC114" s="61"/>
      <c r="FD114" s="61"/>
      <c r="FE114" s="61"/>
      <c r="FF114" s="61"/>
      <c r="FG114" s="61"/>
      <c r="FH114" s="61"/>
      <c r="FI114" s="61"/>
      <c r="FJ114" s="61"/>
      <c r="FK114" s="61"/>
      <c r="FL114" s="61"/>
      <c r="FM114" s="61"/>
      <c r="FN114" s="61"/>
      <c r="FO114" s="61"/>
      <c r="FP114" s="61"/>
      <c r="FQ114" s="61"/>
      <c r="FR114" s="61"/>
      <c r="FS114" s="61"/>
      <c r="FT114" s="61"/>
      <c r="FU114" s="61"/>
      <c r="FV114" s="61"/>
      <c r="FW114" s="61"/>
      <c r="FX114" s="61"/>
      <c r="FY114" s="61"/>
      <c r="FZ114" s="61"/>
      <c r="GA114" s="61"/>
      <c r="GB114" s="61"/>
      <c r="GC114" s="61"/>
      <c r="GD114" s="61"/>
      <c r="GE114" s="61"/>
      <c r="GF114" s="61"/>
      <c r="GG114" s="61"/>
      <c r="GH114" s="61"/>
      <c r="GI114" s="61"/>
      <c r="GJ114" s="61"/>
      <c r="GK114" s="61"/>
      <c r="GL114" s="61"/>
      <c r="GM114" s="61"/>
      <c r="GN114" s="61"/>
      <c r="GO114" s="61"/>
      <c r="GP114" s="61"/>
      <c r="GQ114" s="61"/>
      <c r="GR114" s="61"/>
      <c r="GS114" s="61"/>
      <c r="GT114" s="61"/>
      <c r="GU114" s="61"/>
      <c r="GV114" s="61"/>
      <c r="GW114" s="61"/>
      <c r="GX114" s="61"/>
      <c r="GY114" s="61"/>
      <c r="GZ114" s="61"/>
      <c r="HA114" s="61"/>
      <c r="HB114" s="61"/>
      <c r="HC114" s="61"/>
      <c r="HD114" s="61"/>
      <c r="HE114" s="61"/>
      <c r="HF114" s="61"/>
      <c r="HG114" s="61"/>
      <c r="HH114" s="61"/>
      <c r="HI114" s="61"/>
      <c r="HJ114" s="61"/>
      <c r="HK114" s="61"/>
      <c r="HL114" s="61"/>
      <c r="HM114" s="61"/>
      <c r="HN114" s="61"/>
      <c r="HO114" s="61"/>
      <c r="HP114" s="61"/>
      <c r="HQ114" s="61"/>
      <c r="HR114" s="61"/>
      <c r="HS114" s="61"/>
      <c r="HT114" s="61"/>
      <c r="HU114" s="61"/>
      <c r="HV114" s="61"/>
      <c r="HW114" s="61"/>
      <c r="HX114" s="61"/>
      <c r="HY114" s="61"/>
      <c r="HZ114" s="61"/>
      <c r="IA114" s="61"/>
      <c r="IB114" s="61"/>
      <c r="IC114" s="61"/>
      <c r="ID114" s="61"/>
      <c r="IE114" s="61"/>
      <c r="IF114" s="61"/>
      <c r="IG114" s="61"/>
      <c r="IH114" s="61"/>
      <c r="II114" s="61"/>
      <c r="IJ114" s="61"/>
      <c r="IK114" s="61"/>
      <c r="IL114" s="61"/>
      <c r="IM114" s="61"/>
      <c r="IN114" s="61"/>
      <c r="IO114" s="61"/>
      <c r="IP114" s="61"/>
      <c r="IQ114" s="61"/>
      <c r="IR114" s="61"/>
      <c r="IS114" s="61"/>
    </row>
    <row r="115" spans="1:253" ht="16.5" customHeight="1" x14ac:dyDescent="0.3">
      <c r="A115" s="406"/>
      <c r="B115" s="406"/>
      <c r="C115" s="267"/>
      <c r="D115" s="267"/>
      <c r="E115" s="407"/>
      <c r="F115" s="407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  <c r="DO115" s="61"/>
      <c r="DP115" s="61"/>
      <c r="DQ115" s="61"/>
      <c r="DR115" s="61"/>
      <c r="DS115" s="61"/>
      <c r="DT115" s="61"/>
      <c r="DU115" s="61"/>
      <c r="DV115" s="61"/>
      <c r="DW115" s="61"/>
      <c r="DX115" s="61"/>
      <c r="DY115" s="61"/>
      <c r="DZ115" s="61"/>
      <c r="EA115" s="61"/>
      <c r="EB115" s="61"/>
      <c r="EC115" s="61"/>
      <c r="ED115" s="61"/>
      <c r="EE115" s="61"/>
      <c r="EF115" s="61"/>
      <c r="EG115" s="61"/>
      <c r="EH115" s="61"/>
      <c r="EI115" s="61"/>
      <c r="EJ115" s="61"/>
      <c r="EK115" s="61"/>
      <c r="EL115" s="61"/>
      <c r="EM115" s="61"/>
      <c r="EN115" s="61"/>
      <c r="EO115" s="61"/>
      <c r="EP115" s="61"/>
      <c r="EQ115" s="61"/>
      <c r="ER115" s="61"/>
      <c r="ES115" s="61"/>
      <c r="ET115" s="61"/>
      <c r="EU115" s="61"/>
      <c r="EV115" s="61"/>
      <c r="EW115" s="61"/>
      <c r="EX115" s="61"/>
      <c r="EY115" s="61"/>
      <c r="EZ115" s="61"/>
      <c r="FA115" s="61"/>
      <c r="FB115" s="61"/>
      <c r="FC115" s="61"/>
      <c r="FD115" s="61"/>
      <c r="FE115" s="61"/>
      <c r="FF115" s="61"/>
      <c r="FG115" s="61"/>
      <c r="FH115" s="61"/>
      <c r="FI115" s="61"/>
      <c r="FJ115" s="61"/>
      <c r="FK115" s="61"/>
      <c r="FL115" s="61"/>
      <c r="FM115" s="61"/>
      <c r="FN115" s="61"/>
      <c r="FO115" s="61"/>
      <c r="FP115" s="61"/>
      <c r="FQ115" s="61"/>
      <c r="FR115" s="61"/>
      <c r="FS115" s="61"/>
      <c r="FT115" s="61"/>
      <c r="FU115" s="61"/>
      <c r="FV115" s="61"/>
      <c r="FW115" s="61"/>
      <c r="FX115" s="61"/>
      <c r="FY115" s="61"/>
      <c r="FZ115" s="61"/>
      <c r="GA115" s="61"/>
      <c r="GB115" s="61"/>
      <c r="GC115" s="61"/>
      <c r="GD115" s="61"/>
      <c r="GE115" s="61"/>
      <c r="GF115" s="61"/>
      <c r="GG115" s="61"/>
      <c r="GH115" s="61"/>
      <c r="GI115" s="61"/>
      <c r="GJ115" s="61"/>
      <c r="GK115" s="61"/>
      <c r="GL115" s="61"/>
      <c r="GM115" s="61"/>
      <c r="GN115" s="61"/>
      <c r="GO115" s="61"/>
      <c r="GP115" s="61"/>
      <c r="GQ115" s="61"/>
      <c r="GR115" s="61"/>
      <c r="GS115" s="61"/>
      <c r="GT115" s="61"/>
      <c r="GU115" s="61"/>
      <c r="GV115" s="61"/>
      <c r="GW115" s="61"/>
      <c r="GX115" s="61"/>
      <c r="GY115" s="61"/>
      <c r="GZ115" s="61"/>
      <c r="HA115" s="61"/>
      <c r="HB115" s="61"/>
      <c r="HC115" s="61"/>
      <c r="HD115" s="61"/>
      <c r="HE115" s="61"/>
      <c r="HF115" s="61"/>
      <c r="HG115" s="61"/>
      <c r="HH115" s="61"/>
      <c r="HI115" s="61"/>
      <c r="HJ115" s="61"/>
      <c r="HK115" s="61"/>
      <c r="HL115" s="61"/>
      <c r="HM115" s="61"/>
      <c r="HN115" s="61"/>
      <c r="HO115" s="61"/>
      <c r="HP115" s="61"/>
      <c r="HQ115" s="61"/>
      <c r="HR115" s="61"/>
      <c r="HS115" s="61"/>
      <c r="HT115" s="61"/>
      <c r="HU115" s="61"/>
      <c r="HV115" s="61"/>
      <c r="HW115" s="61"/>
      <c r="HX115" s="61"/>
      <c r="HY115" s="61"/>
      <c r="HZ115" s="61"/>
      <c r="IA115" s="61"/>
      <c r="IB115" s="61"/>
      <c r="IC115" s="61"/>
      <c r="ID115" s="61"/>
      <c r="IE115" s="61"/>
      <c r="IF115" s="61"/>
      <c r="IG115" s="61"/>
      <c r="IH115" s="61"/>
      <c r="II115" s="61"/>
      <c r="IJ115" s="61"/>
      <c r="IK115" s="61"/>
      <c r="IL115" s="61"/>
      <c r="IM115" s="61"/>
      <c r="IN115" s="61"/>
      <c r="IO115" s="61"/>
      <c r="IP115" s="61"/>
      <c r="IQ115" s="61"/>
      <c r="IR115" s="61"/>
      <c r="IS115" s="61"/>
    </row>
    <row r="116" spans="1:253" x14ac:dyDescent="0.3">
      <c r="A116" s="370"/>
      <c r="B116" s="370"/>
      <c r="C116" s="265"/>
      <c r="D116" s="266"/>
      <c r="E116" s="408"/>
      <c r="F116" s="408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  <c r="DO116" s="61"/>
      <c r="DP116" s="61"/>
      <c r="DQ116" s="61"/>
      <c r="DR116" s="61"/>
      <c r="DS116" s="61"/>
      <c r="DT116" s="61"/>
      <c r="DU116" s="61"/>
      <c r="DV116" s="61"/>
      <c r="DW116" s="61"/>
      <c r="DX116" s="61"/>
      <c r="DY116" s="61"/>
      <c r="DZ116" s="61"/>
      <c r="EA116" s="61"/>
      <c r="EB116" s="61"/>
      <c r="EC116" s="61"/>
      <c r="ED116" s="61"/>
      <c r="EE116" s="61"/>
      <c r="EF116" s="61"/>
      <c r="EG116" s="61"/>
      <c r="EH116" s="61"/>
      <c r="EI116" s="61"/>
      <c r="EJ116" s="61"/>
      <c r="EK116" s="61"/>
      <c r="EL116" s="61"/>
      <c r="EM116" s="61"/>
      <c r="EN116" s="61"/>
      <c r="EO116" s="61"/>
      <c r="EP116" s="61"/>
      <c r="EQ116" s="61"/>
      <c r="ER116" s="61"/>
      <c r="ES116" s="61"/>
      <c r="ET116" s="61"/>
      <c r="EU116" s="61"/>
      <c r="EV116" s="61"/>
      <c r="EW116" s="61"/>
      <c r="EX116" s="61"/>
      <c r="EY116" s="61"/>
      <c r="EZ116" s="61"/>
      <c r="FA116" s="61"/>
      <c r="FB116" s="61"/>
      <c r="FC116" s="61"/>
      <c r="FD116" s="61"/>
      <c r="FE116" s="61"/>
      <c r="FF116" s="61"/>
      <c r="FG116" s="61"/>
      <c r="FH116" s="61"/>
      <c r="FI116" s="61"/>
      <c r="FJ116" s="61"/>
      <c r="FK116" s="61"/>
      <c r="FL116" s="61"/>
      <c r="FM116" s="61"/>
      <c r="FN116" s="61"/>
      <c r="FO116" s="61"/>
      <c r="FP116" s="61"/>
      <c r="FQ116" s="61"/>
      <c r="FR116" s="61"/>
      <c r="FS116" s="61"/>
      <c r="FT116" s="61"/>
      <c r="FU116" s="61"/>
      <c r="FV116" s="61"/>
      <c r="FW116" s="61"/>
      <c r="FX116" s="61"/>
      <c r="FY116" s="61"/>
      <c r="FZ116" s="61"/>
      <c r="GA116" s="61"/>
      <c r="GB116" s="61"/>
      <c r="GC116" s="61"/>
      <c r="GD116" s="61"/>
      <c r="GE116" s="61"/>
      <c r="GF116" s="61"/>
      <c r="GG116" s="61"/>
      <c r="GH116" s="61"/>
      <c r="GI116" s="61"/>
      <c r="GJ116" s="61"/>
      <c r="GK116" s="61"/>
      <c r="GL116" s="61"/>
      <c r="GM116" s="61"/>
      <c r="GN116" s="61"/>
      <c r="GO116" s="61"/>
      <c r="GP116" s="61"/>
      <c r="GQ116" s="61"/>
      <c r="GR116" s="61"/>
      <c r="GS116" s="61"/>
      <c r="GT116" s="61"/>
      <c r="GU116" s="61"/>
      <c r="GV116" s="61"/>
      <c r="GW116" s="61"/>
      <c r="GX116" s="61"/>
      <c r="GY116" s="61"/>
      <c r="GZ116" s="61"/>
      <c r="HA116" s="61"/>
      <c r="HB116" s="61"/>
      <c r="HC116" s="61"/>
      <c r="HD116" s="61"/>
      <c r="HE116" s="61"/>
      <c r="HF116" s="61"/>
      <c r="HG116" s="61"/>
      <c r="HH116" s="61"/>
      <c r="HI116" s="61"/>
      <c r="HJ116" s="61"/>
      <c r="HK116" s="61"/>
      <c r="HL116" s="61"/>
      <c r="HM116" s="61"/>
      <c r="HN116" s="61"/>
      <c r="HO116" s="61"/>
      <c r="HP116" s="61"/>
      <c r="HQ116" s="61"/>
      <c r="HR116" s="61"/>
      <c r="HS116" s="61"/>
      <c r="HT116" s="61"/>
      <c r="HU116" s="61"/>
      <c r="HV116" s="61"/>
      <c r="HW116" s="61"/>
      <c r="HX116" s="61"/>
      <c r="HY116" s="61"/>
      <c r="HZ116" s="61"/>
      <c r="IA116" s="61"/>
      <c r="IB116" s="61"/>
      <c r="IC116" s="61"/>
      <c r="ID116" s="61"/>
      <c r="IE116" s="61"/>
      <c r="IF116" s="61"/>
      <c r="IG116" s="61"/>
      <c r="IH116" s="61"/>
      <c r="II116" s="61"/>
      <c r="IJ116" s="61"/>
      <c r="IK116" s="61"/>
      <c r="IL116" s="61"/>
      <c r="IM116" s="61"/>
      <c r="IN116" s="61"/>
      <c r="IO116" s="61"/>
      <c r="IP116" s="61"/>
      <c r="IQ116" s="61"/>
      <c r="IR116" s="61"/>
      <c r="IS116" s="61"/>
    </row>
    <row r="117" spans="1:253" x14ac:dyDescent="0.3">
      <c r="A117" s="203"/>
      <c r="B117" s="154"/>
      <c r="C117" s="154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  <c r="DO117" s="61"/>
      <c r="DP117" s="61"/>
      <c r="DQ117" s="61"/>
      <c r="DR117" s="61"/>
      <c r="DS117" s="61"/>
      <c r="DT117" s="61"/>
      <c r="DU117" s="61"/>
      <c r="DV117" s="61"/>
      <c r="DW117" s="61"/>
      <c r="DX117" s="61"/>
      <c r="DY117" s="61"/>
      <c r="DZ117" s="61"/>
      <c r="EA117" s="61"/>
      <c r="EB117" s="61"/>
      <c r="EC117" s="61"/>
      <c r="ED117" s="61"/>
      <c r="EE117" s="61"/>
      <c r="EF117" s="61"/>
      <c r="EG117" s="61"/>
      <c r="EH117" s="61"/>
      <c r="EI117" s="61"/>
      <c r="EJ117" s="61"/>
      <c r="EK117" s="61"/>
      <c r="EL117" s="61"/>
      <c r="EM117" s="61"/>
      <c r="EN117" s="61"/>
      <c r="EO117" s="61"/>
      <c r="EP117" s="61"/>
      <c r="EQ117" s="61"/>
      <c r="ER117" s="61"/>
      <c r="ES117" s="61"/>
      <c r="ET117" s="61"/>
      <c r="EU117" s="61"/>
      <c r="EV117" s="61"/>
      <c r="EW117" s="61"/>
      <c r="EX117" s="61"/>
      <c r="EY117" s="61"/>
      <c r="EZ117" s="61"/>
      <c r="FA117" s="61"/>
      <c r="FB117" s="61"/>
      <c r="FC117" s="61"/>
      <c r="FD117" s="61"/>
      <c r="FE117" s="61"/>
      <c r="FF117" s="61"/>
      <c r="FG117" s="61"/>
      <c r="FH117" s="61"/>
      <c r="FI117" s="61"/>
      <c r="FJ117" s="61"/>
      <c r="FK117" s="61"/>
      <c r="FL117" s="61"/>
      <c r="FM117" s="61"/>
      <c r="FN117" s="61"/>
      <c r="FO117" s="61"/>
      <c r="FP117" s="61"/>
      <c r="FQ117" s="61"/>
      <c r="FR117" s="61"/>
      <c r="FS117" s="61"/>
      <c r="FT117" s="61"/>
      <c r="FU117" s="61"/>
      <c r="FV117" s="61"/>
      <c r="FW117" s="61"/>
      <c r="FX117" s="61"/>
      <c r="FY117" s="61"/>
      <c r="FZ117" s="61"/>
      <c r="GA117" s="61"/>
      <c r="GB117" s="61"/>
      <c r="GC117" s="61"/>
      <c r="GD117" s="61"/>
      <c r="GE117" s="61"/>
      <c r="GF117" s="61"/>
      <c r="GG117" s="61"/>
      <c r="GH117" s="61"/>
      <c r="GI117" s="61"/>
      <c r="GJ117" s="61"/>
      <c r="GK117" s="61"/>
      <c r="GL117" s="61"/>
      <c r="GM117" s="61"/>
      <c r="GN117" s="61"/>
      <c r="GO117" s="61"/>
      <c r="GP117" s="61"/>
      <c r="GQ117" s="61"/>
      <c r="GR117" s="61"/>
      <c r="GS117" s="61"/>
      <c r="GT117" s="61"/>
      <c r="GU117" s="61"/>
      <c r="GV117" s="61"/>
      <c r="GW117" s="61"/>
      <c r="GX117" s="61"/>
      <c r="GY117" s="61"/>
      <c r="GZ117" s="61"/>
      <c r="HA117" s="61"/>
      <c r="HB117" s="61"/>
      <c r="HC117" s="61"/>
      <c r="HD117" s="61"/>
      <c r="HE117" s="61"/>
      <c r="HF117" s="61"/>
      <c r="HG117" s="61"/>
      <c r="HH117" s="61"/>
      <c r="HI117" s="61"/>
      <c r="HJ117" s="61"/>
      <c r="HK117" s="61"/>
      <c r="HL117" s="61"/>
      <c r="HM117" s="61"/>
      <c r="HN117" s="61"/>
      <c r="HO117" s="61"/>
      <c r="HP117" s="61"/>
      <c r="HQ117" s="61"/>
      <c r="HR117" s="61"/>
      <c r="HS117" s="61"/>
      <c r="HT117" s="61"/>
      <c r="HU117" s="61"/>
      <c r="HV117" s="61"/>
      <c r="HW117" s="61"/>
      <c r="HX117" s="61"/>
      <c r="HY117" s="61"/>
      <c r="HZ117" s="61"/>
      <c r="IA117" s="61"/>
      <c r="IB117" s="61"/>
      <c r="IC117" s="61"/>
      <c r="ID117" s="61"/>
      <c r="IE117" s="61"/>
      <c r="IF117" s="61"/>
      <c r="IG117" s="61"/>
      <c r="IH117" s="61"/>
      <c r="II117" s="61"/>
      <c r="IJ117" s="61"/>
      <c r="IK117" s="61"/>
      <c r="IL117" s="61"/>
      <c r="IM117" s="61"/>
      <c r="IN117" s="61"/>
      <c r="IO117" s="61"/>
      <c r="IP117" s="61"/>
      <c r="IQ117" s="61"/>
      <c r="IR117" s="61"/>
      <c r="IS117" s="61"/>
    </row>
  </sheetData>
  <mergeCells count="29">
    <mergeCell ref="A115:B115"/>
    <mergeCell ref="E115:F115"/>
    <mergeCell ref="A116:B116"/>
    <mergeCell ref="E116:F116"/>
    <mergeCell ref="A111:B111"/>
    <mergeCell ref="C111:F111"/>
    <mergeCell ref="A112:B112"/>
    <mergeCell ref="E112:F112"/>
    <mergeCell ref="A113:B113"/>
    <mergeCell ref="E113:F113"/>
    <mergeCell ref="A110:B110"/>
    <mergeCell ref="B11:F11"/>
    <mergeCell ref="A12:A14"/>
    <mergeCell ref="B12:B14"/>
    <mergeCell ref="C12:C14"/>
    <mergeCell ref="D12:D14"/>
    <mergeCell ref="E12:E14"/>
    <mergeCell ref="F12:F14"/>
    <mergeCell ref="A93:B93"/>
    <mergeCell ref="A94:B94"/>
    <mergeCell ref="A95:B95"/>
    <mergeCell ref="A100:F100"/>
    <mergeCell ref="A108:B108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5"/>
  <sheetViews>
    <sheetView topLeftCell="A4" workbookViewId="0">
      <selection activeCell="D18" sqref="D18"/>
    </sheetView>
  </sheetViews>
  <sheetFormatPr defaultRowHeight="20.25" x14ac:dyDescent="0.3"/>
  <cols>
    <col min="1" max="1" width="6.42578125" style="47" bestFit="1" customWidth="1"/>
    <col min="2" max="2" width="67.28515625" style="11" customWidth="1"/>
    <col min="3" max="3" width="7.5703125" style="49" customWidth="1"/>
    <col min="4" max="4" width="13" style="47" customWidth="1"/>
    <col min="5" max="5" width="11.28515625" style="48" customWidth="1"/>
    <col min="6" max="6" width="17.140625" style="48" bestFit="1" customWidth="1"/>
    <col min="7" max="253" width="9.140625" style="9"/>
    <col min="254" max="16384" width="9.140625" style="11"/>
  </cols>
  <sheetData>
    <row r="1" spans="1:253" s="2" customFormat="1" ht="23.25" x14ac:dyDescent="0.35">
      <c r="A1" s="1"/>
      <c r="C1" s="3"/>
      <c r="D1" s="1"/>
      <c r="E1" s="367" t="s">
        <v>5</v>
      </c>
      <c r="F1" s="367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s="2" customFormat="1" ht="23.25" x14ac:dyDescent="0.35">
      <c r="A2" s="1"/>
      <c r="C2" s="3"/>
      <c r="D2" s="1"/>
      <c r="E2" s="91"/>
      <c r="F2" s="91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s="2" customFormat="1" ht="23.25" x14ac:dyDescent="0.35">
      <c r="A3" s="37"/>
      <c r="B3" s="51" t="s">
        <v>6</v>
      </c>
      <c r="C3" s="340" t="s">
        <v>35</v>
      </c>
      <c r="D3" s="340"/>
      <c r="E3" s="340"/>
      <c r="F3" s="340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</row>
    <row r="4" spans="1:253" s="2" customFormat="1" ht="6.75" customHeight="1" x14ac:dyDescent="0.35">
      <c r="A4" s="37"/>
      <c r="B4" s="51"/>
      <c r="C4" s="88"/>
      <c r="D4" s="88"/>
      <c r="E4" s="68"/>
      <c r="F4" s="88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</row>
    <row r="5" spans="1:253" s="2" customFormat="1" ht="21.75" customHeight="1" x14ac:dyDescent="0.35">
      <c r="A5" s="10"/>
      <c r="B5" s="53" t="s">
        <v>7</v>
      </c>
      <c r="C5" s="340" t="s">
        <v>35</v>
      </c>
      <c r="D5" s="340"/>
      <c r="E5" s="340"/>
      <c r="F5" s="340"/>
      <c r="G5" s="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s="2" customFormat="1" ht="11.25" customHeight="1" x14ac:dyDescent="0.35">
      <c r="A6" s="10"/>
      <c r="B6" s="53"/>
      <c r="C6" s="88"/>
      <c r="D6" s="88"/>
      <c r="E6" s="68"/>
      <c r="F6" s="88"/>
      <c r="G6" s="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s="8" customFormat="1" ht="26.25" customHeight="1" x14ac:dyDescent="0.25">
      <c r="A7" s="37"/>
      <c r="B7" s="54" t="s">
        <v>8</v>
      </c>
      <c r="C7" s="339" t="s">
        <v>20</v>
      </c>
      <c r="D7" s="339"/>
      <c r="E7" s="339"/>
      <c r="F7" s="339"/>
      <c r="G7" s="33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</row>
    <row r="8" spans="1:253" s="2" customFormat="1" ht="102" customHeight="1" x14ac:dyDescent="0.35">
      <c r="A8" s="10"/>
      <c r="B8" s="54" t="s">
        <v>9</v>
      </c>
      <c r="C8" s="340" t="s">
        <v>37</v>
      </c>
      <c r="D8" s="340"/>
      <c r="E8" s="340"/>
      <c r="F8" s="340"/>
      <c r="G8" s="9"/>
      <c r="H8" s="4"/>
      <c r="I8" s="4"/>
      <c r="J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s="2" customFormat="1" ht="18.75" customHeight="1" x14ac:dyDescent="0.35">
      <c r="A9" s="10"/>
      <c r="B9" s="54"/>
      <c r="C9" s="340"/>
      <c r="D9" s="340"/>
      <c r="E9" s="340"/>
      <c r="F9" s="340"/>
      <c r="G9" s="9"/>
      <c r="H9" s="4"/>
      <c r="I9" s="4"/>
      <c r="J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ht="30" customHeight="1" x14ac:dyDescent="0.3">
      <c r="A10" s="368" t="s">
        <v>30</v>
      </c>
      <c r="B10" s="368"/>
      <c r="C10" s="368"/>
      <c r="D10" s="368"/>
      <c r="E10" s="368"/>
      <c r="F10" s="368"/>
      <c r="J10" s="10"/>
    </row>
    <row r="11" spans="1:253" ht="29.25" customHeight="1" thickBot="1" x14ac:dyDescent="0.35">
      <c r="A11" s="92"/>
      <c r="B11" s="369" t="s">
        <v>10</v>
      </c>
      <c r="C11" s="369"/>
      <c r="D11" s="369"/>
      <c r="E11" s="369"/>
      <c r="F11" s="369"/>
      <c r="J11" s="10"/>
    </row>
    <row r="12" spans="1:253" ht="16.5" customHeight="1" x14ac:dyDescent="0.3">
      <c r="A12" s="355" t="s">
        <v>11</v>
      </c>
      <c r="B12" s="358" t="s">
        <v>0</v>
      </c>
      <c r="C12" s="361" t="s">
        <v>12</v>
      </c>
      <c r="D12" s="358" t="s">
        <v>13</v>
      </c>
      <c r="E12" s="364" t="s">
        <v>14</v>
      </c>
      <c r="F12" s="345" t="s">
        <v>15</v>
      </c>
    </row>
    <row r="13" spans="1:253" ht="21.75" customHeight="1" x14ac:dyDescent="0.3">
      <c r="A13" s="356"/>
      <c r="B13" s="359"/>
      <c r="C13" s="362"/>
      <c r="D13" s="359"/>
      <c r="E13" s="365"/>
      <c r="F13" s="346"/>
    </row>
    <row r="14" spans="1:253" ht="33" customHeight="1" thickBot="1" x14ac:dyDescent="0.35">
      <c r="A14" s="357"/>
      <c r="B14" s="360"/>
      <c r="C14" s="363"/>
      <c r="D14" s="360"/>
      <c r="E14" s="366"/>
      <c r="F14" s="347"/>
      <c r="K14" s="9" t="s">
        <v>31</v>
      </c>
    </row>
    <row r="15" spans="1:253" x14ac:dyDescent="0.3">
      <c r="A15" s="13">
        <v>1</v>
      </c>
      <c r="B15" s="14">
        <v>2</v>
      </c>
      <c r="C15" s="15">
        <v>3</v>
      </c>
      <c r="D15" s="14">
        <v>4</v>
      </c>
      <c r="E15" s="16">
        <v>5</v>
      </c>
      <c r="F15" s="17">
        <v>6</v>
      </c>
    </row>
    <row r="16" spans="1:253" x14ac:dyDescent="0.3">
      <c r="A16" s="13"/>
      <c r="B16" s="15" t="s">
        <v>21</v>
      </c>
      <c r="C16" s="15"/>
      <c r="D16" s="14"/>
      <c r="E16" s="80"/>
      <c r="F16" s="17"/>
    </row>
    <row r="17" spans="1:253" s="61" customFormat="1" ht="63" customHeight="1" x14ac:dyDescent="0.3">
      <c r="A17" s="55">
        <v>1</v>
      </c>
      <c r="B17" s="18" t="s">
        <v>4</v>
      </c>
      <c r="C17" s="19" t="s">
        <v>16</v>
      </c>
      <c r="D17" s="20">
        <v>24259.26</v>
      </c>
      <c r="E17" s="69">
        <v>2.16</v>
      </c>
      <c r="F17" s="103">
        <f t="shared" ref="F17:F18" si="0">D17*E17</f>
        <v>52400.001600000003</v>
      </c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60"/>
      <c r="EZ17" s="60"/>
      <c r="FA17" s="60"/>
      <c r="FB17" s="60"/>
      <c r="FC17" s="60"/>
      <c r="FD17" s="60"/>
      <c r="FE17" s="60"/>
      <c r="FF17" s="60"/>
      <c r="FG17" s="60"/>
      <c r="FH17" s="60"/>
      <c r="FI17" s="60"/>
      <c r="FJ17" s="60"/>
      <c r="FK17" s="60"/>
      <c r="FL17" s="60"/>
      <c r="FM17" s="60"/>
      <c r="FN17" s="60"/>
      <c r="FO17" s="60"/>
      <c r="FP17" s="60"/>
      <c r="FQ17" s="60"/>
      <c r="FR17" s="60"/>
      <c r="FS17" s="60"/>
      <c r="FT17" s="60"/>
      <c r="FU17" s="60"/>
      <c r="FV17" s="60"/>
      <c r="FW17" s="60"/>
      <c r="FX17" s="60"/>
      <c r="FY17" s="60"/>
      <c r="FZ17" s="60"/>
      <c r="GA17" s="60"/>
      <c r="GB17" s="60"/>
      <c r="GC17" s="60"/>
      <c r="GD17" s="60"/>
      <c r="GE17" s="60"/>
      <c r="GF17" s="60"/>
      <c r="GG17" s="60"/>
      <c r="GH17" s="60"/>
      <c r="GI17" s="60"/>
      <c r="GJ17" s="60"/>
      <c r="GK17" s="60"/>
      <c r="GL17" s="60"/>
      <c r="GM17" s="60"/>
      <c r="GN17" s="60"/>
      <c r="GO17" s="60"/>
      <c r="GP17" s="60"/>
      <c r="GQ17" s="60"/>
      <c r="GR17" s="60"/>
      <c r="GS17" s="60"/>
      <c r="GT17" s="60"/>
      <c r="GU17" s="60"/>
      <c r="GV17" s="60"/>
      <c r="GW17" s="60"/>
      <c r="GX17" s="60"/>
      <c r="GY17" s="60"/>
      <c r="GZ17" s="60"/>
      <c r="HA17" s="60"/>
      <c r="HB17" s="60"/>
      <c r="HC17" s="60"/>
      <c r="HD17" s="60"/>
      <c r="HE17" s="60"/>
      <c r="HF17" s="60"/>
      <c r="HG17" s="60"/>
      <c r="HH17" s="60"/>
      <c r="HI17" s="60"/>
      <c r="HJ17" s="60"/>
      <c r="HK17" s="60"/>
      <c r="HL17" s="60"/>
      <c r="HM17" s="60"/>
      <c r="HN17" s="60"/>
      <c r="HO17" s="60"/>
      <c r="HP17" s="60"/>
      <c r="HQ17" s="60"/>
      <c r="HR17" s="60"/>
      <c r="HS17" s="60"/>
      <c r="HT17" s="60"/>
      <c r="HU17" s="60"/>
      <c r="HV17" s="60"/>
      <c r="HW17" s="60"/>
      <c r="HX17" s="60"/>
      <c r="HY17" s="60"/>
      <c r="HZ17" s="60"/>
      <c r="IA17" s="60"/>
      <c r="IB17" s="60"/>
      <c r="IC17" s="60"/>
      <c r="ID17" s="60"/>
      <c r="IE17" s="60"/>
      <c r="IF17" s="60"/>
      <c r="IG17" s="60"/>
      <c r="IH17" s="60"/>
      <c r="II17" s="60"/>
      <c r="IJ17" s="60"/>
      <c r="IK17" s="60"/>
      <c r="IL17" s="60"/>
      <c r="IM17" s="60"/>
      <c r="IN17" s="60"/>
      <c r="IO17" s="60"/>
      <c r="IP17" s="60"/>
      <c r="IQ17" s="60"/>
      <c r="IR17" s="60"/>
      <c r="IS17" s="60"/>
    </row>
    <row r="18" spans="1:253" s="61" customFormat="1" ht="40.5" x14ac:dyDescent="0.3">
      <c r="A18" s="55">
        <v>2</v>
      </c>
      <c r="B18" s="18" t="s">
        <v>38</v>
      </c>
      <c r="C18" s="19" t="s">
        <v>2</v>
      </c>
      <c r="D18" s="20">
        <v>126</v>
      </c>
      <c r="E18" s="69">
        <v>100</v>
      </c>
      <c r="F18" s="103">
        <f t="shared" si="0"/>
        <v>12600</v>
      </c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60"/>
      <c r="EZ18" s="60"/>
      <c r="FA18" s="60"/>
      <c r="FB18" s="60"/>
      <c r="FC18" s="60"/>
      <c r="FD18" s="60"/>
      <c r="FE18" s="60"/>
      <c r="FF18" s="60"/>
      <c r="FG18" s="60"/>
      <c r="FH18" s="60"/>
      <c r="FI18" s="60"/>
      <c r="FJ18" s="60"/>
      <c r="FK18" s="60"/>
      <c r="FL18" s="60"/>
      <c r="FM18" s="60"/>
      <c r="FN18" s="60"/>
      <c r="FO18" s="60"/>
      <c r="FP18" s="60"/>
      <c r="FQ18" s="60"/>
      <c r="FR18" s="60"/>
      <c r="FS18" s="60"/>
      <c r="FT18" s="60"/>
      <c r="FU18" s="60"/>
      <c r="FV18" s="60"/>
      <c r="FW18" s="60"/>
      <c r="FX18" s="60"/>
      <c r="FY18" s="60"/>
      <c r="FZ18" s="60"/>
      <c r="GA18" s="60"/>
      <c r="GB18" s="60"/>
      <c r="GC18" s="60"/>
      <c r="GD18" s="60"/>
      <c r="GE18" s="60"/>
      <c r="GF18" s="60"/>
      <c r="GG18" s="60"/>
      <c r="GH18" s="60"/>
      <c r="GI18" s="60"/>
      <c r="GJ18" s="60"/>
      <c r="GK18" s="60"/>
      <c r="GL18" s="60"/>
      <c r="GM18" s="60"/>
      <c r="GN18" s="60"/>
      <c r="GO18" s="60"/>
      <c r="GP18" s="60"/>
      <c r="GQ18" s="60"/>
      <c r="GR18" s="60"/>
      <c r="GS18" s="60"/>
      <c r="GT18" s="60"/>
      <c r="GU18" s="60"/>
      <c r="GV18" s="60"/>
      <c r="GW18" s="60"/>
      <c r="GX18" s="60"/>
      <c r="GY18" s="60"/>
      <c r="GZ18" s="60"/>
      <c r="HA18" s="60"/>
      <c r="HB18" s="60"/>
      <c r="HC18" s="60"/>
      <c r="HD18" s="60"/>
      <c r="HE18" s="60"/>
      <c r="HF18" s="60"/>
      <c r="HG18" s="60"/>
      <c r="HH18" s="60"/>
      <c r="HI18" s="60"/>
      <c r="HJ18" s="60"/>
      <c r="HK18" s="60"/>
      <c r="HL18" s="60"/>
      <c r="HM18" s="60"/>
      <c r="HN18" s="60"/>
      <c r="HO18" s="60"/>
      <c r="HP18" s="60"/>
      <c r="HQ18" s="60"/>
      <c r="HR18" s="60"/>
      <c r="HS18" s="60"/>
      <c r="HT18" s="60"/>
      <c r="HU18" s="60"/>
      <c r="HV18" s="60"/>
      <c r="HW18" s="60"/>
      <c r="HX18" s="60"/>
      <c r="HY18" s="60"/>
      <c r="HZ18" s="60"/>
      <c r="IA18" s="60"/>
      <c r="IB18" s="60"/>
      <c r="IC18" s="60"/>
      <c r="ID18" s="60"/>
      <c r="IE18" s="60"/>
      <c r="IF18" s="60"/>
      <c r="IG18" s="60"/>
      <c r="IH18" s="60"/>
      <c r="II18" s="60"/>
      <c r="IJ18" s="60"/>
      <c r="IK18" s="60"/>
      <c r="IL18" s="60"/>
      <c r="IM18" s="60"/>
      <c r="IN18" s="60"/>
      <c r="IO18" s="60"/>
      <c r="IP18" s="60"/>
      <c r="IQ18" s="60"/>
      <c r="IR18" s="60"/>
      <c r="IS18" s="60"/>
    </row>
    <row r="19" spans="1:253" s="61" customFormat="1" x14ac:dyDescent="0.3">
      <c r="A19" s="55"/>
      <c r="B19" s="22"/>
      <c r="C19" s="19"/>
      <c r="D19" s="20"/>
      <c r="E19" s="81"/>
      <c r="F19" s="21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  <c r="EM19" s="60"/>
      <c r="EN19" s="60"/>
      <c r="EO19" s="60"/>
      <c r="EP19" s="60"/>
      <c r="EQ19" s="60"/>
      <c r="ER19" s="60"/>
      <c r="ES19" s="60"/>
      <c r="ET19" s="60"/>
      <c r="EU19" s="60"/>
      <c r="EV19" s="60"/>
      <c r="EW19" s="60"/>
      <c r="EX19" s="60"/>
      <c r="EY19" s="60"/>
      <c r="EZ19" s="60"/>
      <c r="FA19" s="60"/>
      <c r="FB19" s="60"/>
      <c r="FC19" s="60"/>
      <c r="FD19" s="60"/>
      <c r="FE19" s="60"/>
      <c r="FF19" s="60"/>
      <c r="FG19" s="60"/>
      <c r="FH19" s="60"/>
      <c r="FI19" s="60"/>
      <c r="FJ19" s="60"/>
      <c r="FK19" s="60"/>
      <c r="FL19" s="60"/>
      <c r="FM19" s="60"/>
      <c r="FN19" s="60"/>
      <c r="FO19" s="60"/>
      <c r="FP19" s="60"/>
      <c r="FQ19" s="60"/>
      <c r="FR19" s="60"/>
      <c r="FS19" s="60"/>
      <c r="FT19" s="60"/>
      <c r="FU19" s="60"/>
      <c r="FV19" s="60"/>
      <c r="FW19" s="60"/>
      <c r="FX19" s="60"/>
      <c r="FY19" s="60"/>
      <c r="FZ19" s="60"/>
      <c r="GA19" s="60"/>
      <c r="GB19" s="60"/>
      <c r="GC19" s="60"/>
      <c r="GD19" s="60"/>
      <c r="GE19" s="60"/>
      <c r="GF19" s="60"/>
      <c r="GG19" s="60"/>
      <c r="GH19" s="60"/>
      <c r="GI19" s="60"/>
      <c r="GJ19" s="60"/>
      <c r="GK19" s="60"/>
      <c r="GL19" s="60"/>
      <c r="GM19" s="60"/>
      <c r="GN19" s="60"/>
      <c r="GO19" s="60"/>
      <c r="GP19" s="60"/>
      <c r="GQ19" s="60"/>
      <c r="GR19" s="60"/>
      <c r="GS19" s="60"/>
      <c r="GT19" s="60"/>
      <c r="GU19" s="60"/>
      <c r="GV19" s="60"/>
      <c r="GW19" s="60"/>
      <c r="GX19" s="60"/>
      <c r="GY19" s="60"/>
      <c r="GZ19" s="60"/>
      <c r="HA19" s="60"/>
      <c r="HB19" s="60"/>
      <c r="HC19" s="60"/>
      <c r="HD19" s="60"/>
      <c r="HE19" s="60"/>
      <c r="HF19" s="60"/>
      <c r="HG19" s="60"/>
      <c r="HH19" s="60"/>
      <c r="HI19" s="60"/>
      <c r="HJ19" s="60"/>
      <c r="HK19" s="60"/>
      <c r="HL19" s="60"/>
      <c r="HM19" s="60"/>
      <c r="HN19" s="60"/>
      <c r="HO19" s="60"/>
      <c r="HP19" s="60"/>
      <c r="HQ19" s="60"/>
      <c r="HR19" s="60"/>
      <c r="HS19" s="60"/>
      <c r="HT19" s="60"/>
      <c r="HU19" s="60"/>
      <c r="HV19" s="60"/>
      <c r="HW19" s="60"/>
      <c r="HX19" s="60"/>
      <c r="HY19" s="60"/>
      <c r="HZ19" s="60"/>
      <c r="IA19" s="60"/>
      <c r="IB19" s="60"/>
      <c r="IC19" s="60"/>
      <c r="ID19" s="60"/>
      <c r="IE19" s="60"/>
      <c r="IF19" s="60"/>
      <c r="IG19" s="60"/>
      <c r="IH19" s="60"/>
      <c r="II19" s="60"/>
      <c r="IJ19" s="60"/>
      <c r="IK19" s="60"/>
      <c r="IL19" s="60"/>
      <c r="IM19" s="60"/>
      <c r="IN19" s="60"/>
      <c r="IO19" s="60"/>
      <c r="IP19" s="60"/>
      <c r="IQ19" s="60"/>
      <c r="IR19" s="60"/>
      <c r="IS19" s="60"/>
    </row>
    <row r="20" spans="1:253" s="61" customFormat="1" x14ac:dyDescent="0.3">
      <c r="A20" s="55"/>
      <c r="B20" s="66"/>
      <c r="C20" s="19"/>
      <c r="D20" s="20"/>
      <c r="E20" s="82"/>
      <c r="F20" s="21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/>
      <c r="GF20" s="60"/>
      <c r="GG20" s="60"/>
      <c r="GH20" s="60"/>
      <c r="GI20" s="60"/>
      <c r="GJ20" s="60"/>
      <c r="GK20" s="60"/>
      <c r="GL20" s="60"/>
      <c r="GM20" s="60"/>
      <c r="GN20" s="60"/>
      <c r="GO20" s="60"/>
      <c r="GP20" s="60"/>
      <c r="GQ20" s="60"/>
      <c r="GR20" s="60"/>
      <c r="GS20" s="60"/>
      <c r="GT20" s="60"/>
      <c r="GU20" s="60"/>
      <c r="GV20" s="60"/>
      <c r="GW20" s="60"/>
      <c r="GX20" s="60"/>
      <c r="GY20" s="60"/>
      <c r="GZ20" s="60"/>
      <c r="HA20" s="60"/>
      <c r="HB20" s="60"/>
      <c r="HC20" s="60"/>
      <c r="HD20" s="60"/>
      <c r="HE20" s="60"/>
      <c r="HF20" s="60"/>
      <c r="HG20" s="60"/>
      <c r="HH20" s="60"/>
      <c r="HI20" s="60"/>
      <c r="HJ20" s="60"/>
      <c r="HK20" s="60"/>
      <c r="HL20" s="60"/>
      <c r="HM20" s="60"/>
      <c r="HN20" s="60"/>
      <c r="HO20" s="60"/>
      <c r="HP20" s="60"/>
      <c r="HQ20" s="60"/>
      <c r="HR20" s="60"/>
      <c r="HS20" s="60"/>
      <c r="HT20" s="60"/>
      <c r="HU20" s="60"/>
      <c r="HV20" s="60"/>
      <c r="HW20" s="60"/>
      <c r="HX20" s="60"/>
      <c r="HY20" s="60"/>
      <c r="HZ20" s="60"/>
      <c r="IA20" s="60"/>
      <c r="IB20" s="60"/>
      <c r="IC20" s="60"/>
      <c r="ID20" s="60"/>
      <c r="IE20" s="60"/>
      <c r="IF20" s="60"/>
      <c r="IG20" s="60"/>
      <c r="IH20" s="60"/>
      <c r="II20" s="60"/>
      <c r="IJ20" s="60"/>
      <c r="IK20" s="60"/>
      <c r="IL20" s="60"/>
      <c r="IM20" s="60"/>
      <c r="IN20" s="60"/>
      <c r="IO20" s="60"/>
      <c r="IP20" s="60"/>
      <c r="IQ20" s="60"/>
      <c r="IR20" s="60"/>
      <c r="IS20" s="60"/>
    </row>
    <row r="21" spans="1:253" s="61" customFormat="1" x14ac:dyDescent="0.3">
      <c r="A21" s="55"/>
      <c r="B21" s="66"/>
      <c r="C21" s="19"/>
      <c r="D21" s="20"/>
      <c r="E21" s="81"/>
      <c r="F21" s="21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  <c r="EM21" s="60"/>
      <c r="EN21" s="60"/>
      <c r="EO21" s="60"/>
      <c r="EP21" s="60"/>
      <c r="EQ21" s="60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0"/>
      <c r="FC21" s="60"/>
      <c r="FD21" s="60"/>
      <c r="FE21" s="60"/>
      <c r="FF21" s="60"/>
      <c r="FG21" s="60"/>
      <c r="FH21" s="60"/>
      <c r="FI21" s="60"/>
      <c r="FJ21" s="60"/>
      <c r="FK21" s="60"/>
      <c r="FL21" s="60"/>
      <c r="FM21" s="60"/>
      <c r="FN21" s="60"/>
      <c r="FO21" s="60"/>
      <c r="FP21" s="60"/>
      <c r="FQ21" s="60"/>
      <c r="FR21" s="60"/>
      <c r="FS21" s="60"/>
      <c r="FT21" s="60"/>
      <c r="FU21" s="60"/>
      <c r="FV21" s="60"/>
      <c r="FW21" s="60"/>
      <c r="FX21" s="60"/>
      <c r="FY21" s="60"/>
      <c r="FZ21" s="60"/>
      <c r="GA21" s="60"/>
      <c r="GB21" s="60"/>
      <c r="GC21" s="60"/>
      <c r="GD21" s="60"/>
      <c r="GE21" s="60"/>
      <c r="GF21" s="60"/>
      <c r="GG21" s="60"/>
      <c r="GH21" s="60"/>
      <c r="GI21" s="60"/>
      <c r="GJ21" s="60"/>
      <c r="GK21" s="60"/>
      <c r="GL21" s="60"/>
      <c r="GM21" s="60"/>
      <c r="GN21" s="60"/>
      <c r="GO21" s="60"/>
      <c r="GP21" s="60"/>
      <c r="GQ21" s="60"/>
      <c r="GR21" s="60"/>
      <c r="GS21" s="60"/>
      <c r="GT21" s="60"/>
      <c r="GU21" s="60"/>
      <c r="GV21" s="60"/>
      <c r="GW21" s="60"/>
      <c r="GX21" s="60"/>
      <c r="GY21" s="60"/>
      <c r="GZ21" s="60"/>
      <c r="HA21" s="60"/>
      <c r="HB21" s="60"/>
      <c r="HC21" s="60"/>
      <c r="HD21" s="60"/>
      <c r="HE21" s="60"/>
      <c r="HF21" s="60"/>
      <c r="HG21" s="60"/>
      <c r="HH21" s="60"/>
      <c r="HI21" s="60"/>
      <c r="HJ21" s="60"/>
      <c r="HK21" s="60"/>
      <c r="HL21" s="60"/>
      <c r="HM21" s="60"/>
      <c r="HN21" s="60"/>
      <c r="HO21" s="60"/>
      <c r="HP21" s="60"/>
      <c r="HQ21" s="60"/>
      <c r="HR21" s="60"/>
      <c r="HS21" s="60"/>
      <c r="HT21" s="60"/>
      <c r="HU21" s="60"/>
      <c r="HV21" s="60"/>
      <c r="HW21" s="60"/>
      <c r="HX21" s="60"/>
      <c r="HY21" s="60"/>
      <c r="HZ21" s="60"/>
      <c r="IA21" s="60"/>
      <c r="IB21" s="60"/>
      <c r="IC21" s="60"/>
      <c r="ID21" s="60"/>
      <c r="IE21" s="60"/>
      <c r="IF21" s="60"/>
      <c r="IG21" s="60"/>
      <c r="IH21" s="60"/>
      <c r="II21" s="60"/>
      <c r="IJ21" s="60"/>
      <c r="IK21" s="60"/>
      <c r="IL21" s="60"/>
      <c r="IM21" s="60"/>
      <c r="IN21" s="60"/>
      <c r="IO21" s="60"/>
      <c r="IP21" s="60"/>
      <c r="IQ21" s="60"/>
      <c r="IR21" s="60"/>
      <c r="IS21" s="60"/>
    </row>
    <row r="22" spans="1:253" s="61" customFormat="1" x14ac:dyDescent="0.3">
      <c r="A22" s="55"/>
      <c r="B22" s="66"/>
      <c r="C22" s="19"/>
      <c r="D22" s="20"/>
      <c r="E22" s="81"/>
      <c r="F22" s="21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  <c r="EM22" s="60"/>
      <c r="EN22" s="60"/>
      <c r="EO22" s="60"/>
      <c r="EP22" s="60"/>
      <c r="EQ22" s="60"/>
      <c r="ER22" s="60"/>
      <c r="ES22" s="60"/>
      <c r="ET22" s="60"/>
      <c r="EU22" s="60"/>
      <c r="EV22" s="60"/>
      <c r="EW22" s="60"/>
      <c r="EX22" s="60"/>
      <c r="EY22" s="60"/>
      <c r="EZ22" s="60"/>
      <c r="FA22" s="60"/>
      <c r="FB22" s="60"/>
      <c r="FC22" s="60"/>
      <c r="FD22" s="60"/>
      <c r="FE22" s="60"/>
      <c r="FF22" s="60"/>
      <c r="FG22" s="60"/>
      <c r="FH22" s="60"/>
      <c r="FI22" s="60"/>
      <c r="FJ22" s="60"/>
      <c r="FK22" s="60"/>
      <c r="FL22" s="60"/>
      <c r="FM22" s="60"/>
      <c r="FN22" s="60"/>
      <c r="FO22" s="60"/>
      <c r="FP22" s="60"/>
      <c r="FQ22" s="60"/>
      <c r="FR22" s="60"/>
      <c r="FS22" s="60"/>
      <c r="FT22" s="60"/>
      <c r="FU22" s="60"/>
      <c r="FV22" s="60"/>
      <c r="FW22" s="60"/>
      <c r="FX22" s="60"/>
      <c r="FY22" s="60"/>
      <c r="FZ22" s="60"/>
      <c r="GA22" s="60"/>
      <c r="GB22" s="60"/>
      <c r="GC22" s="60"/>
      <c r="GD22" s="60"/>
      <c r="GE22" s="60"/>
      <c r="GF22" s="60"/>
      <c r="GG22" s="60"/>
      <c r="GH22" s="60"/>
      <c r="GI22" s="60"/>
      <c r="GJ22" s="60"/>
      <c r="GK22" s="60"/>
      <c r="GL22" s="60"/>
      <c r="GM22" s="60"/>
      <c r="GN22" s="60"/>
      <c r="GO22" s="60"/>
      <c r="GP22" s="60"/>
      <c r="GQ22" s="60"/>
      <c r="GR22" s="60"/>
      <c r="GS22" s="60"/>
      <c r="GT22" s="60"/>
      <c r="GU22" s="60"/>
      <c r="GV22" s="60"/>
      <c r="GW22" s="60"/>
      <c r="GX22" s="60"/>
      <c r="GY22" s="60"/>
      <c r="GZ22" s="60"/>
      <c r="HA22" s="60"/>
      <c r="HB22" s="60"/>
      <c r="HC22" s="60"/>
      <c r="HD22" s="60"/>
      <c r="HE22" s="60"/>
      <c r="HF22" s="60"/>
      <c r="HG22" s="60"/>
      <c r="HH22" s="60"/>
      <c r="HI22" s="60"/>
      <c r="HJ22" s="60"/>
      <c r="HK22" s="60"/>
      <c r="HL22" s="60"/>
      <c r="HM22" s="60"/>
      <c r="HN22" s="60"/>
      <c r="HO22" s="60"/>
      <c r="HP22" s="60"/>
      <c r="HQ22" s="60"/>
      <c r="HR22" s="60"/>
      <c r="HS22" s="60"/>
      <c r="HT22" s="60"/>
      <c r="HU22" s="60"/>
      <c r="HV22" s="60"/>
      <c r="HW22" s="60"/>
      <c r="HX22" s="60"/>
      <c r="HY22" s="60"/>
      <c r="HZ22" s="60"/>
      <c r="IA22" s="60"/>
      <c r="IB22" s="60"/>
      <c r="IC22" s="60"/>
      <c r="ID22" s="60"/>
      <c r="IE22" s="60"/>
      <c r="IF22" s="60"/>
      <c r="IG22" s="60"/>
      <c r="IH22" s="60"/>
      <c r="II22" s="60"/>
      <c r="IJ22" s="60"/>
      <c r="IK22" s="60"/>
      <c r="IL22" s="60"/>
      <c r="IM22" s="60"/>
      <c r="IN22" s="60"/>
      <c r="IO22" s="60"/>
      <c r="IP22" s="60"/>
      <c r="IQ22" s="60"/>
      <c r="IR22" s="60"/>
      <c r="IS22" s="60"/>
    </row>
    <row r="23" spans="1:253" s="61" customFormat="1" x14ac:dyDescent="0.3">
      <c r="A23" s="55"/>
      <c r="B23" s="66"/>
      <c r="C23" s="19"/>
      <c r="D23" s="20"/>
      <c r="E23" s="81"/>
      <c r="F23" s="21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V23" s="60"/>
      <c r="DW23" s="60"/>
      <c r="DX23" s="60"/>
      <c r="DY23" s="60"/>
      <c r="DZ23" s="60"/>
      <c r="EA23" s="60"/>
      <c r="EB23" s="60"/>
      <c r="EC23" s="60"/>
      <c r="ED23" s="60"/>
      <c r="EE23" s="60"/>
      <c r="EF23" s="60"/>
      <c r="EG23" s="60"/>
      <c r="EH23" s="60"/>
      <c r="EI23" s="60"/>
      <c r="EJ23" s="60"/>
      <c r="EK23" s="60"/>
      <c r="EL23" s="60"/>
      <c r="EM23" s="60"/>
      <c r="EN23" s="60"/>
      <c r="EO23" s="60"/>
      <c r="EP23" s="60"/>
      <c r="EQ23" s="60"/>
      <c r="ER23" s="60"/>
      <c r="ES23" s="60"/>
      <c r="ET23" s="60"/>
      <c r="EU23" s="60"/>
      <c r="EV23" s="60"/>
      <c r="EW23" s="60"/>
      <c r="EX23" s="60"/>
      <c r="EY23" s="60"/>
      <c r="EZ23" s="60"/>
      <c r="FA23" s="60"/>
      <c r="FB23" s="60"/>
      <c r="FC23" s="60"/>
      <c r="FD23" s="60"/>
      <c r="FE23" s="60"/>
      <c r="FF23" s="60"/>
      <c r="FG23" s="60"/>
      <c r="FH23" s="60"/>
      <c r="FI23" s="60"/>
      <c r="FJ23" s="60"/>
      <c r="FK23" s="60"/>
      <c r="FL23" s="60"/>
      <c r="FM23" s="60"/>
      <c r="FN23" s="60"/>
      <c r="FO23" s="60"/>
      <c r="FP23" s="60"/>
      <c r="FQ23" s="60"/>
      <c r="FR23" s="60"/>
      <c r="FS23" s="60"/>
      <c r="FT23" s="60"/>
      <c r="FU23" s="60"/>
      <c r="FV23" s="60"/>
      <c r="FW23" s="60"/>
      <c r="FX23" s="60"/>
      <c r="FY23" s="60"/>
      <c r="FZ23" s="60"/>
      <c r="GA23" s="60"/>
      <c r="GB23" s="60"/>
      <c r="GC23" s="60"/>
      <c r="GD23" s="60"/>
      <c r="GE23" s="60"/>
      <c r="GF23" s="60"/>
      <c r="GG23" s="60"/>
      <c r="GH23" s="60"/>
      <c r="GI23" s="60"/>
      <c r="GJ23" s="60"/>
      <c r="GK23" s="60"/>
      <c r="GL23" s="60"/>
      <c r="GM23" s="60"/>
      <c r="GN23" s="60"/>
      <c r="GO23" s="60"/>
      <c r="GP23" s="60"/>
      <c r="GQ23" s="60"/>
      <c r="GR23" s="60"/>
      <c r="GS23" s="60"/>
      <c r="GT23" s="60"/>
      <c r="GU23" s="60"/>
      <c r="GV23" s="60"/>
      <c r="GW23" s="60"/>
      <c r="GX23" s="60"/>
      <c r="GY23" s="60"/>
      <c r="GZ23" s="60"/>
      <c r="HA23" s="60"/>
      <c r="HB23" s="60"/>
      <c r="HC23" s="60"/>
      <c r="HD23" s="60"/>
      <c r="HE23" s="60"/>
      <c r="HF23" s="60"/>
      <c r="HG23" s="60"/>
      <c r="HH23" s="60"/>
      <c r="HI23" s="60"/>
      <c r="HJ23" s="60"/>
      <c r="HK23" s="60"/>
      <c r="HL23" s="60"/>
      <c r="HM23" s="60"/>
      <c r="HN23" s="60"/>
      <c r="HO23" s="60"/>
      <c r="HP23" s="60"/>
      <c r="HQ23" s="60"/>
      <c r="HR23" s="60"/>
      <c r="HS23" s="60"/>
      <c r="HT23" s="60"/>
      <c r="HU23" s="60"/>
      <c r="HV23" s="60"/>
      <c r="HW23" s="60"/>
      <c r="HX23" s="60"/>
      <c r="HY23" s="60"/>
      <c r="HZ23" s="60"/>
      <c r="IA23" s="60"/>
      <c r="IB23" s="60"/>
      <c r="IC23" s="60"/>
      <c r="ID23" s="60"/>
      <c r="IE23" s="60"/>
      <c r="IF23" s="60"/>
      <c r="IG23" s="60"/>
      <c r="IH23" s="60"/>
      <c r="II23" s="60"/>
      <c r="IJ23" s="60"/>
      <c r="IK23" s="60"/>
      <c r="IL23" s="60"/>
      <c r="IM23" s="60"/>
      <c r="IN23" s="60"/>
      <c r="IO23" s="60"/>
      <c r="IP23" s="60"/>
      <c r="IQ23" s="60"/>
      <c r="IR23" s="60"/>
      <c r="IS23" s="60"/>
    </row>
    <row r="24" spans="1:253" s="61" customFormat="1" ht="18.75" x14ac:dyDescent="0.3">
      <c r="A24" s="55"/>
      <c r="B24" s="56"/>
      <c r="C24" s="57"/>
      <c r="D24" s="58"/>
      <c r="E24" s="83"/>
      <c r="F24" s="59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0"/>
      <c r="DS24" s="60"/>
      <c r="DT24" s="60"/>
      <c r="DU24" s="60"/>
      <c r="DV24" s="60"/>
      <c r="DW24" s="60"/>
      <c r="DX24" s="60"/>
      <c r="DY24" s="60"/>
      <c r="DZ24" s="60"/>
      <c r="EA24" s="60"/>
      <c r="EB24" s="60"/>
      <c r="EC24" s="60"/>
      <c r="ED24" s="60"/>
      <c r="EE24" s="60"/>
      <c r="EF24" s="60"/>
      <c r="EG24" s="60"/>
      <c r="EH24" s="60"/>
      <c r="EI24" s="60"/>
      <c r="EJ24" s="60"/>
      <c r="EK24" s="60"/>
      <c r="EL24" s="60"/>
      <c r="EM24" s="60"/>
      <c r="EN24" s="60"/>
      <c r="EO24" s="60"/>
      <c r="EP24" s="60"/>
      <c r="EQ24" s="60"/>
      <c r="ER24" s="60"/>
      <c r="ES24" s="60"/>
      <c r="ET24" s="60"/>
      <c r="EU24" s="60"/>
      <c r="EV24" s="60"/>
      <c r="EW24" s="60"/>
      <c r="EX24" s="60"/>
      <c r="EY24" s="60"/>
      <c r="EZ24" s="60"/>
      <c r="FA24" s="60"/>
      <c r="FB24" s="60"/>
      <c r="FC24" s="60"/>
      <c r="FD24" s="60"/>
      <c r="FE24" s="60"/>
      <c r="FF24" s="60"/>
      <c r="FG24" s="60"/>
      <c r="FH24" s="60"/>
      <c r="FI24" s="60"/>
      <c r="FJ24" s="60"/>
      <c r="FK24" s="60"/>
      <c r="FL24" s="60"/>
      <c r="FM24" s="60"/>
      <c r="FN24" s="60"/>
      <c r="FO24" s="60"/>
      <c r="FP24" s="60"/>
      <c r="FQ24" s="60"/>
      <c r="FR24" s="60"/>
      <c r="FS24" s="60"/>
      <c r="FT24" s="60"/>
      <c r="FU24" s="60"/>
      <c r="FV24" s="60"/>
      <c r="FW24" s="60"/>
      <c r="FX24" s="60"/>
      <c r="FY24" s="60"/>
      <c r="FZ24" s="60"/>
      <c r="GA24" s="60"/>
      <c r="GB24" s="60"/>
      <c r="GC24" s="60"/>
      <c r="GD24" s="60"/>
      <c r="GE24" s="60"/>
      <c r="GF24" s="60"/>
      <c r="GG24" s="60"/>
      <c r="GH24" s="60"/>
      <c r="GI24" s="60"/>
      <c r="GJ24" s="60"/>
      <c r="GK24" s="60"/>
      <c r="GL24" s="60"/>
      <c r="GM24" s="60"/>
      <c r="GN24" s="60"/>
      <c r="GO24" s="60"/>
      <c r="GP24" s="60"/>
      <c r="GQ24" s="60"/>
      <c r="GR24" s="60"/>
      <c r="GS24" s="60"/>
      <c r="GT24" s="60"/>
      <c r="GU24" s="60"/>
      <c r="GV24" s="60"/>
      <c r="GW24" s="60"/>
      <c r="GX24" s="60"/>
      <c r="GY24" s="60"/>
      <c r="GZ24" s="60"/>
      <c r="HA24" s="60"/>
      <c r="HB24" s="60"/>
      <c r="HC24" s="60"/>
      <c r="HD24" s="60"/>
      <c r="HE24" s="60"/>
      <c r="HF24" s="60"/>
      <c r="HG24" s="60"/>
      <c r="HH24" s="60"/>
      <c r="HI24" s="60"/>
      <c r="HJ24" s="60"/>
      <c r="HK24" s="60"/>
      <c r="HL24" s="60"/>
      <c r="HM24" s="60"/>
      <c r="HN24" s="60"/>
      <c r="HO24" s="60"/>
      <c r="HP24" s="60"/>
      <c r="HQ24" s="60"/>
      <c r="HR24" s="60"/>
      <c r="HS24" s="60"/>
      <c r="HT24" s="60"/>
      <c r="HU24" s="60"/>
      <c r="HV24" s="60"/>
      <c r="HW24" s="60"/>
      <c r="HX24" s="60"/>
      <c r="HY24" s="60"/>
      <c r="HZ24" s="60"/>
      <c r="IA24" s="60"/>
      <c r="IB24" s="60"/>
      <c r="IC24" s="60"/>
      <c r="ID24" s="60"/>
      <c r="IE24" s="60"/>
      <c r="IF24" s="60"/>
      <c r="IG24" s="60"/>
      <c r="IH24" s="60"/>
      <c r="II24" s="60"/>
      <c r="IJ24" s="60"/>
      <c r="IK24" s="60"/>
      <c r="IL24" s="60"/>
      <c r="IM24" s="60"/>
      <c r="IN24" s="60"/>
      <c r="IO24" s="60"/>
      <c r="IP24" s="60"/>
      <c r="IQ24" s="60"/>
      <c r="IR24" s="60"/>
      <c r="IS24" s="60"/>
    </row>
    <row r="25" spans="1:253" ht="21" thickBot="1" x14ac:dyDescent="0.35">
      <c r="A25" s="97"/>
      <c r="B25" s="98"/>
      <c r="C25" s="99"/>
      <c r="D25" s="100"/>
      <c r="E25" s="101"/>
      <c r="F25" s="102"/>
    </row>
    <row r="26" spans="1:253" s="27" customFormat="1" ht="21.75" customHeight="1" x14ac:dyDescent="0.35">
      <c r="A26" s="348" t="s">
        <v>17</v>
      </c>
      <c r="B26" s="349"/>
      <c r="C26" s="95"/>
      <c r="D26" s="95"/>
      <c r="E26" s="96"/>
      <c r="F26" s="104">
        <f>SUM(F17:F25)</f>
        <v>65000.001600000003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  <c r="IK26" s="26"/>
      <c r="IL26" s="26"/>
      <c r="IM26" s="26"/>
      <c r="IN26" s="26"/>
      <c r="IO26" s="26"/>
      <c r="IP26" s="26"/>
      <c r="IQ26" s="26"/>
      <c r="IR26" s="26"/>
      <c r="IS26" s="26"/>
    </row>
    <row r="27" spans="1:253" s="27" customFormat="1" ht="21.75" customHeight="1" x14ac:dyDescent="0.35">
      <c r="A27" s="350" t="s">
        <v>18</v>
      </c>
      <c r="B27" s="351"/>
      <c r="C27" s="23"/>
      <c r="D27" s="23"/>
      <c r="E27" s="24"/>
      <c r="F27" s="25">
        <f>F26*0.18</f>
        <v>11700.000287999999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  <c r="HN27" s="26"/>
      <c r="HO27" s="26"/>
      <c r="HP27" s="26"/>
      <c r="HQ27" s="26"/>
      <c r="HR27" s="26"/>
      <c r="HS27" s="26"/>
      <c r="HT27" s="26"/>
      <c r="HU27" s="26"/>
      <c r="HV27" s="26"/>
      <c r="HW27" s="26"/>
      <c r="HX27" s="26"/>
      <c r="HY27" s="26"/>
      <c r="HZ27" s="26"/>
      <c r="IA27" s="26"/>
      <c r="IB27" s="26"/>
      <c r="IC27" s="26"/>
      <c r="ID27" s="26"/>
      <c r="IE27" s="26"/>
      <c r="IF27" s="26"/>
      <c r="IG27" s="26"/>
      <c r="IH27" s="26"/>
      <c r="II27" s="26"/>
      <c r="IJ27" s="26"/>
      <c r="IK27" s="26"/>
      <c r="IL27" s="26"/>
      <c r="IM27" s="26"/>
      <c r="IN27" s="26"/>
      <c r="IO27" s="26"/>
      <c r="IP27" s="26"/>
      <c r="IQ27" s="26"/>
      <c r="IR27" s="26"/>
      <c r="IS27" s="26"/>
    </row>
    <row r="28" spans="1:253" s="27" customFormat="1" ht="21.75" customHeight="1" thickBot="1" x14ac:dyDescent="0.4">
      <c r="A28" s="352" t="s">
        <v>19</v>
      </c>
      <c r="B28" s="353"/>
      <c r="C28" s="28"/>
      <c r="D28" s="28"/>
      <c r="E28" s="29"/>
      <c r="F28" s="105">
        <f>SUM(F26:F27)</f>
        <v>76700.001887999999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6"/>
      <c r="IA28" s="26"/>
      <c r="IB28" s="26"/>
      <c r="IC28" s="26"/>
      <c r="ID28" s="26"/>
      <c r="IE28" s="26"/>
      <c r="IF28" s="26"/>
      <c r="IG28" s="26"/>
      <c r="IH28" s="26"/>
      <c r="II28" s="26"/>
      <c r="IJ28" s="26"/>
      <c r="IK28" s="26"/>
      <c r="IL28" s="26"/>
      <c r="IM28" s="26"/>
      <c r="IN28" s="26"/>
      <c r="IO28" s="26"/>
      <c r="IP28" s="26"/>
      <c r="IQ28" s="26"/>
      <c r="IR28" s="26"/>
      <c r="IS28" s="26"/>
    </row>
    <row r="29" spans="1:253" s="35" customFormat="1" ht="18.75" customHeight="1" x14ac:dyDescent="0.3">
      <c r="A29" s="30"/>
      <c r="B29" s="30"/>
      <c r="C29" s="31"/>
      <c r="D29" s="31"/>
      <c r="E29" s="32"/>
      <c r="F29" s="33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</row>
    <row r="30" spans="1:253" s="35" customFormat="1" ht="18.75" customHeight="1" x14ac:dyDescent="0.3">
      <c r="A30" s="30"/>
      <c r="B30" s="30"/>
      <c r="C30" s="31"/>
      <c r="D30" s="31"/>
      <c r="E30" s="32"/>
      <c r="F30" s="33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</row>
    <row r="31" spans="1:253" s="35" customFormat="1" ht="18.75" customHeight="1" x14ac:dyDescent="0.3">
      <c r="A31" s="30"/>
      <c r="B31" s="30"/>
      <c r="C31" s="31"/>
      <c r="D31" s="31"/>
      <c r="E31" s="32"/>
      <c r="F31" s="33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</row>
    <row r="32" spans="1:253" ht="18.75" customHeight="1" x14ac:dyDescent="0.3">
      <c r="A32" s="92"/>
      <c r="B32" s="87"/>
      <c r="C32" s="37"/>
      <c r="D32" s="37"/>
      <c r="E32" s="38"/>
      <c r="F32" s="39"/>
    </row>
    <row r="33" spans="1:253" s="41" customFormat="1" x14ac:dyDescent="0.3">
      <c r="A33" s="341" t="s">
        <v>23</v>
      </c>
      <c r="B33" s="341"/>
      <c r="C33" s="341"/>
      <c r="D33" s="341"/>
      <c r="E33" s="341"/>
      <c r="F33" s="3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0"/>
      <c r="GZ33" s="40"/>
      <c r="HA33" s="40"/>
      <c r="HB33" s="40"/>
      <c r="HC33" s="40"/>
      <c r="HD33" s="40"/>
      <c r="HE33" s="40"/>
      <c r="HF33" s="40"/>
      <c r="HG33" s="40"/>
      <c r="HH33" s="40"/>
      <c r="HI33" s="40"/>
      <c r="HJ33" s="40"/>
      <c r="HK33" s="40"/>
      <c r="HL33" s="40"/>
      <c r="HM33" s="40"/>
      <c r="HN33" s="40"/>
      <c r="HO33" s="40"/>
      <c r="HP33" s="40"/>
      <c r="HQ33" s="40"/>
      <c r="HR33" s="40"/>
      <c r="HS33" s="40"/>
      <c r="HT33" s="40"/>
      <c r="HU33" s="40"/>
      <c r="HV33" s="40"/>
      <c r="HW33" s="40"/>
      <c r="HX33" s="40"/>
      <c r="HY33" s="40"/>
      <c r="HZ33" s="40"/>
      <c r="IA33" s="40"/>
      <c r="IB33" s="40"/>
      <c r="IC33" s="40"/>
      <c r="ID33" s="40"/>
      <c r="IE33" s="40"/>
      <c r="IF33" s="40"/>
      <c r="IG33" s="40"/>
      <c r="IH33" s="40"/>
      <c r="II33" s="40"/>
      <c r="IJ33" s="40"/>
      <c r="IK33" s="40"/>
      <c r="IL33" s="40"/>
      <c r="IM33" s="40"/>
      <c r="IN33" s="40"/>
      <c r="IO33" s="40"/>
      <c r="IP33" s="40"/>
      <c r="IQ33" s="40"/>
      <c r="IR33" s="40"/>
      <c r="IS33" s="40"/>
    </row>
    <row r="34" spans="1:253" ht="18.75" customHeight="1" x14ac:dyDescent="0.3">
      <c r="A34" s="92"/>
      <c r="B34" s="87"/>
      <c r="C34" s="50"/>
      <c r="D34" s="50"/>
      <c r="E34" s="70" t="s">
        <v>25</v>
      </c>
      <c r="F34" s="50"/>
    </row>
    <row r="35" spans="1:253" ht="15.75" customHeight="1" x14ac:dyDescent="0.3">
      <c r="A35" s="11"/>
      <c r="C35" s="50"/>
      <c r="D35" s="50"/>
      <c r="E35" s="70"/>
      <c r="F35" s="50"/>
    </row>
    <row r="36" spans="1:253" ht="15.75" customHeight="1" x14ac:dyDescent="0.3">
      <c r="A36" s="11"/>
      <c r="C36" s="50"/>
      <c r="D36" s="50"/>
      <c r="E36" s="70"/>
      <c r="F36" s="50"/>
    </row>
    <row r="37" spans="1:253" ht="15.75" customHeight="1" x14ac:dyDescent="0.3">
      <c r="A37" s="11"/>
      <c r="C37" s="50"/>
      <c r="D37" s="50"/>
      <c r="E37" s="70"/>
      <c r="F37" s="50"/>
    </row>
    <row r="38" spans="1:253" ht="15.75" customHeight="1" x14ac:dyDescent="0.3">
      <c r="A38" s="11"/>
      <c r="C38" s="50"/>
      <c r="D38" s="50"/>
      <c r="E38" s="70"/>
      <c r="F38" s="50"/>
    </row>
    <row r="39" spans="1:253" ht="15.75" customHeight="1" x14ac:dyDescent="0.3">
      <c r="A39" s="11"/>
      <c r="C39" s="50"/>
      <c r="D39" s="50"/>
      <c r="E39" s="70"/>
      <c r="F39" s="50"/>
    </row>
    <row r="40" spans="1:253" ht="15.75" customHeight="1" x14ac:dyDescent="0.3">
      <c r="A40" s="11"/>
      <c r="C40" s="50"/>
      <c r="D40" s="50"/>
      <c r="E40" s="70"/>
      <c r="F40" s="50"/>
    </row>
    <row r="41" spans="1:253" ht="15.75" customHeight="1" x14ac:dyDescent="0.3">
      <c r="A41" s="339"/>
      <c r="B41" s="339"/>
      <c r="C41" s="50"/>
      <c r="D41" s="50"/>
      <c r="E41" s="70"/>
      <c r="F41" s="50"/>
    </row>
    <row r="42" spans="1:253" ht="15.75" customHeight="1" x14ac:dyDescent="0.3">
      <c r="A42" s="87"/>
      <c r="B42" s="87" t="s">
        <v>24</v>
      </c>
      <c r="C42" s="50"/>
      <c r="D42" s="50"/>
      <c r="E42" s="70"/>
      <c r="F42" s="50"/>
    </row>
    <row r="43" spans="1:253" ht="16.5" customHeight="1" x14ac:dyDescent="0.3">
      <c r="A43" s="354"/>
      <c r="B43" s="354"/>
      <c r="C43" s="50"/>
      <c r="D43" s="50"/>
      <c r="E43" s="70"/>
      <c r="F43" s="50"/>
    </row>
    <row r="44" spans="1:253" x14ac:dyDescent="0.3">
      <c r="A44" s="337"/>
      <c r="B44" s="337"/>
      <c r="C44" s="344" t="s">
        <v>25</v>
      </c>
      <c r="D44" s="344"/>
      <c r="E44" s="344"/>
      <c r="F44" s="344"/>
    </row>
    <row r="45" spans="1:253" ht="21.75" customHeight="1" x14ac:dyDescent="0.3">
      <c r="A45" s="85"/>
      <c r="B45" s="85"/>
      <c r="C45" s="85"/>
      <c r="D45" s="90"/>
      <c r="E45" s="86"/>
      <c r="F45" s="86"/>
    </row>
    <row r="46" spans="1:253" ht="16.5" customHeight="1" x14ac:dyDescent="0.3">
      <c r="A46" s="335"/>
      <c r="B46" s="335"/>
      <c r="C46" s="92"/>
      <c r="D46" s="92"/>
      <c r="E46" s="336"/>
      <c r="F46" s="336"/>
    </row>
    <row r="47" spans="1:253" x14ac:dyDescent="0.3">
      <c r="A47" s="337"/>
      <c r="B47" s="337"/>
      <c r="C47" s="85"/>
      <c r="D47" s="90"/>
      <c r="E47" s="338"/>
      <c r="F47" s="338"/>
    </row>
    <row r="48" spans="1:253" ht="10.5" customHeight="1" x14ac:dyDescent="0.3">
      <c r="A48" s="337"/>
      <c r="B48" s="337"/>
      <c r="C48" s="85"/>
      <c r="D48" s="90"/>
      <c r="E48" s="338"/>
      <c r="F48" s="338"/>
    </row>
    <row r="49" spans="1:6" ht="29.25" customHeight="1" x14ac:dyDescent="0.3">
      <c r="A49" s="341"/>
      <c r="B49" s="341"/>
      <c r="C49" s="89"/>
      <c r="D49" s="92"/>
      <c r="E49" s="84"/>
      <c r="F49" s="84"/>
    </row>
    <row r="50" spans="1:6" ht="38.25" customHeight="1" x14ac:dyDescent="0.3">
      <c r="A50" s="342"/>
      <c r="B50" s="343"/>
      <c r="C50" s="89"/>
      <c r="D50" s="92"/>
      <c r="E50" s="336"/>
      <c r="F50" s="336"/>
    </row>
    <row r="51" spans="1:6" ht="10.5" customHeight="1" x14ac:dyDescent="0.3">
      <c r="A51" s="337"/>
      <c r="B51" s="337"/>
      <c r="C51" s="85"/>
      <c r="D51" s="90"/>
      <c r="E51" s="338"/>
      <c r="F51" s="338"/>
    </row>
    <row r="52" spans="1:6" ht="25.5" customHeight="1" x14ac:dyDescent="0.3">
      <c r="A52" s="85"/>
      <c r="B52" s="85"/>
      <c r="C52" s="85"/>
      <c r="D52" s="90"/>
      <c r="E52" s="86"/>
      <c r="F52" s="86"/>
    </row>
    <row r="53" spans="1:6" ht="16.5" customHeight="1" x14ac:dyDescent="0.3">
      <c r="A53" s="335"/>
      <c r="B53" s="335"/>
      <c r="C53" s="92"/>
      <c r="D53" s="92"/>
      <c r="E53" s="336"/>
      <c r="F53" s="336"/>
    </row>
    <row r="54" spans="1:6" x14ac:dyDescent="0.3">
      <c r="A54" s="337"/>
      <c r="B54" s="337"/>
      <c r="C54" s="85"/>
      <c r="D54" s="90"/>
      <c r="E54" s="338"/>
      <c r="F54" s="338"/>
    </row>
    <row r="55" spans="1:6" x14ac:dyDescent="0.3">
      <c r="A55" s="41"/>
      <c r="B55" s="41"/>
      <c r="C55" s="41"/>
    </row>
  </sheetData>
  <mergeCells count="36">
    <mergeCell ref="A10:F10"/>
    <mergeCell ref="E1:F1"/>
    <mergeCell ref="C3:F3"/>
    <mergeCell ref="C5:F5"/>
    <mergeCell ref="C7:G7"/>
    <mergeCell ref="C8:F9"/>
    <mergeCell ref="A43:B43"/>
    <mergeCell ref="B11:F11"/>
    <mergeCell ref="A12:A14"/>
    <mergeCell ref="B12:B14"/>
    <mergeCell ref="C12:C14"/>
    <mergeCell ref="D12:D14"/>
    <mergeCell ref="E12:E14"/>
    <mergeCell ref="F12:F14"/>
    <mergeCell ref="A26:B26"/>
    <mergeCell ref="A27:B27"/>
    <mergeCell ref="A28:B28"/>
    <mergeCell ref="A33:F33"/>
    <mergeCell ref="A41:B41"/>
    <mergeCell ref="A44:B44"/>
    <mergeCell ref="C44:F44"/>
    <mergeCell ref="A46:B46"/>
    <mergeCell ref="E46:F46"/>
    <mergeCell ref="A47:B47"/>
    <mergeCell ref="E47:F47"/>
    <mergeCell ref="A53:B53"/>
    <mergeCell ref="E53:F53"/>
    <mergeCell ref="A54:B54"/>
    <mergeCell ref="E54:F54"/>
    <mergeCell ref="A48:B48"/>
    <mergeCell ref="E48:F48"/>
    <mergeCell ref="A49:B49"/>
    <mergeCell ref="A50:B50"/>
    <mergeCell ref="E50:F50"/>
    <mergeCell ref="A51:B51"/>
    <mergeCell ref="E51:F51"/>
  </mergeCells>
  <pageMargins left="0.70866141732283472" right="0.32" top="0.43" bottom="0.74803149606299213" header="0.31496062992125984" footer="0.31496062992125984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6"/>
  <sheetViews>
    <sheetView topLeftCell="A16" zoomScaleNormal="100" workbookViewId="0">
      <selection activeCell="B27" sqref="B27"/>
    </sheetView>
  </sheetViews>
  <sheetFormatPr defaultRowHeight="20.25" x14ac:dyDescent="0.3"/>
  <cols>
    <col min="1" max="1" width="6.42578125" style="47" bestFit="1" customWidth="1"/>
    <col min="2" max="2" width="66.28515625" style="11" customWidth="1"/>
    <col min="3" max="3" width="7.28515625" style="49" customWidth="1"/>
    <col min="4" max="4" width="11.42578125" style="47" customWidth="1"/>
    <col min="5" max="5" width="11.28515625" style="48" customWidth="1"/>
    <col min="6" max="6" width="14.7109375" style="48" customWidth="1"/>
    <col min="7" max="253" width="9.140625" style="9"/>
    <col min="254" max="16384" width="9.140625" style="11"/>
  </cols>
  <sheetData>
    <row r="1" spans="1:253" s="2" customFormat="1" ht="23.25" x14ac:dyDescent="0.35">
      <c r="A1" s="47"/>
      <c r="B1" s="11"/>
      <c r="C1" s="49"/>
      <c r="D1" s="47"/>
      <c r="E1" s="396" t="s">
        <v>5</v>
      </c>
      <c r="F1" s="396"/>
      <c r="G1" s="9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s="2" customFormat="1" ht="23.25" x14ac:dyDescent="0.35">
      <c r="A2" s="47"/>
      <c r="B2" s="11"/>
      <c r="C2" s="49"/>
      <c r="D2" s="47"/>
      <c r="E2" s="79"/>
      <c r="F2" s="79"/>
      <c r="G2" s="9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s="2" customFormat="1" ht="23.25" x14ac:dyDescent="0.35">
      <c r="A3" s="37"/>
      <c r="B3" s="51" t="s">
        <v>6</v>
      </c>
      <c r="C3" s="340" t="s">
        <v>35</v>
      </c>
      <c r="D3" s="340"/>
      <c r="E3" s="340"/>
      <c r="F3" s="340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</row>
    <row r="4" spans="1:253" s="2" customFormat="1" ht="6.75" customHeight="1" x14ac:dyDescent="0.35">
      <c r="A4" s="37"/>
      <c r="B4" s="51"/>
      <c r="C4" s="93"/>
      <c r="D4" s="93"/>
      <c r="E4" s="68"/>
      <c r="F4" s="93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</row>
    <row r="5" spans="1:253" s="2" customFormat="1" ht="21.75" customHeight="1" x14ac:dyDescent="0.35">
      <c r="A5" s="10"/>
      <c r="B5" s="53" t="s">
        <v>7</v>
      </c>
      <c r="C5" s="340" t="s">
        <v>35</v>
      </c>
      <c r="D5" s="340"/>
      <c r="E5" s="340"/>
      <c r="F5" s="340"/>
      <c r="G5" s="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s="2" customFormat="1" ht="11.25" customHeight="1" x14ac:dyDescent="0.35">
      <c r="A6" s="10"/>
      <c r="B6" s="53"/>
      <c r="C6" s="93"/>
      <c r="D6" s="93"/>
      <c r="E6" s="68"/>
      <c r="F6" s="93"/>
      <c r="G6" s="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s="8" customFormat="1" ht="26.25" customHeight="1" x14ac:dyDescent="0.25">
      <c r="A7" s="37"/>
      <c r="B7" s="54" t="s">
        <v>8</v>
      </c>
      <c r="C7" s="339" t="s">
        <v>20</v>
      </c>
      <c r="D7" s="339"/>
      <c r="E7" s="339"/>
      <c r="F7" s="339"/>
      <c r="G7" s="33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</row>
    <row r="8" spans="1:253" s="2" customFormat="1" ht="102" customHeight="1" x14ac:dyDescent="0.35">
      <c r="A8" s="10"/>
      <c r="B8" s="54" t="s">
        <v>9</v>
      </c>
      <c r="C8" s="340" t="s">
        <v>37</v>
      </c>
      <c r="D8" s="340"/>
      <c r="E8" s="340"/>
      <c r="F8" s="340"/>
      <c r="G8" s="9"/>
      <c r="H8" s="4"/>
      <c r="I8" s="4"/>
      <c r="J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s="2" customFormat="1" ht="18.75" customHeight="1" x14ac:dyDescent="0.35">
      <c r="A9" s="10"/>
      <c r="B9" s="54"/>
      <c r="C9" s="340"/>
      <c r="D9" s="340"/>
      <c r="E9" s="340"/>
      <c r="F9" s="340"/>
      <c r="G9" s="9"/>
      <c r="H9" s="4"/>
      <c r="I9" s="4"/>
      <c r="J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ht="30" customHeight="1" x14ac:dyDescent="0.3">
      <c r="A10" s="368" t="s">
        <v>32</v>
      </c>
      <c r="B10" s="368"/>
      <c r="C10" s="368"/>
      <c r="D10" s="368"/>
      <c r="E10" s="368"/>
      <c r="F10" s="368"/>
      <c r="J10" s="10"/>
    </row>
    <row r="11" spans="1:253" ht="29.25" customHeight="1" thickBot="1" x14ac:dyDescent="0.35">
      <c r="A11" s="94"/>
      <c r="B11" s="368" t="s">
        <v>10</v>
      </c>
      <c r="C11" s="368"/>
      <c r="D11" s="368"/>
      <c r="E11" s="368"/>
      <c r="F11" s="368"/>
      <c r="J11" s="10"/>
    </row>
    <row r="12" spans="1:253" ht="16.5" customHeight="1" x14ac:dyDescent="0.3">
      <c r="A12" s="373" t="s">
        <v>11</v>
      </c>
      <c r="B12" s="376" t="s">
        <v>0</v>
      </c>
      <c r="C12" s="379" t="s">
        <v>12</v>
      </c>
      <c r="D12" s="376" t="s">
        <v>13</v>
      </c>
      <c r="E12" s="382" t="s">
        <v>14</v>
      </c>
      <c r="F12" s="385" t="s">
        <v>15</v>
      </c>
    </row>
    <row r="13" spans="1:253" ht="21.75" customHeight="1" x14ac:dyDescent="0.3">
      <c r="A13" s="374"/>
      <c r="B13" s="377"/>
      <c r="C13" s="380"/>
      <c r="D13" s="377"/>
      <c r="E13" s="383"/>
      <c r="F13" s="386"/>
    </row>
    <row r="14" spans="1:253" ht="33" customHeight="1" thickBot="1" x14ac:dyDescent="0.35">
      <c r="A14" s="375"/>
      <c r="B14" s="378"/>
      <c r="C14" s="381"/>
      <c r="D14" s="378"/>
      <c r="E14" s="384"/>
      <c r="F14" s="387"/>
      <c r="K14" s="9" t="s">
        <v>31</v>
      </c>
    </row>
    <row r="15" spans="1:253" s="61" customFormat="1" ht="18.75" x14ac:dyDescent="0.3">
      <c r="A15" s="118">
        <v>1</v>
      </c>
      <c r="B15" s="119">
        <v>2</v>
      </c>
      <c r="C15" s="120">
        <v>3</v>
      </c>
      <c r="D15" s="119">
        <v>4</v>
      </c>
      <c r="E15" s="121">
        <v>5</v>
      </c>
      <c r="F15" s="122">
        <v>6</v>
      </c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0"/>
      <c r="GG15" s="60"/>
      <c r="GH15" s="60"/>
      <c r="GI15" s="60"/>
      <c r="GJ15" s="60"/>
      <c r="GK15" s="60"/>
      <c r="GL15" s="60"/>
      <c r="GM15" s="60"/>
      <c r="GN15" s="60"/>
      <c r="GO15" s="60"/>
      <c r="GP15" s="60"/>
      <c r="GQ15" s="60"/>
      <c r="GR15" s="60"/>
      <c r="GS15" s="60"/>
      <c r="GT15" s="60"/>
      <c r="GU15" s="60"/>
      <c r="GV15" s="60"/>
      <c r="GW15" s="60"/>
      <c r="GX15" s="60"/>
      <c r="GY15" s="60"/>
      <c r="GZ15" s="60"/>
      <c r="HA15" s="60"/>
      <c r="HB15" s="60"/>
      <c r="HC15" s="60"/>
      <c r="HD15" s="60"/>
      <c r="HE15" s="60"/>
      <c r="HF15" s="60"/>
      <c r="HG15" s="60"/>
      <c r="HH15" s="60"/>
      <c r="HI15" s="60"/>
      <c r="HJ15" s="60"/>
      <c r="HK15" s="60"/>
      <c r="HL15" s="60"/>
      <c r="HM15" s="60"/>
      <c r="HN15" s="60"/>
      <c r="HO15" s="60"/>
      <c r="HP15" s="60"/>
      <c r="HQ15" s="60"/>
      <c r="HR15" s="60"/>
      <c r="HS15" s="60"/>
      <c r="HT15" s="60"/>
      <c r="HU15" s="60"/>
      <c r="HV15" s="60"/>
      <c r="HW15" s="60"/>
      <c r="HX15" s="60"/>
      <c r="HY15" s="60"/>
      <c r="HZ15" s="60"/>
      <c r="IA15" s="60"/>
      <c r="IB15" s="60"/>
      <c r="IC15" s="60"/>
      <c r="ID15" s="60"/>
      <c r="IE15" s="60"/>
      <c r="IF15" s="60"/>
      <c r="IG15" s="60"/>
      <c r="IH15" s="60"/>
      <c r="II15" s="60"/>
      <c r="IJ15" s="60"/>
      <c r="IK15" s="60"/>
      <c r="IL15" s="60"/>
      <c r="IM15" s="60"/>
      <c r="IN15" s="60"/>
      <c r="IO15" s="60"/>
      <c r="IP15" s="60"/>
      <c r="IQ15" s="60"/>
      <c r="IR15" s="60"/>
      <c r="IS15" s="60"/>
    </row>
    <row r="16" spans="1:253" s="61" customFormat="1" ht="18.75" x14ac:dyDescent="0.3">
      <c r="A16" s="118"/>
      <c r="B16" s="120" t="s">
        <v>21</v>
      </c>
      <c r="C16" s="120"/>
      <c r="D16" s="119"/>
      <c r="E16" s="123"/>
      <c r="F16" s="122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0"/>
      <c r="GG16" s="60"/>
      <c r="GH16" s="60"/>
      <c r="GI16" s="60"/>
      <c r="GJ16" s="60"/>
      <c r="GK16" s="60"/>
      <c r="GL16" s="60"/>
      <c r="GM16" s="60"/>
      <c r="GN16" s="60"/>
      <c r="GO16" s="60"/>
      <c r="GP16" s="60"/>
      <c r="GQ16" s="60"/>
      <c r="GR16" s="60"/>
      <c r="GS16" s="60"/>
      <c r="GT16" s="60"/>
      <c r="GU16" s="60"/>
      <c r="GV16" s="60"/>
      <c r="GW16" s="60"/>
      <c r="GX16" s="60"/>
      <c r="GY16" s="60"/>
      <c r="GZ16" s="60"/>
      <c r="HA16" s="60"/>
      <c r="HB16" s="60"/>
      <c r="HC16" s="60"/>
      <c r="HD16" s="60"/>
      <c r="HE16" s="60"/>
      <c r="HF16" s="60"/>
      <c r="HG16" s="60"/>
      <c r="HH16" s="60"/>
      <c r="HI16" s="60"/>
      <c r="HJ16" s="60"/>
      <c r="HK16" s="60"/>
      <c r="HL16" s="60"/>
      <c r="HM16" s="60"/>
      <c r="HN16" s="60"/>
      <c r="HO16" s="60"/>
      <c r="HP16" s="60"/>
      <c r="HQ16" s="60"/>
      <c r="HR16" s="60"/>
      <c r="HS16" s="60"/>
      <c r="HT16" s="60"/>
      <c r="HU16" s="60"/>
      <c r="HV16" s="60"/>
      <c r="HW16" s="60"/>
      <c r="HX16" s="60"/>
      <c r="HY16" s="60"/>
      <c r="HZ16" s="60"/>
      <c r="IA16" s="60"/>
      <c r="IB16" s="60"/>
      <c r="IC16" s="60"/>
      <c r="ID16" s="60"/>
      <c r="IE16" s="60"/>
      <c r="IF16" s="60"/>
      <c r="IG16" s="60"/>
      <c r="IH16" s="60"/>
      <c r="II16" s="60"/>
      <c r="IJ16" s="60"/>
      <c r="IK16" s="60"/>
      <c r="IL16" s="60"/>
      <c r="IM16" s="60"/>
      <c r="IN16" s="60"/>
      <c r="IO16" s="60"/>
      <c r="IP16" s="60"/>
      <c r="IQ16" s="60"/>
      <c r="IR16" s="60"/>
      <c r="IS16" s="60"/>
    </row>
    <row r="17" spans="1:253" s="61" customFormat="1" ht="56.25" x14ac:dyDescent="0.3">
      <c r="A17" s="55">
        <v>1</v>
      </c>
      <c r="B17" s="124" t="s">
        <v>4</v>
      </c>
      <c r="C17" s="57" t="s">
        <v>16</v>
      </c>
      <c r="D17" s="58">
        <v>28240.75</v>
      </c>
      <c r="E17" s="73">
        <v>2.16</v>
      </c>
      <c r="F17" s="210">
        <f t="shared" ref="F17:F21" si="0">D17*E17</f>
        <v>61000.020000000004</v>
      </c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60"/>
      <c r="EZ17" s="60"/>
      <c r="FA17" s="60"/>
      <c r="FB17" s="60"/>
      <c r="FC17" s="60"/>
      <c r="FD17" s="60"/>
      <c r="FE17" s="60"/>
      <c r="FF17" s="60"/>
      <c r="FG17" s="60"/>
      <c r="FH17" s="60"/>
      <c r="FI17" s="60"/>
      <c r="FJ17" s="60"/>
      <c r="FK17" s="60"/>
      <c r="FL17" s="60"/>
      <c r="FM17" s="60"/>
      <c r="FN17" s="60"/>
      <c r="FO17" s="60"/>
      <c r="FP17" s="60"/>
      <c r="FQ17" s="60"/>
      <c r="FR17" s="60"/>
      <c r="FS17" s="60"/>
      <c r="FT17" s="60"/>
      <c r="FU17" s="60"/>
      <c r="FV17" s="60"/>
      <c r="FW17" s="60"/>
      <c r="FX17" s="60"/>
      <c r="FY17" s="60"/>
      <c r="FZ17" s="60"/>
      <c r="GA17" s="60"/>
      <c r="GB17" s="60"/>
      <c r="GC17" s="60"/>
      <c r="GD17" s="60"/>
      <c r="GE17" s="60"/>
      <c r="GF17" s="60"/>
      <c r="GG17" s="60"/>
      <c r="GH17" s="60"/>
      <c r="GI17" s="60"/>
      <c r="GJ17" s="60"/>
      <c r="GK17" s="60"/>
      <c r="GL17" s="60"/>
      <c r="GM17" s="60"/>
      <c r="GN17" s="60"/>
      <c r="GO17" s="60"/>
      <c r="GP17" s="60"/>
      <c r="GQ17" s="60"/>
      <c r="GR17" s="60"/>
      <c r="GS17" s="60"/>
      <c r="GT17" s="60"/>
      <c r="GU17" s="60"/>
      <c r="GV17" s="60"/>
      <c r="GW17" s="60"/>
      <c r="GX17" s="60"/>
      <c r="GY17" s="60"/>
      <c r="GZ17" s="60"/>
      <c r="HA17" s="60"/>
      <c r="HB17" s="60"/>
      <c r="HC17" s="60"/>
      <c r="HD17" s="60"/>
      <c r="HE17" s="60"/>
      <c r="HF17" s="60"/>
      <c r="HG17" s="60"/>
      <c r="HH17" s="60"/>
      <c r="HI17" s="60"/>
      <c r="HJ17" s="60"/>
      <c r="HK17" s="60"/>
      <c r="HL17" s="60"/>
      <c r="HM17" s="60"/>
      <c r="HN17" s="60"/>
      <c r="HO17" s="60"/>
      <c r="HP17" s="60"/>
      <c r="HQ17" s="60"/>
      <c r="HR17" s="60"/>
      <c r="HS17" s="60"/>
      <c r="HT17" s="60"/>
      <c r="HU17" s="60"/>
      <c r="HV17" s="60"/>
      <c r="HW17" s="60"/>
      <c r="HX17" s="60"/>
      <c r="HY17" s="60"/>
      <c r="HZ17" s="60"/>
      <c r="IA17" s="60"/>
      <c r="IB17" s="60"/>
      <c r="IC17" s="60"/>
      <c r="ID17" s="60"/>
      <c r="IE17" s="60"/>
      <c r="IF17" s="60"/>
      <c r="IG17" s="60"/>
      <c r="IH17" s="60"/>
      <c r="II17" s="60"/>
      <c r="IJ17" s="60"/>
      <c r="IK17" s="60"/>
      <c r="IL17" s="60"/>
      <c r="IM17" s="60"/>
      <c r="IN17" s="60"/>
      <c r="IO17" s="60"/>
      <c r="IP17" s="60"/>
      <c r="IQ17" s="60"/>
      <c r="IR17" s="60"/>
      <c r="IS17" s="60"/>
    </row>
    <row r="18" spans="1:253" s="61" customFormat="1" ht="37.5" x14ac:dyDescent="0.3">
      <c r="A18" s="55">
        <v>2</v>
      </c>
      <c r="B18" s="124" t="s">
        <v>40</v>
      </c>
      <c r="C18" s="57" t="s">
        <v>2</v>
      </c>
      <c r="D18" s="58">
        <v>130</v>
      </c>
      <c r="E18" s="73">
        <v>100</v>
      </c>
      <c r="F18" s="210">
        <f t="shared" si="0"/>
        <v>13000</v>
      </c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60"/>
      <c r="EZ18" s="60"/>
      <c r="FA18" s="60"/>
      <c r="FB18" s="60"/>
      <c r="FC18" s="60"/>
      <c r="FD18" s="60"/>
      <c r="FE18" s="60"/>
      <c r="FF18" s="60"/>
      <c r="FG18" s="60"/>
      <c r="FH18" s="60"/>
      <c r="FI18" s="60"/>
      <c r="FJ18" s="60"/>
      <c r="FK18" s="60"/>
      <c r="FL18" s="60"/>
      <c r="FM18" s="60"/>
      <c r="FN18" s="60"/>
      <c r="FO18" s="60"/>
      <c r="FP18" s="60"/>
      <c r="FQ18" s="60"/>
      <c r="FR18" s="60"/>
      <c r="FS18" s="60"/>
      <c r="FT18" s="60"/>
      <c r="FU18" s="60"/>
      <c r="FV18" s="60"/>
      <c r="FW18" s="60"/>
      <c r="FX18" s="60"/>
      <c r="FY18" s="60"/>
      <c r="FZ18" s="60"/>
      <c r="GA18" s="60"/>
      <c r="GB18" s="60"/>
      <c r="GC18" s="60"/>
      <c r="GD18" s="60"/>
      <c r="GE18" s="60"/>
      <c r="GF18" s="60"/>
      <c r="GG18" s="60"/>
      <c r="GH18" s="60"/>
      <c r="GI18" s="60"/>
      <c r="GJ18" s="60"/>
      <c r="GK18" s="60"/>
      <c r="GL18" s="60"/>
      <c r="GM18" s="60"/>
      <c r="GN18" s="60"/>
      <c r="GO18" s="60"/>
      <c r="GP18" s="60"/>
      <c r="GQ18" s="60"/>
      <c r="GR18" s="60"/>
      <c r="GS18" s="60"/>
      <c r="GT18" s="60"/>
      <c r="GU18" s="60"/>
      <c r="GV18" s="60"/>
      <c r="GW18" s="60"/>
      <c r="GX18" s="60"/>
      <c r="GY18" s="60"/>
      <c r="GZ18" s="60"/>
      <c r="HA18" s="60"/>
      <c r="HB18" s="60"/>
      <c r="HC18" s="60"/>
      <c r="HD18" s="60"/>
      <c r="HE18" s="60"/>
      <c r="HF18" s="60"/>
      <c r="HG18" s="60"/>
      <c r="HH18" s="60"/>
      <c r="HI18" s="60"/>
      <c r="HJ18" s="60"/>
      <c r="HK18" s="60"/>
      <c r="HL18" s="60"/>
      <c r="HM18" s="60"/>
      <c r="HN18" s="60"/>
      <c r="HO18" s="60"/>
      <c r="HP18" s="60"/>
      <c r="HQ18" s="60"/>
      <c r="HR18" s="60"/>
      <c r="HS18" s="60"/>
      <c r="HT18" s="60"/>
      <c r="HU18" s="60"/>
      <c r="HV18" s="60"/>
      <c r="HW18" s="60"/>
      <c r="HX18" s="60"/>
      <c r="HY18" s="60"/>
      <c r="HZ18" s="60"/>
      <c r="IA18" s="60"/>
      <c r="IB18" s="60"/>
      <c r="IC18" s="60"/>
      <c r="ID18" s="60"/>
      <c r="IE18" s="60"/>
      <c r="IF18" s="60"/>
      <c r="IG18" s="60"/>
      <c r="IH18" s="60"/>
      <c r="II18" s="60"/>
      <c r="IJ18" s="60"/>
      <c r="IK18" s="60"/>
      <c r="IL18" s="60"/>
      <c r="IM18" s="60"/>
      <c r="IN18" s="60"/>
      <c r="IO18" s="60"/>
      <c r="IP18" s="60"/>
      <c r="IQ18" s="60"/>
      <c r="IR18" s="60"/>
      <c r="IS18" s="60"/>
    </row>
    <row r="19" spans="1:253" s="61" customFormat="1" ht="37.5" x14ac:dyDescent="0.3">
      <c r="A19" s="55">
        <v>3</v>
      </c>
      <c r="B19" s="305" t="s">
        <v>357</v>
      </c>
      <c r="C19" s="57" t="s">
        <v>34</v>
      </c>
      <c r="D19" s="58">
        <v>205</v>
      </c>
      <c r="E19" s="83"/>
      <c r="F19" s="210">
        <f t="shared" si="0"/>
        <v>0</v>
      </c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  <c r="EM19" s="60"/>
      <c r="EN19" s="60"/>
      <c r="EO19" s="60"/>
      <c r="EP19" s="60"/>
      <c r="EQ19" s="60"/>
      <c r="ER19" s="60"/>
      <c r="ES19" s="60"/>
      <c r="ET19" s="60"/>
      <c r="EU19" s="60"/>
      <c r="EV19" s="60"/>
      <c r="EW19" s="60"/>
      <c r="EX19" s="60"/>
      <c r="EY19" s="60"/>
      <c r="EZ19" s="60"/>
      <c r="FA19" s="60"/>
      <c r="FB19" s="60"/>
      <c r="FC19" s="60"/>
      <c r="FD19" s="60"/>
      <c r="FE19" s="60"/>
      <c r="FF19" s="60"/>
      <c r="FG19" s="60"/>
      <c r="FH19" s="60"/>
      <c r="FI19" s="60"/>
      <c r="FJ19" s="60"/>
      <c r="FK19" s="60"/>
      <c r="FL19" s="60"/>
      <c r="FM19" s="60"/>
      <c r="FN19" s="60"/>
      <c r="FO19" s="60"/>
      <c r="FP19" s="60"/>
      <c r="FQ19" s="60"/>
      <c r="FR19" s="60"/>
      <c r="FS19" s="60"/>
      <c r="FT19" s="60"/>
      <c r="FU19" s="60"/>
      <c r="FV19" s="60"/>
      <c r="FW19" s="60"/>
      <c r="FX19" s="60"/>
      <c r="FY19" s="60"/>
      <c r="FZ19" s="60"/>
      <c r="GA19" s="60"/>
      <c r="GB19" s="60"/>
      <c r="GC19" s="60"/>
      <c r="GD19" s="60"/>
      <c r="GE19" s="60"/>
      <c r="GF19" s="60"/>
      <c r="GG19" s="60"/>
      <c r="GH19" s="60"/>
      <c r="GI19" s="60"/>
      <c r="GJ19" s="60"/>
      <c r="GK19" s="60"/>
      <c r="GL19" s="60"/>
      <c r="GM19" s="60"/>
      <c r="GN19" s="60"/>
      <c r="GO19" s="60"/>
      <c r="GP19" s="60"/>
      <c r="GQ19" s="60"/>
      <c r="GR19" s="60"/>
      <c r="GS19" s="60"/>
      <c r="GT19" s="60"/>
      <c r="GU19" s="60"/>
      <c r="GV19" s="60"/>
      <c r="GW19" s="60"/>
      <c r="GX19" s="60"/>
      <c r="GY19" s="60"/>
      <c r="GZ19" s="60"/>
      <c r="HA19" s="60"/>
      <c r="HB19" s="60"/>
      <c r="HC19" s="60"/>
      <c r="HD19" s="60"/>
      <c r="HE19" s="60"/>
      <c r="HF19" s="60"/>
      <c r="HG19" s="60"/>
      <c r="HH19" s="60"/>
      <c r="HI19" s="60"/>
      <c r="HJ19" s="60"/>
      <c r="HK19" s="60"/>
      <c r="HL19" s="60"/>
      <c r="HM19" s="60"/>
      <c r="HN19" s="60"/>
      <c r="HO19" s="60"/>
      <c r="HP19" s="60"/>
      <c r="HQ19" s="60"/>
      <c r="HR19" s="60"/>
      <c r="HS19" s="60"/>
      <c r="HT19" s="60"/>
      <c r="HU19" s="60"/>
      <c r="HV19" s="60"/>
      <c r="HW19" s="60"/>
      <c r="HX19" s="60"/>
      <c r="HY19" s="60"/>
      <c r="HZ19" s="60"/>
      <c r="IA19" s="60"/>
      <c r="IB19" s="60"/>
      <c r="IC19" s="60"/>
      <c r="ID19" s="60"/>
      <c r="IE19" s="60"/>
      <c r="IF19" s="60"/>
      <c r="IG19" s="60"/>
      <c r="IH19" s="60"/>
      <c r="II19" s="60"/>
      <c r="IJ19" s="60"/>
      <c r="IK19" s="60"/>
      <c r="IL19" s="60"/>
      <c r="IM19" s="60"/>
      <c r="IN19" s="60"/>
      <c r="IO19" s="60"/>
      <c r="IP19" s="60"/>
      <c r="IQ19" s="60"/>
      <c r="IR19" s="60"/>
      <c r="IS19" s="60"/>
    </row>
    <row r="20" spans="1:253" s="61" customFormat="1" ht="18.75" x14ac:dyDescent="0.3">
      <c r="A20" s="55">
        <v>4</v>
      </c>
      <c r="B20" s="56" t="s">
        <v>39</v>
      </c>
      <c r="C20" s="57" t="s">
        <v>3</v>
      </c>
      <c r="D20" s="58">
        <v>388</v>
      </c>
      <c r="E20" s="75">
        <v>1050</v>
      </c>
      <c r="F20" s="210">
        <f t="shared" si="0"/>
        <v>407400</v>
      </c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/>
      <c r="GF20" s="60"/>
      <c r="GG20" s="60"/>
      <c r="GH20" s="60"/>
      <c r="GI20" s="60"/>
      <c r="GJ20" s="60"/>
      <c r="GK20" s="60"/>
      <c r="GL20" s="60"/>
      <c r="GM20" s="60"/>
      <c r="GN20" s="60"/>
      <c r="GO20" s="60"/>
      <c r="GP20" s="60"/>
      <c r="GQ20" s="60"/>
      <c r="GR20" s="60"/>
      <c r="GS20" s="60"/>
      <c r="GT20" s="60"/>
      <c r="GU20" s="60"/>
      <c r="GV20" s="60"/>
      <c r="GW20" s="60"/>
      <c r="GX20" s="60"/>
      <c r="GY20" s="60"/>
      <c r="GZ20" s="60"/>
      <c r="HA20" s="60"/>
      <c r="HB20" s="60"/>
      <c r="HC20" s="60"/>
      <c r="HD20" s="60"/>
      <c r="HE20" s="60"/>
      <c r="HF20" s="60"/>
      <c r="HG20" s="60"/>
      <c r="HH20" s="60"/>
      <c r="HI20" s="60"/>
      <c r="HJ20" s="60"/>
      <c r="HK20" s="60"/>
      <c r="HL20" s="60"/>
      <c r="HM20" s="60"/>
      <c r="HN20" s="60"/>
      <c r="HO20" s="60"/>
      <c r="HP20" s="60"/>
      <c r="HQ20" s="60"/>
      <c r="HR20" s="60"/>
      <c r="HS20" s="60"/>
      <c r="HT20" s="60"/>
      <c r="HU20" s="60"/>
      <c r="HV20" s="60"/>
      <c r="HW20" s="60"/>
      <c r="HX20" s="60"/>
      <c r="HY20" s="60"/>
      <c r="HZ20" s="60"/>
      <c r="IA20" s="60"/>
      <c r="IB20" s="60"/>
      <c r="IC20" s="60"/>
      <c r="ID20" s="60"/>
      <c r="IE20" s="60"/>
      <c r="IF20" s="60"/>
      <c r="IG20" s="60"/>
      <c r="IH20" s="60"/>
      <c r="II20" s="60"/>
      <c r="IJ20" s="60"/>
      <c r="IK20" s="60"/>
      <c r="IL20" s="60"/>
      <c r="IM20" s="60"/>
      <c r="IN20" s="60"/>
      <c r="IO20" s="60"/>
      <c r="IP20" s="60"/>
      <c r="IQ20" s="60"/>
      <c r="IR20" s="60"/>
      <c r="IS20" s="60"/>
    </row>
    <row r="21" spans="1:253" s="61" customFormat="1" ht="18.75" x14ac:dyDescent="0.3">
      <c r="A21" s="55"/>
      <c r="B21" s="56" t="s">
        <v>41</v>
      </c>
      <c r="C21" s="57" t="s">
        <v>34</v>
      </c>
      <c r="D21" s="58">
        <v>814</v>
      </c>
      <c r="E21" s="83">
        <v>3.05</v>
      </c>
      <c r="F21" s="210">
        <f t="shared" si="0"/>
        <v>2482.6999999999998</v>
      </c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  <c r="EM21" s="60"/>
      <c r="EN21" s="60"/>
      <c r="EO21" s="60"/>
      <c r="EP21" s="60"/>
      <c r="EQ21" s="60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0"/>
      <c r="FC21" s="60"/>
      <c r="FD21" s="60"/>
      <c r="FE21" s="60"/>
      <c r="FF21" s="60"/>
      <c r="FG21" s="60"/>
      <c r="FH21" s="60"/>
      <c r="FI21" s="60"/>
      <c r="FJ21" s="60"/>
      <c r="FK21" s="60"/>
      <c r="FL21" s="60"/>
      <c r="FM21" s="60"/>
      <c r="FN21" s="60"/>
      <c r="FO21" s="60"/>
      <c r="FP21" s="60"/>
      <c r="FQ21" s="60"/>
      <c r="FR21" s="60"/>
      <c r="FS21" s="60"/>
      <c r="FT21" s="60"/>
      <c r="FU21" s="60"/>
      <c r="FV21" s="60"/>
      <c r="FW21" s="60"/>
      <c r="FX21" s="60"/>
      <c r="FY21" s="60"/>
      <c r="FZ21" s="60"/>
      <c r="GA21" s="60"/>
      <c r="GB21" s="60"/>
      <c r="GC21" s="60"/>
      <c r="GD21" s="60"/>
      <c r="GE21" s="60"/>
      <c r="GF21" s="60"/>
      <c r="GG21" s="60"/>
      <c r="GH21" s="60"/>
      <c r="GI21" s="60"/>
      <c r="GJ21" s="60"/>
      <c r="GK21" s="60"/>
      <c r="GL21" s="60"/>
      <c r="GM21" s="60"/>
      <c r="GN21" s="60"/>
      <c r="GO21" s="60"/>
      <c r="GP21" s="60"/>
      <c r="GQ21" s="60"/>
      <c r="GR21" s="60"/>
      <c r="GS21" s="60"/>
      <c r="GT21" s="60"/>
      <c r="GU21" s="60"/>
      <c r="GV21" s="60"/>
      <c r="GW21" s="60"/>
      <c r="GX21" s="60"/>
      <c r="GY21" s="60"/>
      <c r="GZ21" s="60"/>
      <c r="HA21" s="60"/>
      <c r="HB21" s="60"/>
      <c r="HC21" s="60"/>
      <c r="HD21" s="60"/>
      <c r="HE21" s="60"/>
      <c r="HF21" s="60"/>
      <c r="HG21" s="60"/>
      <c r="HH21" s="60"/>
      <c r="HI21" s="60"/>
      <c r="HJ21" s="60"/>
      <c r="HK21" s="60"/>
      <c r="HL21" s="60"/>
      <c r="HM21" s="60"/>
      <c r="HN21" s="60"/>
      <c r="HO21" s="60"/>
      <c r="HP21" s="60"/>
      <c r="HQ21" s="60"/>
      <c r="HR21" s="60"/>
      <c r="HS21" s="60"/>
      <c r="HT21" s="60"/>
      <c r="HU21" s="60"/>
      <c r="HV21" s="60"/>
      <c r="HW21" s="60"/>
      <c r="HX21" s="60"/>
      <c r="HY21" s="60"/>
      <c r="HZ21" s="60"/>
      <c r="IA21" s="60"/>
      <c r="IB21" s="60"/>
      <c r="IC21" s="60"/>
      <c r="ID21" s="60"/>
      <c r="IE21" s="60"/>
      <c r="IF21" s="60"/>
      <c r="IG21" s="60"/>
      <c r="IH21" s="60"/>
      <c r="II21" s="60"/>
      <c r="IJ21" s="60"/>
      <c r="IK21" s="60"/>
      <c r="IL21" s="60"/>
      <c r="IM21" s="60"/>
      <c r="IN21" s="60"/>
      <c r="IO21" s="60"/>
      <c r="IP21" s="60"/>
      <c r="IQ21" s="60"/>
      <c r="IR21" s="60"/>
      <c r="IS21" s="60"/>
    </row>
    <row r="22" spans="1:253" s="61" customFormat="1" ht="18.75" x14ac:dyDescent="0.3">
      <c r="A22" s="55"/>
      <c r="B22" s="159"/>
      <c r="C22" s="57"/>
      <c r="D22" s="58"/>
      <c r="E22" s="83"/>
      <c r="F22" s="125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  <c r="EM22" s="60"/>
      <c r="EN22" s="60"/>
      <c r="EO22" s="60"/>
      <c r="EP22" s="60"/>
      <c r="EQ22" s="60"/>
      <c r="ER22" s="60"/>
      <c r="ES22" s="60"/>
      <c r="ET22" s="60"/>
      <c r="EU22" s="60"/>
      <c r="EV22" s="60"/>
      <c r="EW22" s="60"/>
      <c r="EX22" s="60"/>
      <c r="EY22" s="60"/>
      <c r="EZ22" s="60"/>
      <c r="FA22" s="60"/>
      <c r="FB22" s="60"/>
      <c r="FC22" s="60"/>
      <c r="FD22" s="60"/>
      <c r="FE22" s="60"/>
      <c r="FF22" s="60"/>
      <c r="FG22" s="60"/>
      <c r="FH22" s="60"/>
      <c r="FI22" s="60"/>
      <c r="FJ22" s="60"/>
      <c r="FK22" s="60"/>
      <c r="FL22" s="60"/>
      <c r="FM22" s="60"/>
      <c r="FN22" s="60"/>
      <c r="FO22" s="60"/>
      <c r="FP22" s="60"/>
      <c r="FQ22" s="60"/>
      <c r="FR22" s="60"/>
      <c r="FS22" s="60"/>
      <c r="FT22" s="60"/>
      <c r="FU22" s="60"/>
      <c r="FV22" s="60"/>
      <c r="FW22" s="60"/>
      <c r="FX22" s="60"/>
      <c r="FY22" s="60"/>
      <c r="FZ22" s="60"/>
      <c r="GA22" s="60"/>
      <c r="GB22" s="60"/>
      <c r="GC22" s="60"/>
      <c r="GD22" s="60"/>
      <c r="GE22" s="60"/>
      <c r="GF22" s="60"/>
      <c r="GG22" s="60"/>
      <c r="GH22" s="60"/>
      <c r="GI22" s="60"/>
      <c r="GJ22" s="60"/>
      <c r="GK22" s="60"/>
      <c r="GL22" s="60"/>
      <c r="GM22" s="60"/>
      <c r="GN22" s="60"/>
      <c r="GO22" s="60"/>
      <c r="GP22" s="60"/>
      <c r="GQ22" s="60"/>
      <c r="GR22" s="60"/>
      <c r="GS22" s="60"/>
      <c r="GT22" s="60"/>
      <c r="GU22" s="60"/>
      <c r="GV22" s="60"/>
      <c r="GW22" s="60"/>
      <c r="GX22" s="60"/>
      <c r="GY22" s="60"/>
      <c r="GZ22" s="60"/>
      <c r="HA22" s="60"/>
      <c r="HB22" s="60"/>
      <c r="HC22" s="60"/>
      <c r="HD22" s="60"/>
      <c r="HE22" s="60"/>
      <c r="HF22" s="60"/>
      <c r="HG22" s="60"/>
      <c r="HH22" s="60"/>
      <c r="HI22" s="60"/>
      <c r="HJ22" s="60"/>
      <c r="HK22" s="60"/>
      <c r="HL22" s="60"/>
      <c r="HM22" s="60"/>
      <c r="HN22" s="60"/>
      <c r="HO22" s="60"/>
      <c r="HP22" s="60"/>
      <c r="HQ22" s="60"/>
      <c r="HR22" s="60"/>
      <c r="HS22" s="60"/>
      <c r="HT22" s="60"/>
      <c r="HU22" s="60"/>
      <c r="HV22" s="60"/>
      <c r="HW22" s="60"/>
      <c r="HX22" s="60"/>
      <c r="HY22" s="60"/>
      <c r="HZ22" s="60"/>
      <c r="IA22" s="60"/>
      <c r="IB22" s="60"/>
      <c r="IC22" s="60"/>
      <c r="ID22" s="60"/>
      <c r="IE22" s="60"/>
      <c r="IF22" s="60"/>
      <c r="IG22" s="60"/>
      <c r="IH22" s="60"/>
      <c r="II22" s="60"/>
      <c r="IJ22" s="60"/>
      <c r="IK22" s="60"/>
      <c r="IL22" s="60"/>
      <c r="IM22" s="60"/>
      <c r="IN22" s="60"/>
      <c r="IO22" s="60"/>
      <c r="IP22" s="60"/>
      <c r="IQ22" s="60"/>
      <c r="IR22" s="60"/>
      <c r="IS22" s="60"/>
    </row>
    <row r="23" spans="1:253" s="61" customFormat="1" ht="18.75" x14ac:dyDescent="0.3">
      <c r="A23" s="55"/>
      <c r="B23" s="127"/>
      <c r="C23" s="57"/>
      <c r="D23" s="58"/>
      <c r="E23" s="83"/>
      <c r="F23" s="59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V23" s="60"/>
      <c r="DW23" s="60"/>
      <c r="DX23" s="60"/>
      <c r="DY23" s="60"/>
      <c r="DZ23" s="60"/>
      <c r="EA23" s="60"/>
      <c r="EB23" s="60"/>
      <c r="EC23" s="60"/>
      <c r="ED23" s="60"/>
      <c r="EE23" s="60"/>
      <c r="EF23" s="60"/>
      <c r="EG23" s="60"/>
      <c r="EH23" s="60"/>
      <c r="EI23" s="60"/>
      <c r="EJ23" s="60"/>
      <c r="EK23" s="60"/>
      <c r="EL23" s="60"/>
      <c r="EM23" s="60"/>
      <c r="EN23" s="60"/>
      <c r="EO23" s="60"/>
      <c r="EP23" s="60"/>
      <c r="EQ23" s="60"/>
      <c r="ER23" s="60"/>
      <c r="ES23" s="60"/>
      <c r="ET23" s="60"/>
      <c r="EU23" s="60"/>
      <c r="EV23" s="60"/>
      <c r="EW23" s="60"/>
      <c r="EX23" s="60"/>
      <c r="EY23" s="60"/>
      <c r="EZ23" s="60"/>
      <c r="FA23" s="60"/>
      <c r="FB23" s="60"/>
      <c r="FC23" s="60"/>
      <c r="FD23" s="60"/>
      <c r="FE23" s="60"/>
      <c r="FF23" s="60"/>
      <c r="FG23" s="60"/>
      <c r="FH23" s="60"/>
      <c r="FI23" s="60"/>
      <c r="FJ23" s="60"/>
      <c r="FK23" s="60"/>
      <c r="FL23" s="60"/>
      <c r="FM23" s="60"/>
      <c r="FN23" s="60"/>
      <c r="FO23" s="60"/>
      <c r="FP23" s="60"/>
      <c r="FQ23" s="60"/>
      <c r="FR23" s="60"/>
      <c r="FS23" s="60"/>
      <c r="FT23" s="60"/>
      <c r="FU23" s="60"/>
      <c r="FV23" s="60"/>
      <c r="FW23" s="60"/>
      <c r="FX23" s="60"/>
      <c r="FY23" s="60"/>
      <c r="FZ23" s="60"/>
      <c r="GA23" s="60"/>
      <c r="GB23" s="60"/>
      <c r="GC23" s="60"/>
      <c r="GD23" s="60"/>
      <c r="GE23" s="60"/>
      <c r="GF23" s="60"/>
      <c r="GG23" s="60"/>
      <c r="GH23" s="60"/>
      <c r="GI23" s="60"/>
      <c r="GJ23" s="60"/>
      <c r="GK23" s="60"/>
      <c r="GL23" s="60"/>
      <c r="GM23" s="60"/>
      <c r="GN23" s="60"/>
      <c r="GO23" s="60"/>
      <c r="GP23" s="60"/>
      <c r="GQ23" s="60"/>
      <c r="GR23" s="60"/>
      <c r="GS23" s="60"/>
      <c r="GT23" s="60"/>
      <c r="GU23" s="60"/>
      <c r="GV23" s="60"/>
      <c r="GW23" s="60"/>
      <c r="GX23" s="60"/>
      <c r="GY23" s="60"/>
      <c r="GZ23" s="60"/>
      <c r="HA23" s="60"/>
      <c r="HB23" s="60"/>
      <c r="HC23" s="60"/>
      <c r="HD23" s="60"/>
      <c r="HE23" s="60"/>
      <c r="HF23" s="60"/>
      <c r="HG23" s="60"/>
      <c r="HH23" s="60"/>
      <c r="HI23" s="60"/>
      <c r="HJ23" s="60"/>
      <c r="HK23" s="60"/>
      <c r="HL23" s="60"/>
      <c r="HM23" s="60"/>
      <c r="HN23" s="60"/>
      <c r="HO23" s="60"/>
      <c r="HP23" s="60"/>
      <c r="HQ23" s="60"/>
      <c r="HR23" s="60"/>
      <c r="HS23" s="60"/>
      <c r="HT23" s="60"/>
      <c r="HU23" s="60"/>
      <c r="HV23" s="60"/>
      <c r="HW23" s="60"/>
      <c r="HX23" s="60"/>
      <c r="HY23" s="60"/>
      <c r="HZ23" s="60"/>
      <c r="IA23" s="60"/>
      <c r="IB23" s="60"/>
      <c r="IC23" s="60"/>
      <c r="ID23" s="60"/>
      <c r="IE23" s="60"/>
      <c r="IF23" s="60"/>
      <c r="IG23" s="60"/>
      <c r="IH23" s="60"/>
      <c r="II23" s="60"/>
      <c r="IJ23" s="60"/>
      <c r="IK23" s="60"/>
      <c r="IL23" s="60"/>
      <c r="IM23" s="60"/>
      <c r="IN23" s="60"/>
      <c r="IO23" s="60"/>
      <c r="IP23" s="60"/>
      <c r="IQ23" s="60"/>
      <c r="IR23" s="60"/>
      <c r="IS23" s="60"/>
    </row>
    <row r="24" spans="1:253" s="61" customFormat="1" ht="18.75" x14ac:dyDescent="0.3">
      <c r="A24" s="55"/>
      <c r="B24" s="127"/>
      <c r="C24" s="57"/>
      <c r="D24" s="58"/>
      <c r="E24" s="83"/>
      <c r="F24" s="59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0"/>
      <c r="DS24" s="60"/>
      <c r="DT24" s="60"/>
      <c r="DU24" s="60"/>
      <c r="DV24" s="60"/>
      <c r="DW24" s="60"/>
      <c r="DX24" s="60"/>
      <c r="DY24" s="60"/>
      <c r="DZ24" s="60"/>
      <c r="EA24" s="60"/>
      <c r="EB24" s="60"/>
      <c r="EC24" s="60"/>
      <c r="ED24" s="60"/>
      <c r="EE24" s="60"/>
      <c r="EF24" s="60"/>
      <c r="EG24" s="60"/>
      <c r="EH24" s="60"/>
      <c r="EI24" s="60"/>
      <c r="EJ24" s="60"/>
      <c r="EK24" s="60"/>
      <c r="EL24" s="60"/>
      <c r="EM24" s="60"/>
      <c r="EN24" s="60"/>
      <c r="EO24" s="60"/>
      <c r="EP24" s="60"/>
      <c r="EQ24" s="60"/>
      <c r="ER24" s="60"/>
      <c r="ES24" s="60"/>
      <c r="ET24" s="60"/>
      <c r="EU24" s="60"/>
      <c r="EV24" s="60"/>
      <c r="EW24" s="60"/>
      <c r="EX24" s="60"/>
      <c r="EY24" s="60"/>
      <c r="EZ24" s="60"/>
      <c r="FA24" s="60"/>
      <c r="FB24" s="60"/>
      <c r="FC24" s="60"/>
      <c r="FD24" s="60"/>
      <c r="FE24" s="60"/>
      <c r="FF24" s="60"/>
      <c r="FG24" s="60"/>
      <c r="FH24" s="60"/>
      <c r="FI24" s="60"/>
      <c r="FJ24" s="60"/>
      <c r="FK24" s="60"/>
      <c r="FL24" s="60"/>
      <c r="FM24" s="60"/>
      <c r="FN24" s="60"/>
      <c r="FO24" s="60"/>
      <c r="FP24" s="60"/>
      <c r="FQ24" s="60"/>
      <c r="FR24" s="60"/>
      <c r="FS24" s="60"/>
      <c r="FT24" s="60"/>
      <c r="FU24" s="60"/>
      <c r="FV24" s="60"/>
      <c r="FW24" s="60"/>
      <c r="FX24" s="60"/>
      <c r="FY24" s="60"/>
      <c r="FZ24" s="60"/>
      <c r="GA24" s="60"/>
      <c r="GB24" s="60"/>
      <c r="GC24" s="60"/>
      <c r="GD24" s="60"/>
      <c r="GE24" s="60"/>
      <c r="GF24" s="60"/>
      <c r="GG24" s="60"/>
      <c r="GH24" s="60"/>
      <c r="GI24" s="60"/>
      <c r="GJ24" s="60"/>
      <c r="GK24" s="60"/>
      <c r="GL24" s="60"/>
      <c r="GM24" s="60"/>
      <c r="GN24" s="60"/>
      <c r="GO24" s="60"/>
      <c r="GP24" s="60"/>
      <c r="GQ24" s="60"/>
      <c r="GR24" s="60"/>
      <c r="GS24" s="60"/>
      <c r="GT24" s="60"/>
      <c r="GU24" s="60"/>
      <c r="GV24" s="60"/>
      <c r="GW24" s="60"/>
      <c r="GX24" s="60"/>
      <c r="GY24" s="60"/>
      <c r="GZ24" s="60"/>
      <c r="HA24" s="60"/>
      <c r="HB24" s="60"/>
      <c r="HC24" s="60"/>
      <c r="HD24" s="60"/>
      <c r="HE24" s="60"/>
      <c r="HF24" s="60"/>
      <c r="HG24" s="60"/>
      <c r="HH24" s="60"/>
      <c r="HI24" s="60"/>
      <c r="HJ24" s="60"/>
      <c r="HK24" s="60"/>
      <c r="HL24" s="60"/>
      <c r="HM24" s="60"/>
      <c r="HN24" s="60"/>
      <c r="HO24" s="60"/>
      <c r="HP24" s="60"/>
      <c r="HQ24" s="60"/>
      <c r="HR24" s="60"/>
      <c r="HS24" s="60"/>
      <c r="HT24" s="60"/>
      <c r="HU24" s="60"/>
      <c r="HV24" s="60"/>
      <c r="HW24" s="60"/>
      <c r="HX24" s="60"/>
      <c r="HY24" s="60"/>
      <c r="HZ24" s="60"/>
      <c r="IA24" s="60"/>
      <c r="IB24" s="60"/>
      <c r="IC24" s="60"/>
      <c r="ID24" s="60"/>
      <c r="IE24" s="60"/>
      <c r="IF24" s="60"/>
      <c r="IG24" s="60"/>
      <c r="IH24" s="60"/>
      <c r="II24" s="60"/>
      <c r="IJ24" s="60"/>
      <c r="IK24" s="60"/>
      <c r="IL24" s="60"/>
      <c r="IM24" s="60"/>
      <c r="IN24" s="60"/>
      <c r="IO24" s="60"/>
      <c r="IP24" s="60"/>
      <c r="IQ24" s="60"/>
      <c r="IR24" s="60"/>
      <c r="IS24" s="60"/>
    </row>
    <row r="25" spans="1:253" s="61" customFormat="1" ht="18.75" x14ac:dyDescent="0.3">
      <c r="A25" s="55"/>
      <c r="B25" s="127"/>
      <c r="C25" s="57"/>
      <c r="D25" s="58"/>
      <c r="E25" s="83"/>
      <c r="F25" s="59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60"/>
      <c r="FF25" s="60"/>
      <c r="FG25" s="60"/>
      <c r="FH25" s="60"/>
      <c r="FI25" s="60"/>
      <c r="FJ25" s="60"/>
      <c r="FK25" s="60"/>
      <c r="FL25" s="60"/>
      <c r="FM25" s="60"/>
      <c r="FN25" s="60"/>
      <c r="FO25" s="60"/>
      <c r="FP25" s="60"/>
      <c r="FQ25" s="60"/>
      <c r="FR25" s="60"/>
      <c r="FS25" s="60"/>
      <c r="FT25" s="60"/>
      <c r="FU25" s="60"/>
      <c r="FV25" s="60"/>
      <c r="FW25" s="60"/>
      <c r="FX25" s="60"/>
      <c r="FY25" s="60"/>
      <c r="FZ25" s="60"/>
      <c r="GA25" s="60"/>
      <c r="GB25" s="60"/>
      <c r="GC25" s="60"/>
      <c r="GD25" s="60"/>
      <c r="GE25" s="60"/>
      <c r="GF25" s="60"/>
      <c r="GG25" s="60"/>
      <c r="GH25" s="60"/>
      <c r="GI25" s="60"/>
      <c r="GJ25" s="60"/>
      <c r="GK25" s="60"/>
      <c r="GL25" s="60"/>
      <c r="GM25" s="60"/>
      <c r="GN25" s="60"/>
      <c r="GO25" s="60"/>
      <c r="GP25" s="60"/>
      <c r="GQ25" s="60"/>
      <c r="GR25" s="60"/>
      <c r="GS25" s="60"/>
      <c r="GT25" s="60"/>
      <c r="GU25" s="60"/>
      <c r="GV25" s="60"/>
      <c r="GW25" s="60"/>
      <c r="GX25" s="60"/>
      <c r="GY25" s="60"/>
      <c r="GZ25" s="60"/>
      <c r="HA25" s="60"/>
      <c r="HB25" s="60"/>
      <c r="HC25" s="60"/>
      <c r="HD25" s="60"/>
      <c r="HE25" s="60"/>
      <c r="HF25" s="60"/>
      <c r="HG25" s="60"/>
      <c r="HH25" s="60"/>
      <c r="HI25" s="60"/>
      <c r="HJ25" s="60"/>
      <c r="HK25" s="60"/>
      <c r="HL25" s="60"/>
      <c r="HM25" s="60"/>
      <c r="HN25" s="60"/>
      <c r="HO25" s="60"/>
      <c r="HP25" s="60"/>
      <c r="HQ25" s="60"/>
      <c r="HR25" s="60"/>
      <c r="HS25" s="60"/>
      <c r="HT25" s="60"/>
      <c r="HU25" s="60"/>
      <c r="HV25" s="60"/>
      <c r="HW25" s="60"/>
      <c r="HX25" s="60"/>
      <c r="HY25" s="60"/>
      <c r="HZ25" s="60"/>
      <c r="IA25" s="60"/>
      <c r="IB25" s="60"/>
      <c r="IC25" s="60"/>
      <c r="ID25" s="60"/>
      <c r="IE25" s="60"/>
      <c r="IF25" s="60"/>
      <c r="IG25" s="60"/>
      <c r="IH25" s="60"/>
      <c r="II25" s="60"/>
      <c r="IJ25" s="60"/>
      <c r="IK25" s="60"/>
      <c r="IL25" s="60"/>
      <c r="IM25" s="60"/>
      <c r="IN25" s="60"/>
      <c r="IO25" s="60"/>
      <c r="IP25" s="60"/>
      <c r="IQ25" s="60"/>
      <c r="IR25" s="60"/>
      <c r="IS25" s="60"/>
    </row>
    <row r="26" spans="1:253" s="61" customFormat="1" ht="18.75" x14ac:dyDescent="0.3">
      <c r="A26" s="55"/>
      <c r="B26" s="127"/>
      <c r="C26" s="57"/>
      <c r="D26" s="58"/>
      <c r="E26" s="83"/>
      <c r="F26" s="59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  <c r="DQ26" s="60"/>
      <c r="DR26" s="60"/>
      <c r="DS26" s="60"/>
      <c r="DT26" s="60"/>
      <c r="DU26" s="60"/>
      <c r="DV26" s="60"/>
      <c r="DW26" s="60"/>
      <c r="DX26" s="60"/>
      <c r="DY26" s="60"/>
      <c r="DZ26" s="60"/>
      <c r="EA26" s="60"/>
      <c r="EB26" s="60"/>
      <c r="EC26" s="60"/>
      <c r="ED26" s="60"/>
      <c r="EE26" s="60"/>
      <c r="EF26" s="60"/>
      <c r="EG26" s="60"/>
      <c r="EH26" s="60"/>
      <c r="EI26" s="60"/>
      <c r="EJ26" s="60"/>
      <c r="EK26" s="60"/>
      <c r="EL26" s="60"/>
      <c r="EM26" s="60"/>
      <c r="EN26" s="60"/>
      <c r="EO26" s="60"/>
      <c r="EP26" s="60"/>
      <c r="EQ26" s="60"/>
      <c r="ER26" s="60"/>
      <c r="ES26" s="60"/>
      <c r="ET26" s="60"/>
      <c r="EU26" s="60"/>
      <c r="EV26" s="60"/>
      <c r="EW26" s="60"/>
      <c r="EX26" s="60"/>
      <c r="EY26" s="60"/>
      <c r="EZ26" s="60"/>
      <c r="FA26" s="60"/>
      <c r="FB26" s="60"/>
      <c r="FC26" s="60"/>
      <c r="FD26" s="60"/>
      <c r="FE26" s="60"/>
      <c r="FF26" s="60"/>
      <c r="FG26" s="60"/>
      <c r="FH26" s="60"/>
      <c r="FI26" s="60"/>
      <c r="FJ26" s="60"/>
      <c r="FK26" s="60"/>
      <c r="FL26" s="60"/>
      <c r="FM26" s="60"/>
      <c r="FN26" s="60"/>
      <c r="FO26" s="60"/>
      <c r="FP26" s="60"/>
      <c r="FQ26" s="60"/>
      <c r="FR26" s="60"/>
      <c r="FS26" s="60"/>
      <c r="FT26" s="60"/>
      <c r="FU26" s="60"/>
      <c r="FV26" s="60"/>
      <c r="FW26" s="60"/>
      <c r="FX26" s="60"/>
      <c r="FY26" s="60"/>
      <c r="FZ26" s="60"/>
      <c r="GA26" s="60"/>
      <c r="GB26" s="60"/>
      <c r="GC26" s="60"/>
      <c r="GD26" s="60"/>
      <c r="GE26" s="60"/>
      <c r="GF26" s="60"/>
      <c r="GG26" s="60"/>
      <c r="GH26" s="60"/>
      <c r="GI26" s="60"/>
      <c r="GJ26" s="60"/>
      <c r="GK26" s="60"/>
      <c r="GL26" s="60"/>
      <c r="GM26" s="60"/>
      <c r="GN26" s="60"/>
      <c r="GO26" s="60"/>
      <c r="GP26" s="60"/>
      <c r="GQ26" s="60"/>
      <c r="GR26" s="60"/>
      <c r="GS26" s="60"/>
      <c r="GT26" s="60"/>
      <c r="GU26" s="60"/>
      <c r="GV26" s="60"/>
      <c r="GW26" s="60"/>
      <c r="GX26" s="60"/>
      <c r="GY26" s="60"/>
      <c r="GZ26" s="60"/>
      <c r="HA26" s="60"/>
      <c r="HB26" s="60"/>
      <c r="HC26" s="60"/>
      <c r="HD26" s="60"/>
      <c r="HE26" s="60"/>
      <c r="HF26" s="60"/>
      <c r="HG26" s="60"/>
      <c r="HH26" s="60"/>
      <c r="HI26" s="60"/>
      <c r="HJ26" s="60"/>
      <c r="HK26" s="60"/>
      <c r="HL26" s="60"/>
      <c r="HM26" s="60"/>
      <c r="HN26" s="60"/>
      <c r="HO26" s="60"/>
      <c r="HP26" s="60"/>
      <c r="HQ26" s="60"/>
      <c r="HR26" s="60"/>
      <c r="HS26" s="60"/>
      <c r="HT26" s="60"/>
      <c r="HU26" s="60"/>
      <c r="HV26" s="60"/>
      <c r="HW26" s="60"/>
      <c r="HX26" s="60"/>
      <c r="HY26" s="60"/>
      <c r="HZ26" s="60"/>
      <c r="IA26" s="60"/>
      <c r="IB26" s="60"/>
      <c r="IC26" s="60"/>
      <c r="ID26" s="60"/>
      <c r="IE26" s="60"/>
      <c r="IF26" s="60"/>
      <c r="IG26" s="60"/>
      <c r="IH26" s="60"/>
      <c r="II26" s="60"/>
      <c r="IJ26" s="60"/>
      <c r="IK26" s="60"/>
      <c r="IL26" s="60"/>
      <c r="IM26" s="60"/>
      <c r="IN26" s="60"/>
      <c r="IO26" s="60"/>
      <c r="IP26" s="60"/>
      <c r="IQ26" s="60"/>
      <c r="IR26" s="60"/>
      <c r="IS26" s="60"/>
    </row>
    <row r="27" spans="1:253" s="61" customFormat="1" ht="18.75" x14ac:dyDescent="0.3">
      <c r="A27" s="55"/>
      <c r="B27" s="127"/>
      <c r="C27" s="57"/>
      <c r="D27" s="58"/>
      <c r="E27" s="83"/>
      <c r="F27" s="59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  <c r="CY27" s="60"/>
      <c r="CZ27" s="60"/>
      <c r="DA27" s="60"/>
      <c r="DB27" s="60"/>
      <c r="DC27" s="60"/>
      <c r="DD27" s="60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0"/>
      <c r="DS27" s="60"/>
      <c r="DT27" s="60"/>
      <c r="DU27" s="60"/>
      <c r="DV27" s="60"/>
      <c r="DW27" s="60"/>
      <c r="DX27" s="60"/>
      <c r="DY27" s="60"/>
      <c r="DZ27" s="60"/>
      <c r="EA27" s="60"/>
      <c r="EB27" s="60"/>
      <c r="EC27" s="60"/>
      <c r="ED27" s="60"/>
      <c r="EE27" s="60"/>
      <c r="EF27" s="60"/>
      <c r="EG27" s="60"/>
      <c r="EH27" s="60"/>
      <c r="EI27" s="60"/>
      <c r="EJ27" s="60"/>
      <c r="EK27" s="60"/>
      <c r="EL27" s="60"/>
      <c r="EM27" s="60"/>
      <c r="EN27" s="60"/>
      <c r="EO27" s="60"/>
      <c r="EP27" s="60"/>
      <c r="EQ27" s="60"/>
      <c r="ER27" s="60"/>
      <c r="ES27" s="60"/>
      <c r="ET27" s="60"/>
      <c r="EU27" s="60"/>
      <c r="EV27" s="60"/>
      <c r="EW27" s="60"/>
      <c r="EX27" s="60"/>
      <c r="EY27" s="60"/>
      <c r="EZ27" s="60"/>
      <c r="FA27" s="60"/>
      <c r="FB27" s="60"/>
      <c r="FC27" s="60"/>
      <c r="FD27" s="60"/>
      <c r="FE27" s="60"/>
      <c r="FF27" s="60"/>
      <c r="FG27" s="60"/>
      <c r="FH27" s="60"/>
      <c r="FI27" s="60"/>
      <c r="FJ27" s="60"/>
      <c r="FK27" s="60"/>
      <c r="FL27" s="60"/>
      <c r="FM27" s="60"/>
      <c r="FN27" s="60"/>
      <c r="FO27" s="60"/>
      <c r="FP27" s="60"/>
      <c r="FQ27" s="60"/>
      <c r="FR27" s="60"/>
      <c r="FS27" s="60"/>
      <c r="FT27" s="60"/>
      <c r="FU27" s="60"/>
      <c r="FV27" s="60"/>
      <c r="FW27" s="60"/>
      <c r="FX27" s="60"/>
      <c r="FY27" s="60"/>
      <c r="FZ27" s="60"/>
      <c r="GA27" s="60"/>
      <c r="GB27" s="60"/>
      <c r="GC27" s="60"/>
      <c r="GD27" s="60"/>
      <c r="GE27" s="60"/>
      <c r="GF27" s="60"/>
      <c r="GG27" s="60"/>
      <c r="GH27" s="60"/>
      <c r="GI27" s="60"/>
      <c r="GJ27" s="60"/>
      <c r="GK27" s="60"/>
      <c r="GL27" s="60"/>
      <c r="GM27" s="60"/>
      <c r="GN27" s="60"/>
      <c r="GO27" s="60"/>
      <c r="GP27" s="60"/>
      <c r="GQ27" s="60"/>
      <c r="GR27" s="60"/>
      <c r="GS27" s="60"/>
      <c r="GT27" s="60"/>
      <c r="GU27" s="60"/>
      <c r="GV27" s="60"/>
      <c r="GW27" s="60"/>
      <c r="GX27" s="60"/>
      <c r="GY27" s="60"/>
      <c r="GZ27" s="60"/>
      <c r="HA27" s="60"/>
      <c r="HB27" s="60"/>
      <c r="HC27" s="60"/>
      <c r="HD27" s="60"/>
      <c r="HE27" s="60"/>
      <c r="HF27" s="60"/>
      <c r="HG27" s="60"/>
      <c r="HH27" s="60"/>
      <c r="HI27" s="60"/>
      <c r="HJ27" s="60"/>
      <c r="HK27" s="60"/>
      <c r="HL27" s="60"/>
      <c r="HM27" s="60"/>
      <c r="HN27" s="60"/>
      <c r="HO27" s="60"/>
      <c r="HP27" s="60"/>
      <c r="HQ27" s="60"/>
      <c r="HR27" s="60"/>
      <c r="HS27" s="60"/>
      <c r="HT27" s="60"/>
      <c r="HU27" s="60"/>
      <c r="HV27" s="60"/>
      <c r="HW27" s="60"/>
      <c r="HX27" s="60"/>
      <c r="HY27" s="60"/>
      <c r="HZ27" s="60"/>
      <c r="IA27" s="60"/>
      <c r="IB27" s="60"/>
      <c r="IC27" s="60"/>
      <c r="ID27" s="60"/>
      <c r="IE27" s="60"/>
      <c r="IF27" s="60"/>
      <c r="IG27" s="60"/>
      <c r="IH27" s="60"/>
      <c r="II27" s="60"/>
      <c r="IJ27" s="60"/>
      <c r="IK27" s="60"/>
      <c r="IL27" s="60"/>
      <c r="IM27" s="60"/>
      <c r="IN27" s="60"/>
      <c r="IO27" s="60"/>
      <c r="IP27" s="60"/>
      <c r="IQ27" s="60"/>
      <c r="IR27" s="60"/>
      <c r="IS27" s="60"/>
    </row>
    <row r="28" spans="1:253" s="61" customFormat="1" ht="18.75" x14ac:dyDescent="0.3">
      <c r="A28" s="55"/>
      <c r="B28" s="127"/>
      <c r="C28" s="57"/>
      <c r="D28" s="58"/>
      <c r="E28" s="83"/>
      <c r="F28" s="59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  <c r="DR28" s="60"/>
      <c r="DS28" s="60"/>
      <c r="DT28" s="60"/>
      <c r="DU28" s="60"/>
      <c r="DV28" s="60"/>
      <c r="DW28" s="60"/>
      <c r="DX28" s="60"/>
      <c r="DY28" s="60"/>
      <c r="DZ28" s="60"/>
      <c r="EA28" s="60"/>
      <c r="EB28" s="60"/>
      <c r="EC28" s="60"/>
      <c r="ED28" s="60"/>
      <c r="EE28" s="60"/>
      <c r="EF28" s="60"/>
      <c r="EG28" s="60"/>
      <c r="EH28" s="60"/>
      <c r="EI28" s="60"/>
      <c r="EJ28" s="60"/>
      <c r="EK28" s="60"/>
      <c r="EL28" s="60"/>
      <c r="EM28" s="60"/>
      <c r="EN28" s="60"/>
      <c r="EO28" s="60"/>
      <c r="EP28" s="60"/>
      <c r="EQ28" s="60"/>
      <c r="ER28" s="60"/>
      <c r="ES28" s="60"/>
      <c r="ET28" s="60"/>
      <c r="EU28" s="60"/>
      <c r="EV28" s="60"/>
      <c r="EW28" s="60"/>
      <c r="EX28" s="60"/>
      <c r="EY28" s="60"/>
      <c r="EZ28" s="60"/>
      <c r="FA28" s="60"/>
      <c r="FB28" s="60"/>
      <c r="FC28" s="60"/>
      <c r="FD28" s="60"/>
      <c r="FE28" s="60"/>
      <c r="FF28" s="60"/>
      <c r="FG28" s="60"/>
      <c r="FH28" s="60"/>
      <c r="FI28" s="60"/>
      <c r="FJ28" s="60"/>
      <c r="FK28" s="60"/>
      <c r="FL28" s="60"/>
      <c r="FM28" s="60"/>
      <c r="FN28" s="60"/>
      <c r="FO28" s="60"/>
      <c r="FP28" s="60"/>
      <c r="FQ28" s="60"/>
      <c r="FR28" s="60"/>
      <c r="FS28" s="60"/>
      <c r="FT28" s="60"/>
      <c r="FU28" s="60"/>
      <c r="FV28" s="60"/>
      <c r="FW28" s="60"/>
      <c r="FX28" s="60"/>
      <c r="FY28" s="60"/>
      <c r="FZ28" s="60"/>
      <c r="GA28" s="60"/>
      <c r="GB28" s="60"/>
      <c r="GC28" s="60"/>
      <c r="GD28" s="60"/>
      <c r="GE28" s="60"/>
      <c r="GF28" s="60"/>
      <c r="GG28" s="60"/>
      <c r="GH28" s="60"/>
      <c r="GI28" s="60"/>
      <c r="GJ28" s="60"/>
      <c r="GK28" s="60"/>
      <c r="GL28" s="60"/>
      <c r="GM28" s="60"/>
      <c r="GN28" s="60"/>
      <c r="GO28" s="60"/>
      <c r="GP28" s="60"/>
      <c r="GQ28" s="60"/>
      <c r="GR28" s="60"/>
      <c r="GS28" s="60"/>
      <c r="GT28" s="60"/>
      <c r="GU28" s="60"/>
      <c r="GV28" s="60"/>
      <c r="GW28" s="60"/>
      <c r="GX28" s="60"/>
      <c r="GY28" s="60"/>
      <c r="GZ28" s="60"/>
      <c r="HA28" s="60"/>
      <c r="HB28" s="60"/>
      <c r="HC28" s="60"/>
      <c r="HD28" s="60"/>
      <c r="HE28" s="60"/>
      <c r="HF28" s="60"/>
      <c r="HG28" s="60"/>
      <c r="HH28" s="60"/>
      <c r="HI28" s="60"/>
      <c r="HJ28" s="60"/>
      <c r="HK28" s="60"/>
      <c r="HL28" s="60"/>
      <c r="HM28" s="60"/>
      <c r="HN28" s="60"/>
      <c r="HO28" s="60"/>
      <c r="HP28" s="60"/>
      <c r="HQ28" s="60"/>
      <c r="HR28" s="60"/>
      <c r="HS28" s="60"/>
      <c r="HT28" s="60"/>
      <c r="HU28" s="60"/>
      <c r="HV28" s="60"/>
      <c r="HW28" s="60"/>
      <c r="HX28" s="60"/>
      <c r="HY28" s="60"/>
      <c r="HZ28" s="60"/>
      <c r="IA28" s="60"/>
      <c r="IB28" s="60"/>
      <c r="IC28" s="60"/>
      <c r="ID28" s="60"/>
      <c r="IE28" s="60"/>
      <c r="IF28" s="60"/>
      <c r="IG28" s="60"/>
      <c r="IH28" s="60"/>
      <c r="II28" s="60"/>
      <c r="IJ28" s="60"/>
      <c r="IK28" s="60"/>
      <c r="IL28" s="60"/>
      <c r="IM28" s="60"/>
      <c r="IN28" s="60"/>
      <c r="IO28" s="60"/>
      <c r="IP28" s="60"/>
      <c r="IQ28" s="60"/>
      <c r="IR28" s="60"/>
      <c r="IS28" s="60"/>
    </row>
    <row r="29" spans="1:253" s="61" customFormat="1" ht="18.75" x14ac:dyDescent="0.3">
      <c r="A29" s="55"/>
      <c r="B29" s="127"/>
      <c r="C29" s="57"/>
      <c r="D29" s="58"/>
      <c r="E29" s="83"/>
      <c r="F29" s="59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  <c r="CX29" s="60"/>
      <c r="CY29" s="60"/>
      <c r="CZ29" s="60"/>
      <c r="DA29" s="60"/>
      <c r="DB29" s="60"/>
      <c r="DC29" s="60"/>
      <c r="DD29" s="60"/>
      <c r="DE29" s="60"/>
      <c r="DF29" s="60"/>
      <c r="DG29" s="60"/>
      <c r="DH29" s="60"/>
      <c r="DI29" s="60"/>
      <c r="DJ29" s="60"/>
      <c r="DK29" s="60"/>
      <c r="DL29" s="60"/>
      <c r="DM29" s="60"/>
      <c r="DN29" s="60"/>
      <c r="DO29" s="60"/>
      <c r="DP29" s="60"/>
      <c r="DQ29" s="60"/>
      <c r="DR29" s="60"/>
      <c r="DS29" s="60"/>
      <c r="DT29" s="60"/>
      <c r="DU29" s="60"/>
      <c r="DV29" s="60"/>
      <c r="DW29" s="60"/>
      <c r="DX29" s="60"/>
      <c r="DY29" s="60"/>
      <c r="DZ29" s="60"/>
      <c r="EA29" s="60"/>
      <c r="EB29" s="60"/>
      <c r="EC29" s="60"/>
      <c r="ED29" s="60"/>
      <c r="EE29" s="60"/>
      <c r="EF29" s="60"/>
      <c r="EG29" s="60"/>
      <c r="EH29" s="60"/>
      <c r="EI29" s="60"/>
      <c r="EJ29" s="60"/>
      <c r="EK29" s="60"/>
      <c r="EL29" s="60"/>
      <c r="EM29" s="60"/>
      <c r="EN29" s="60"/>
      <c r="EO29" s="60"/>
      <c r="EP29" s="60"/>
      <c r="EQ29" s="60"/>
      <c r="ER29" s="60"/>
      <c r="ES29" s="60"/>
      <c r="ET29" s="60"/>
      <c r="EU29" s="60"/>
      <c r="EV29" s="60"/>
      <c r="EW29" s="60"/>
      <c r="EX29" s="60"/>
      <c r="EY29" s="60"/>
      <c r="EZ29" s="60"/>
      <c r="FA29" s="60"/>
      <c r="FB29" s="60"/>
      <c r="FC29" s="60"/>
      <c r="FD29" s="60"/>
      <c r="FE29" s="60"/>
      <c r="FF29" s="60"/>
      <c r="FG29" s="60"/>
      <c r="FH29" s="60"/>
      <c r="FI29" s="60"/>
      <c r="FJ29" s="60"/>
      <c r="FK29" s="60"/>
      <c r="FL29" s="60"/>
      <c r="FM29" s="60"/>
      <c r="FN29" s="60"/>
      <c r="FO29" s="60"/>
      <c r="FP29" s="60"/>
      <c r="FQ29" s="60"/>
      <c r="FR29" s="60"/>
      <c r="FS29" s="60"/>
      <c r="FT29" s="60"/>
      <c r="FU29" s="60"/>
      <c r="FV29" s="60"/>
      <c r="FW29" s="60"/>
      <c r="FX29" s="60"/>
      <c r="FY29" s="60"/>
      <c r="FZ29" s="60"/>
      <c r="GA29" s="60"/>
      <c r="GB29" s="60"/>
      <c r="GC29" s="60"/>
      <c r="GD29" s="60"/>
      <c r="GE29" s="60"/>
      <c r="GF29" s="60"/>
      <c r="GG29" s="60"/>
      <c r="GH29" s="60"/>
      <c r="GI29" s="60"/>
      <c r="GJ29" s="60"/>
      <c r="GK29" s="60"/>
      <c r="GL29" s="60"/>
      <c r="GM29" s="60"/>
      <c r="GN29" s="60"/>
      <c r="GO29" s="60"/>
      <c r="GP29" s="60"/>
      <c r="GQ29" s="60"/>
      <c r="GR29" s="60"/>
      <c r="GS29" s="60"/>
      <c r="GT29" s="60"/>
      <c r="GU29" s="60"/>
      <c r="GV29" s="60"/>
      <c r="GW29" s="60"/>
      <c r="GX29" s="60"/>
      <c r="GY29" s="60"/>
      <c r="GZ29" s="60"/>
      <c r="HA29" s="60"/>
      <c r="HB29" s="60"/>
      <c r="HC29" s="60"/>
      <c r="HD29" s="60"/>
      <c r="HE29" s="60"/>
      <c r="HF29" s="60"/>
      <c r="HG29" s="60"/>
      <c r="HH29" s="60"/>
      <c r="HI29" s="60"/>
      <c r="HJ29" s="60"/>
      <c r="HK29" s="60"/>
      <c r="HL29" s="60"/>
      <c r="HM29" s="60"/>
      <c r="HN29" s="60"/>
      <c r="HO29" s="60"/>
      <c r="HP29" s="60"/>
      <c r="HQ29" s="60"/>
      <c r="HR29" s="60"/>
      <c r="HS29" s="60"/>
      <c r="HT29" s="60"/>
      <c r="HU29" s="60"/>
      <c r="HV29" s="60"/>
      <c r="HW29" s="60"/>
      <c r="HX29" s="60"/>
      <c r="HY29" s="60"/>
      <c r="HZ29" s="60"/>
      <c r="IA29" s="60"/>
      <c r="IB29" s="60"/>
      <c r="IC29" s="60"/>
      <c r="ID29" s="60"/>
      <c r="IE29" s="60"/>
      <c r="IF29" s="60"/>
      <c r="IG29" s="60"/>
      <c r="IH29" s="60"/>
      <c r="II29" s="60"/>
      <c r="IJ29" s="60"/>
      <c r="IK29" s="60"/>
      <c r="IL29" s="60"/>
      <c r="IM29" s="60"/>
      <c r="IN29" s="60"/>
      <c r="IO29" s="60"/>
      <c r="IP29" s="60"/>
      <c r="IQ29" s="60"/>
      <c r="IR29" s="60"/>
      <c r="IS29" s="60"/>
    </row>
    <row r="30" spans="1:253" s="61" customFormat="1" ht="18.75" x14ac:dyDescent="0.3">
      <c r="A30" s="55"/>
      <c r="B30" s="127"/>
      <c r="C30" s="57"/>
      <c r="D30" s="58"/>
      <c r="E30" s="83"/>
      <c r="F30" s="59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  <c r="CY30" s="60"/>
      <c r="CZ30" s="60"/>
      <c r="DA30" s="60"/>
      <c r="DB30" s="60"/>
      <c r="DC30" s="60"/>
      <c r="DD30" s="60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  <c r="DQ30" s="60"/>
      <c r="DR30" s="60"/>
      <c r="DS30" s="60"/>
      <c r="DT30" s="60"/>
      <c r="DU30" s="60"/>
      <c r="DV30" s="60"/>
      <c r="DW30" s="60"/>
      <c r="DX30" s="60"/>
      <c r="DY30" s="60"/>
      <c r="DZ30" s="60"/>
      <c r="EA30" s="60"/>
      <c r="EB30" s="60"/>
      <c r="EC30" s="60"/>
      <c r="ED30" s="60"/>
      <c r="EE30" s="60"/>
      <c r="EF30" s="60"/>
      <c r="EG30" s="60"/>
      <c r="EH30" s="60"/>
      <c r="EI30" s="60"/>
      <c r="EJ30" s="60"/>
      <c r="EK30" s="60"/>
      <c r="EL30" s="60"/>
      <c r="EM30" s="60"/>
      <c r="EN30" s="60"/>
      <c r="EO30" s="60"/>
      <c r="EP30" s="60"/>
      <c r="EQ30" s="60"/>
      <c r="ER30" s="60"/>
      <c r="ES30" s="60"/>
      <c r="ET30" s="60"/>
      <c r="EU30" s="60"/>
      <c r="EV30" s="60"/>
      <c r="EW30" s="60"/>
      <c r="EX30" s="60"/>
      <c r="EY30" s="60"/>
      <c r="EZ30" s="60"/>
      <c r="FA30" s="60"/>
      <c r="FB30" s="60"/>
      <c r="FC30" s="60"/>
      <c r="FD30" s="60"/>
      <c r="FE30" s="60"/>
      <c r="FF30" s="60"/>
      <c r="FG30" s="60"/>
      <c r="FH30" s="60"/>
      <c r="FI30" s="60"/>
      <c r="FJ30" s="60"/>
      <c r="FK30" s="60"/>
      <c r="FL30" s="60"/>
      <c r="FM30" s="60"/>
      <c r="FN30" s="60"/>
      <c r="FO30" s="60"/>
      <c r="FP30" s="60"/>
      <c r="FQ30" s="60"/>
      <c r="FR30" s="60"/>
      <c r="FS30" s="60"/>
      <c r="FT30" s="60"/>
      <c r="FU30" s="60"/>
      <c r="FV30" s="60"/>
      <c r="FW30" s="60"/>
      <c r="FX30" s="60"/>
      <c r="FY30" s="60"/>
      <c r="FZ30" s="60"/>
      <c r="GA30" s="60"/>
      <c r="GB30" s="60"/>
      <c r="GC30" s="60"/>
      <c r="GD30" s="60"/>
      <c r="GE30" s="60"/>
      <c r="GF30" s="60"/>
      <c r="GG30" s="60"/>
      <c r="GH30" s="60"/>
      <c r="GI30" s="60"/>
      <c r="GJ30" s="60"/>
      <c r="GK30" s="60"/>
      <c r="GL30" s="60"/>
      <c r="GM30" s="60"/>
      <c r="GN30" s="60"/>
      <c r="GO30" s="60"/>
      <c r="GP30" s="60"/>
      <c r="GQ30" s="60"/>
      <c r="GR30" s="60"/>
      <c r="GS30" s="60"/>
      <c r="GT30" s="60"/>
      <c r="GU30" s="60"/>
      <c r="GV30" s="60"/>
      <c r="GW30" s="60"/>
      <c r="GX30" s="60"/>
      <c r="GY30" s="60"/>
      <c r="GZ30" s="60"/>
      <c r="HA30" s="60"/>
      <c r="HB30" s="60"/>
      <c r="HC30" s="60"/>
      <c r="HD30" s="60"/>
      <c r="HE30" s="60"/>
      <c r="HF30" s="60"/>
      <c r="HG30" s="60"/>
      <c r="HH30" s="60"/>
      <c r="HI30" s="60"/>
      <c r="HJ30" s="60"/>
      <c r="HK30" s="60"/>
      <c r="HL30" s="60"/>
      <c r="HM30" s="60"/>
      <c r="HN30" s="60"/>
      <c r="HO30" s="60"/>
      <c r="HP30" s="60"/>
      <c r="HQ30" s="60"/>
      <c r="HR30" s="60"/>
      <c r="HS30" s="60"/>
      <c r="HT30" s="60"/>
      <c r="HU30" s="60"/>
      <c r="HV30" s="60"/>
      <c r="HW30" s="60"/>
      <c r="HX30" s="60"/>
      <c r="HY30" s="60"/>
      <c r="HZ30" s="60"/>
      <c r="IA30" s="60"/>
      <c r="IB30" s="60"/>
      <c r="IC30" s="60"/>
      <c r="ID30" s="60"/>
      <c r="IE30" s="60"/>
      <c r="IF30" s="60"/>
      <c r="IG30" s="60"/>
      <c r="IH30" s="60"/>
      <c r="II30" s="60"/>
      <c r="IJ30" s="60"/>
      <c r="IK30" s="60"/>
      <c r="IL30" s="60"/>
      <c r="IM30" s="60"/>
      <c r="IN30" s="60"/>
      <c r="IO30" s="60"/>
      <c r="IP30" s="60"/>
      <c r="IQ30" s="60"/>
      <c r="IR30" s="60"/>
      <c r="IS30" s="60"/>
    </row>
    <row r="31" spans="1:253" s="107" customFormat="1" ht="18.75" x14ac:dyDescent="0.25">
      <c r="A31" s="55"/>
      <c r="B31" s="56"/>
      <c r="C31" s="57"/>
      <c r="D31" s="58"/>
      <c r="E31" s="75"/>
      <c r="F31" s="59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06"/>
      <c r="BK31" s="106"/>
      <c r="BL31" s="106"/>
      <c r="BM31" s="106"/>
      <c r="BN31" s="106"/>
      <c r="BO31" s="106"/>
      <c r="BP31" s="106"/>
      <c r="BQ31" s="106"/>
      <c r="BR31" s="106"/>
      <c r="BS31" s="106"/>
      <c r="BT31" s="106"/>
      <c r="BU31" s="106"/>
      <c r="BV31" s="106"/>
      <c r="BW31" s="106"/>
      <c r="BX31" s="106"/>
      <c r="BY31" s="106"/>
      <c r="BZ31" s="106"/>
      <c r="CA31" s="106"/>
      <c r="CB31" s="106"/>
      <c r="CC31" s="106"/>
      <c r="CD31" s="106"/>
      <c r="CE31" s="106"/>
      <c r="CF31" s="106"/>
      <c r="CG31" s="106"/>
      <c r="CH31" s="106"/>
      <c r="CI31" s="106"/>
      <c r="CJ31" s="106"/>
      <c r="CK31" s="106"/>
      <c r="CL31" s="106"/>
      <c r="CM31" s="106"/>
      <c r="CN31" s="106"/>
      <c r="CO31" s="106"/>
      <c r="CP31" s="106"/>
      <c r="CQ31" s="106"/>
      <c r="CR31" s="106"/>
      <c r="CS31" s="106"/>
      <c r="CT31" s="106"/>
      <c r="CU31" s="106"/>
      <c r="CV31" s="106"/>
      <c r="CW31" s="106"/>
      <c r="CX31" s="106"/>
      <c r="CY31" s="106"/>
      <c r="CZ31" s="106"/>
      <c r="DA31" s="106"/>
      <c r="DB31" s="106"/>
      <c r="DC31" s="106"/>
      <c r="DD31" s="106"/>
      <c r="DE31" s="106"/>
      <c r="DF31" s="106"/>
      <c r="DG31" s="106"/>
      <c r="DH31" s="106"/>
      <c r="DI31" s="106"/>
      <c r="DJ31" s="106"/>
      <c r="DK31" s="106"/>
      <c r="DL31" s="106"/>
      <c r="DM31" s="106"/>
      <c r="DN31" s="106"/>
      <c r="DO31" s="106"/>
      <c r="DP31" s="106"/>
      <c r="DQ31" s="106"/>
      <c r="DR31" s="106"/>
      <c r="DS31" s="106"/>
      <c r="DT31" s="106"/>
      <c r="DU31" s="106"/>
      <c r="DV31" s="106"/>
      <c r="DW31" s="106"/>
      <c r="DX31" s="106"/>
      <c r="DY31" s="106"/>
      <c r="DZ31" s="106"/>
      <c r="EA31" s="106"/>
      <c r="EB31" s="106"/>
      <c r="EC31" s="106"/>
      <c r="ED31" s="106"/>
      <c r="EE31" s="106"/>
      <c r="EF31" s="106"/>
      <c r="EG31" s="106"/>
      <c r="EH31" s="106"/>
      <c r="EI31" s="106"/>
      <c r="EJ31" s="106"/>
      <c r="EK31" s="106"/>
      <c r="EL31" s="106"/>
      <c r="EM31" s="106"/>
      <c r="EN31" s="106"/>
      <c r="EO31" s="106"/>
      <c r="EP31" s="106"/>
      <c r="EQ31" s="106"/>
      <c r="ER31" s="106"/>
      <c r="ES31" s="106"/>
      <c r="ET31" s="106"/>
      <c r="EU31" s="106"/>
      <c r="EV31" s="106"/>
      <c r="EW31" s="106"/>
      <c r="EX31" s="106"/>
      <c r="EY31" s="106"/>
      <c r="EZ31" s="106"/>
      <c r="FA31" s="106"/>
      <c r="FB31" s="106"/>
      <c r="FC31" s="106"/>
      <c r="FD31" s="106"/>
      <c r="FE31" s="106"/>
      <c r="FF31" s="106"/>
      <c r="FG31" s="106"/>
      <c r="FH31" s="106"/>
      <c r="FI31" s="106"/>
      <c r="FJ31" s="106"/>
      <c r="FK31" s="106"/>
      <c r="FL31" s="106"/>
      <c r="FM31" s="106"/>
      <c r="FN31" s="106"/>
      <c r="FO31" s="106"/>
      <c r="FP31" s="106"/>
      <c r="FQ31" s="106"/>
      <c r="FR31" s="106"/>
      <c r="FS31" s="106"/>
      <c r="FT31" s="106"/>
      <c r="FU31" s="106"/>
      <c r="FV31" s="106"/>
      <c r="FW31" s="106"/>
      <c r="FX31" s="106"/>
      <c r="FY31" s="106"/>
      <c r="FZ31" s="106"/>
      <c r="GA31" s="106"/>
      <c r="GB31" s="106"/>
      <c r="GC31" s="106"/>
      <c r="GD31" s="106"/>
      <c r="GE31" s="106"/>
      <c r="GF31" s="106"/>
      <c r="GG31" s="106"/>
      <c r="GH31" s="106"/>
      <c r="GI31" s="106"/>
      <c r="GJ31" s="106"/>
      <c r="GK31" s="106"/>
      <c r="GL31" s="106"/>
      <c r="GM31" s="106"/>
      <c r="GN31" s="106"/>
      <c r="GO31" s="106"/>
      <c r="GP31" s="106"/>
      <c r="GQ31" s="106"/>
      <c r="GR31" s="106"/>
      <c r="GS31" s="106"/>
      <c r="GT31" s="106"/>
      <c r="GU31" s="106"/>
      <c r="GV31" s="106"/>
      <c r="GW31" s="106"/>
      <c r="GX31" s="106"/>
      <c r="GY31" s="106"/>
      <c r="GZ31" s="106"/>
      <c r="HA31" s="106"/>
      <c r="HB31" s="106"/>
      <c r="HC31" s="106"/>
      <c r="HD31" s="106"/>
      <c r="HE31" s="106"/>
      <c r="HF31" s="106"/>
      <c r="HG31" s="106"/>
      <c r="HH31" s="106"/>
      <c r="HI31" s="106"/>
      <c r="HJ31" s="106"/>
      <c r="HK31" s="106"/>
      <c r="HL31" s="106"/>
      <c r="HM31" s="106"/>
      <c r="HN31" s="106"/>
      <c r="HO31" s="106"/>
      <c r="HP31" s="106"/>
      <c r="HQ31" s="106"/>
      <c r="HR31" s="106"/>
      <c r="HS31" s="106"/>
      <c r="HT31" s="106"/>
      <c r="HU31" s="106"/>
      <c r="HV31" s="106"/>
      <c r="HW31" s="106"/>
      <c r="HX31" s="106"/>
      <c r="HY31" s="106"/>
      <c r="HZ31" s="106"/>
      <c r="IA31" s="106"/>
      <c r="IB31" s="106"/>
      <c r="IC31" s="106"/>
      <c r="ID31" s="106"/>
      <c r="IE31" s="106"/>
      <c r="IF31" s="106"/>
      <c r="IG31" s="106"/>
      <c r="IH31" s="106"/>
      <c r="II31" s="106"/>
      <c r="IJ31" s="106"/>
      <c r="IK31" s="106"/>
      <c r="IL31" s="106"/>
      <c r="IM31" s="106"/>
      <c r="IN31" s="106"/>
      <c r="IO31" s="106"/>
      <c r="IP31" s="106"/>
      <c r="IQ31" s="106"/>
      <c r="IR31" s="106"/>
      <c r="IS31" s="106"/>
    </row>
    <row r="32" spans="1:253" s="61" customFormat="1" ht="18.75" x14ac:dyDescent="0.3">
      <c r="A32" s="55"/>
      <c r="B32" s="56"/>
      <c r="C32" s="57"/>
      <c r="D32" s="58"/>
      <c r="E32" s="83"/>
      <c r="F32" s="59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  <c r="CX32" s="60"/>
      <c r="CY32" s="60"/>
      <c r="CZ32" s="60"/>
      <c r="DA32" s="60"/>
      <c r="DB32" s="60"/>
      <c r="DC32" s="60"/>
      <c r="DD32" s="60"/>
      <c r="DE32" s="60"/>
      <c r="DF32" s="60"/>
      <c r="DG32" s="60"/>
      <c r="DH32" s="60"/>
      <c r="DI32" s="60"/>
      <c r="DJ32" s="60"/>
      <c r="DK32" s="60"/>
      <c r="DL32" s="60"/>
      <c r="DM32" s="60"/>
      <c r="DN32" s="60"/>
      <c r="DO32" s="60"/>
      <c r="DP32" s="60"/>
      <c r="DQ32" s="60"/>
      <c r="DR32" s="60"/>
      <c r="DS32" s="60"/>
      <c r="DT32" s="60"/>
      <c r="DU32" s="60"/>
      <c r="DV32" s="60"/>
      <c r="DW32" s="60"/>
      <c r="DX32" s="60"/>
      <c r="DY32" s="60"/>
      <c r="DZ32" s="60"/>
      <c r="EA32" s="60"/>
      <c r="EB32" s="60"/>
      <c r="EC32" s="60"/>
      <c r="ED32" s="60"/>
      <c r="EE32" s="60"/>
      <c r="EF32" s="60"/>
      <c r="EG32" s="60"/>
      <c r="EH32" s="60"/>
      <c r="EI32" s="60"/>
      <c r="EJ32" s="60"/>
      <c r="EK32" s="60"/>
      <c r="EL32" s="60"/>
      <c r="EM32" s="60"/>
      <c r="EN32" s="60"/>
      <c r="EO32" s="60"/>
      <c r="EP32" s="60"/>
      <c r="EQ32" s="60"/>
      <c r="ER32" s="60"/>
      <c r="ES32" s="60"/>
      <c r="ET32" s="60"/>
      <c r="EU32" s="60"/>
      <c r="EV32" s="60"/>
      <c r="EW32" s="60"/>
      <c r="EX32" s="60"/>
      <c r="EY32" s="60"/>
      <c r="EZ32" s="60"/>
      <c r="FA32" s="60"/>
      <c r="FB32" s="60"/>
      <c r="FC32" s="60"/>
      <c r="FD32" s="60"/>
      <c r="FE32" s="60"/>
      <c r="FF32" s="60"/>
      <c r="FG32" s="60"/>
      <c r="FH32" s="60"/>
      <c r="FI32" s="60"/>
      <c r="FJ32" s="60"/>
      <c r="FK32" s="60"/>
      <c r="FL32" s="60"/>
      <c r="FM32" s="60"/>
      <c r="FN32" s="60"/>
      <c r="FO32" s="60"/>
      <c r="FP32" s="60"/>
      <c r="FQ32" s="60"/>
      <c r="FR32" s="60"/>
      <c r="FS32" s="60"/>
      <c r="FT32" s="60"/>
      <c r="FU32" s="60"/>
      <c r="FV32" s="60"/>
      <c r="FW32" s="60"/>
      <c r="FX32" s="60"/>
      <c r="FY32" s="60"/>
      <c r="FZ32" s="60"/>
      <c r="GA32" s="60"/>
      <c r="GB32" s="60"/>
      <c r="GC32" s="60"/>
      <c r="GD32" s="60"/>
      <c r="GE32" s="60"/>
      <c r="GF32" s="60"/>
      <c r="GG32" s="60"/>
      <c r="GH32" s="60"/>
      <c r="GI32" s="60"/>
      <c r="GJ32" s="60"/>
      <c r="GK32" s="60"/>
      <c r="GL32" s="60"/>
      <c r="GM32" s="60"/>
      <c r="GN32" s="60"/>
      <c r="GO32" s="60"/>
      <c r="GP32" s="60"/>
      <c r="GQ32" s="60"/>
      <c r="GR32" s="60"/>
      <c r="GS32" s="60"/>
      <c r="GT32" s="60"/>
      <c r="GU32" s="60"/>
      <c r="GV32" s="60"/>
      <c r="GW32" s="60"/>
      <c r="GX32" s="60"/>
      <c r="GY32" s="60"/>
      <c r="GZ32" s="60"/>
      <c r="HA32" s="60"/>
      <c r="HB32" s="60"/>
      <c r="HC32" s="60"/>
      <c r="HD32" s="60"/>
      <c r="HE32" s="60"/>
      <c r="HF32" s="60"/>
      <c r="HG32" s="60"/>
      <c r="HH32" s="60"/>
      <c r="HI32" s="60"/>
      <c r="HJ32" s="60"/>
      <c r="HK32" s="60"/>
      <c r="HL32" s="60"/>
      <c r="HM32" s="60"/>
      <c r="HN32" s="60"/>
      <c r="HO32" s="60"/>
      <c r="HP32" s="60"/>
      <c r="HQ32" s="60"/>
      <c r="HR32" s="60"/>
      <c r="HS32" s="60"/>
      <c r="HT32" s="60"/>
      <c r="HU32" s="60"/>
      <c r="HV32" s="60"/>
      <c r="HW32" s="60"/>
      <c r="HX32" s="60"/>
      <c r="HY32" s="60"/>
      <c r="HZ32" s="60"/>
      <c r="IA32" s="60"/>
      <c r="IB32" s="60"/>
      <c r="IC32" s="60"/>
      <c r="ID32" s="60"/>
      <c r="IE32" s="60"/>
      <c r="IF32" s="60"/>
      <c r="IG32" s="60"/>
      <c r="IH32" s="60"/>
      <c r="II32" s="60"/>
      <c r="IJ32" s="60"/>
      <c r="IK32" s="60"/>
      <c r="IL32" s="60"/>
      <c r="IM32" s="60"/>
      <c r="IN32" s="60"/>
      <c r="IO32" s="60"/>
      <c r="IP32" s="60"/>
      <c r="IQ32" s="60"/>
      <c r="IR32" s="60"/>
      <c r="IS32" s="60"/>
    </row>
    <row r="33" spans="1:253" s="61" customFormat="1" ht="19.5" thickBot="1" x14ac:dyDescent="0.35">
      <c r="A33" s="128"/>
      <c r="B33" s="129"/>
      <c r="C33" s="130"/>
      <c r="D33" s="131"/>
      <c r="E33" s="132"/>
      <c r="F33" s="133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  <c r="CS33" s="60"/>
      <c r="CT33" s="60"/>
      <c r="CU33" s="60"/>
      <c r="CV33" s="60"/>
      <c r="CW33" s="60"/>
      <c r="CX33" s="60"/>
      <c r="CY33" s="60"/>
      <c r="CZ33" s="60"/>
      <c r="DA33" s="60"/>
      <c r="DB33" s="60"/>
      <c r="DC33" s="60"/>
      <c r="DD33" s="60"/>
      <c r="DE33" s="60"/>
      <c r="DF33" s="60"/>
      <c r="DG33" s="60"/>
      <c r="DH33" s="60"/>
      <c r="DI33" s="60"/>
      <c r="DJ33" s="60"/>
      <c r="DK33" s="60"/>
      <c r="DL33" s="60"/>
      <c r="DM33" s="60"/>
      <c r="DN33" s="60"/>
      <c r="DO33" s="60"/>
      <c r="DP33" s="60"/>
      <c r="DQ33" s="60"/>
      <c r="DR33" s="60"/>
      <c r="DS33" s="60"/>
      <c r="DT33" s="60"/>
      <c r="DU33" s="60"/>
      <c r="DV33" s="60"/>
      <c r="DW33" s="60"/>
      <c r="DX33" s="60"/>
      <c r="DY33" s="60"/>
      <c r="DZ33" s="60"/>
      <c r="EA33" s="60"/>
      <c r="EB33" s="60"/>
      <c r="EC33" s="60"/>
      <c r="ED33" s="60"/>
      <c r="EE33" s="60"/>
      <c r="EF33" s="60"/>
      <c r="EG33" s="60"/>
      <c r="EH33" s="60"/>
      <c r="EI33" s="60"/>
      <c r="EJ33" s="60"/>
      <c r="EK33" s="60"/>
      <c r="EL33" s="60"/>
      <c r="EM33" s="60"/>
      <c r="EN33" s="60"/>
      <c r="EO33" s="60"/>
      <c r="EP33" s="60"/>
      <c r="EQ33" s="60"/>
      <c r="ER33" s="60"/>
      <c r="ES33" s="60"/>
      <c r="ET33" s="60"/>
      <c r="EU33" s="60"/>
      <c r="EV33" s="60"/>
      <c r="EW33" s="60"/>
      <c r="EX33" s="60"/>
      <c r="EY33" s="60"/>
      <c r="EZ33" s="60"/>
      <c r="FA33" s="60"/>
      <c r="FB33" s="60"/>
      <c r="FC33" s="60"/>
      <c r="FD33" s="60"/>
      <c r="FE33" s="60"/>
      <c r="FF33" s="60"/>
      <c r="FG33" s="60"/>
      <c r="FH33" s="60"/>
      <c r="FI33" s="60"/>
      <c r="FJ33" s="60"/>
      <c r="FK33" s="60"/>
      <c r="FL33" s="60"/>
      <c r="FM33" s="60"/>
      <c r="FN33" s="60"/>
      <c r="FO33" s="60"/>
      <c r="FP33" s="60"/>
      <c r="FQ33" s="60"/>
      <c r="FR33" s="60"/>
      <c r="FS33" s="60"/>
      <c r="FT33" s="60"/>
      <c r="FU33" s="60"/>
      <c r="FV33" s="60"/>
      <c r="FW33" s="60"/>
      <c r="FX33" s="60"/>
      <c r="FY33" s="60"/>
      <c r="FZ33" s="60"/>
      <c r="GA33" s="60"/>
      <c r="GB33" s="60"/>
      <c r="GC33" s="60"/>
      <c r="GD33" s="60"/>
      <c r="GE33" s="60"/>
      <c r="GF33" s="60"/>
      <c r="GG33" s="60"/>
      <c r="GH33" s="60"/>
      <c r="GI33" s="60"/>
      <c r="GJ33" s="60"/>
      <c r="GK33" s="60"/>
      <c r="GL33" s="60"/>
      <c r="GM33" s="60"/>
      <c r="GN33" s="60"/>
      <c r="GO33" s="60"/>
      <c r="GP33" s="60"/>
      <c r="GQ33" s="60"/>
      <c r="GR33" s="60"/>
      <c r="GS33" s="60"/>
      <c r="GT33" s="60"/>
      <c r="GU33" s="60"/>
      <c r="GV33" s="60"/>
      <c r="GW33" s="60"/>
      <c r="GX33" s="60"/>
      <c r="GY33" s="60"/>
      <c r="GZ33" s="60"/>
      <c r="HA33" s="60"/>
      <c r="HB33" s="60"/>
      <c r="HC33" s="60"/>
      <c r="HD33" s="60"/>
      <c r="HE33" s="60"/>
      <c r="HF33" s="60"/>
      <c r="HG33" s="60"/>
      <c r="HH33" s="60"/>
      <c r="HI33" s="60"/>
      <c r="HJ33" s="60"/>
      <c r="HK33" s="60"/>
      <c r="HL33" s="60"/>
      <c r="HM33" s="60"/>
      <c r="HN33" s="60"/>
      <c r="HO33" s="60"/>
      <c r="HP33" s="60"/>
      <c r="HQ33" s="60"/>
      <c r="HR33" s="60"/>
      <c r="HS33" s="60"/>
      <c r="HT33" s="60"/>
      <c r="HU33" s="60"/>
      <c r="HV33" s="60"/>
      <c r="HW33" s="60"/>
      <c r="HX33" s="60"/>
      <c r="HY33" s="60"/>
      <c r="HZ33" s="60"/>
      <c r="IA33" s="60"/>
      <c r="IB33" s="60"/>
      <c r="IC33" s="60"/>
      <c r="ID33" s="60"/>
      <c r="IE33" s="60"/>
      <c r="IF33" s="60"/>
      <c r="IG33" s="60"/>
      <c r="IH33" s="60"/>
      <c r="II33" s="60"/>
      <c r="IJ33" s="60"/>
      <c r="IK33" s="60"/>
      <c r="IL33" s="60"/>
      <c r="IM33" s="60"/>
      <c r="IN33" s="60"/>
      <c r="IO33" s="60"/>
      <c r="IP33" s="60"/>
      <c r="IQ33" s="60"/>
      <c r="IR33" s="60"/>
      <c r="IS33" s="60"/>
    </row>
    <row r="34" spans="1:253" s="138" customFormat="1" ht="21.75" customHeight="1" x14ac:dyDescent="0.3">
      <c r="A34" s="388" t="s">
        <v>17</v>
      </c>
      <c r="B34" s="389"/>
      <c r="C34" s="134"/>
      <c r="D34" s="134"/>
      <c r="E34" s="135"/>
      <c r="F34" s="136">
        <f>SUM(F17:F33)</f>
        <v>483882.72000000003</v>
      </c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  <c r="CT34" s="137"/>
      <c r="CU34" s="137"/>
      <c r="CV34" s="137"/>
      <c r="CW34" s="137"/>
      <c r="CX34" s="137"/>
      <c r="CY34" s="137"/>
      <c r="CZ34" s="137"/>
      <c r="DA34" s="137"/>
      <c r="DB34" s="137"/>
      <c r="DC34" s="137"/>
      <c r="DD34" s="137"/>
      <c r="DE34" s="137"/>
      <c r="DF34" s="137"/>
      <c r="DG34" s="137"/>
      <c r="DH34" s="137"/>
      <c r="DI34" s="137"/>
      <c r="DJ34" s="137"/>
      <c r="DK34" s="137"/>
      <c r="DL34" s="137"/>
      <c r="DM34" s="137"/>
      <c r="DN34" s="137"/>
      <c r="DO34" s="137"/>
      <c r="DP34" s="137"/>
      <c r="DQ34" s="137"/>
      <c r="DR34" s="137"/>
      <c r="DS34" s="137"/>
      <c r="DT34" s="137"/>
      <c r="DU34" s="137"/>
      <c r="DV34" s="137"/>
      <c r="DW34" s="137"/>
      <c r="DX34" s="137"/>
      <c r="DY34" s="137"/>
      <c r="DZ34" s="137"/>
      <c r="EA34" s="137"/>
      <c r="EB34" s="137"/>
      <c r="EC34" s="137"/>
      <c r="ED34" s="137"/>
      <c r="EE34" s="137"/>
      <c r="EF34" s="137"/>
      <c r="EG34" s="137"/>
      <c r="EH34" s="137"/>
      <c r="EI34" s="137"/>
      <c r="EJ34" s="137"/>
      <c r="EK34" s="137"/>
      <c r="EL34" s="137"/>
      <c r="EM34" s="137"/>
      <c r="EN34" s="137"/>
      <c r="EO34" s="137"/>
      <c r="EP34" s="137"/>
      <c r="EQ34" s="137"/>
      <c r="ER34" s="137"/>
      <c r="ES34" s="137"/>
      <c r="ET34" s="137"/>
      <c r="EU34" s="137"/>
      <c r="EV34" s="137"/>
      <c r="EW34" s="137"/>
      <c r="EX34" s="137"/>
      <c r="EY34" s="137"/>
      <c r="EZ34" s="137"/>
      <c r="FA34" s="137"/>
      <c r="FB34" s="137"/>
      <c r="FC34" s="137"/>
      <c r="FD34" s="137"/>
      <c r="FE34" s="137"/>
      <c r="FF34" s="137"/>
      <c r="FG34" s="137"/>
      <c r="FH34" s="137"/>
      <c r="FI34" s="137"/>
      <c r="FJ34" s="137"/>
      <c r="FK34" s="137"/>
      <c r="FL34" s="137"/>
      <c r="FM34" s="137"/>
      <c r="FN34" s="137"/>
      <c r="FO34" s="137"/>
      <c r="FP34" s="137"/>
      <c r="FQ34" s="137"/>
      <c r="FR34" s="137"/>
      <c r="FS34" s="137"/>
      <c r="FT34" s="137"/>
      <c r="FU34" s="137"/>
      <c r="FV34" s="137"/>
      <c r="FW34" s="137"/>
      <c r="FX34" s="137"/>
      <c r="FY34" s="137"/>
      <c r="FZ34" s="137"/>
      <c r="GA34" s="137"/>
      <c r="GB34" s="137"/>
      <c r="GC34" s="137"/>
      <c r="GD34" s="137"/>
      <c r="GE34" s="137"/>
      <c r="GF34" s="137"/>
      <c r="GG34" s="137"/>
      <c r="GH34" s="137"/>
      <c r="GI34" s="137"/>
      <c r="GJ34" s="137"/>
      <c r="GK34" s="137"/>
      <c r="GL34" s="137"/>
      <c r="GM34" s="137"/>
      <c r="GN34" s="137"/>
      <c r="GO34" s="137"/>
      <c r="GP34" s="137"/>
      <c r="GQ34" s="137"/>
      <c r="GR34" s="137"/>
      <c r="GS34" s="137"/>
      <c r="GT34" s="137"/>
      <c r="GU34" s="137"/>
      <c r="GV34" s="137"/>
      <c r="GW34" s="137"/>
      <c r="GX34" s="137"/>
      <c r="GY34" s="137"/>
      <c r="GZ34" s="137"/>
      <c r="HA34" s="137"/>
      <c r="HB34" s="137"/>
      <c r="HC34" s="137"/>
      <c r="HD34" s="137"/>
      <c r="HE34" s="137"/>
      <c r="HF34" s="137"/>
      <c r="HG34" s="137"/>
      <c r="HH34" s="137"/>
      <c r="HI34" s="137"/>
      <c r="HJ34" s="137"/>
      <c r="HK34" s="137"/>
      <c r="HL34" s="137"/>
      <c r="HM34" s="137"/>
      <c r="HN34" s="137"/>
      <c r="HO34" s="137"/>
      <c r="HP34" s="137"/>
      <c r="HQ34" s="137"/>
      <c r="HR34" s="137"/>
      <c r="HS34" s="137"/>
      <c r="HT34" s="137"/>
      <c r="HU34" s="137"/>
      <c r="HV34" s="137"/>
      <c r="HW34" s="137"/>
      <c r="HX34" s="137"/>
      <c r="HY34" s="137"/>
      <c r="HZ34" s="137"/>
      <c r="IA34" s="137"/>
      <c r="IB34" s="137"/>
      <c r="IC34" s="137"/>
      <c r="ID34" s="137"/>
      <c r="IE34" s="137"/>
      <c r="IF34" s="137"/>
      <c r="IG34" s="137"/>
      <c r="IH34" s="137"/>
      <c r="II34" s="137"/>
      <c r="IJ34" s="137"/>
      <c r="IK34" s="137"/>
      <c r="IL34" s="137"/>
      <c r="IM34" s="137"/>
      <c r="IN34" s="137"/>
      <c r="IO34" s="137"/>
      <c r="IP34" s="137"/>
      <c r="IQ34" s="137"/>
      <c r="IR34" s="137"/>
      <c r="IS34" s="137"/>
    </row>
    <row r="35" spans="1:253" s="138" customFormat="1" ht="21.75" customHeight="1" x14ac:dyDescent="0.3">
      <c r="A35" s="390" t="s">
        <v>18</v>
      </c>
      <c r="B35" s="391"/>
      <c r="C35" s="139"/>
      <c r="D35" s="139"/>
      <c r="E35" s="140"/>
      <c r="F35" s="141">
        <f>F34*0.18</f>
        <v>87098.889599999995</v>
      </c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7"/>
      <c r="BH35" s="137"/>
      <c r="BI35" s="137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  <c r="CT35" s="137"/>
      <c r="CU35" s="137"/>
      <c r="CV35" s="137"/>
      <c r="CW35" s="137"/>
      <c r="CX35" s="137"/>
      <c r="CY35" s="137"/>
      <c r="CZ35" s="137"/>
      <c r="DA35" s="137"/>
      <c r="DB35" s="137"/>
      <c r="DC35" s="137"/>
      <c r="DD35" s="137"/>
      <c r="DE35" s="137"/>
      <c r="DF35" s="137"/>
      <c r="DG35" s="137"/>
      <c r="DH35" s="137"/>
      <c r="DI35" s="137"/>
      <c r="DJ35" s="137"/>
      <c r="DK35" s="137"/>
      <c r="DL35" s="137"/>
      <c r="DM35" s="137"/>
      <c r="DN35" s="137"/>
      <c r="DO35" s="137"/>
      <c r="DP35" s="137"/>
      <c r="DQ35" s="137"/>
      <c r="DR35" s="137"/>
      <c r="DS35" s="137"/>
      <c r="DT35" s="137"/>
      <c r="DU35" s="137"/>
      <c r="DV35" s="137"/>
      <c r="DW35" s="137"/>
      <c r="DX35" s="137"/>
      <c r="DY35" s="137"/>
      <c r="DZ35" s="137"/>
      <c r="EA35" s="137"/>
      <c r="EB35" s="137"/>
      <c r="EC35" s="137"/>
      <c r="ED35" s="137"/>
      <c r="EE35" s="137"/>
      <c r="EF35" s="137"/>
      <c r="EG35" s="137"/>
      <c r="EH35" s="137"/>
      <c r="EI35" s="137"/>
      <c r="EJ35" s="137"/>
      <c r="EK35" s="137"/>
      <c r="EL35" s="137"/>
      <c r="EM35" s="137"/>
      <c r="EN35" s="137"/>
      <c r="EO35" s="137"/>
      <c r="EP35" s="137"/>
      <c r="EQ35" s="137"/>
      <c r="ER35" s="137"/>
      <c r="ES35" s="137"/>
      <c r="ET35" s="137"/>
      <c r="EU35" s="137"/>
      <c r="EV35" s="137"/>
      <c r="EW35" s="137"/>
      <c r="EX35" s="137"/>
      <c r="EY35" s="137"/>
      <c r="EZ35" s="137"/>
      <c r="FA35" s="137"/>
      <c r="FB35" s="137"/>
      <c r="FC35" s="137"/>
      <c r="FD35" s="137"/>
      <c r="FE35" s="137"/>
      <c r="FF35" s="137"/>
      <c r="FG35" s="137"/>
      <c r="FH35" s="137"/>
      <c r="FI35" s="137"/>
      <c r="FJ35" s="137"/>
      <c r="FK35" s="137"/>
      <c r="FL35" s="137"/>
      <c r="FM35" s="137"/>
      <c r="FN35" s="137"/>
      <c r="FO35" s="137"/>
      <c r="FP35" s="137"/>
      <c r="FQ35" s="137"/>
      <c r="FR35" s="137"/>
      <c r="FS35" s="137"/>
      <c r="FT35" s="137"/>
      <c r="FU35" s="137"/>
      <c r="FV35" s="137"/>
      <c r="FW35" s="137"/>
      <c r="FX35" s="137"/>
      <c r="FY35" s="137"/>
      <c r="FZ35" s="137"/>
      <c r="GA35" s="137"/>
      <c r="GB35" s="137"/>
      <c r="GC35" s="137"/>
      <c r="GD35" s="137"/>
      <c r="GE35" s="137"/>
      <c r="GF35" s="137"/>
      <c r="GG35" s="137"/>
      <c r="GH35" s="137"/>
      <c r="GI35" s="137"/>
      <c r="GJ35" s="137"/>
      <c r="GK35" s="137"/>
      <c r="GL35" s="137"/>
      <c r="GM35" s="137"/>
      <c r="GN35" s="137"/>
      <c r="GO35" s="137"/>
      <c r="GP35" s="137"/>
      <c r="GQ35" s="137"/>
      <c r="GR35" s="137"/>
      <c r="GS35" s="137"/>
      <c r="GT35" s="137"/>
      <c r="GU35" s="137"/>
      <c r="GV35" s="137"/>
      <c r="GW35" s="137"/>
      <c r="GX35" s="137"/>
      <c r="GY35" s="137"/>
      <c r="GZ35" s="137"/>
      <c r="HA35" s="137"/>
      <c r="HB35" s="137"/>
      <c r="HC35" s="137"/>
      <c r="HD35" s="137"/>
      <c r="HE35" s="137"/>
      <c r="HF35" s="137"/>
      <c r="HG35" s="137"/>
      <c r="HH35" s="137"/>
      <c r="HI35" s="137"/>
      <c r="HJ35" s="137"/>
      <c r="HK35" s="137"/>
      <c r="HL35" s="137"/>
      <c r="HM35" s="137"/>
      <c r="HN35" s="137"/>
      <c r="HO35" s="137"/>
      <c r="HP35" s="137"/>
      <c r="HQ35" s="137"/>
      <c r="HR35" s="137"/>
      <c r="HS35" s="137"/>
      <c r="HT35" s="137"/>
      <c r="HU35" s="137"/>
      <c r="HV35" s="137"/>
      <c r="HW35" s="137"/>
      <c r="HX35" s="137"/>
      <c r="HY35" s="137"/>
      <c r="HZ35" s="137"/>
      <c r="IA35" s="137"/>
      <c r="IB35" s="137"/>
      <c r="IC35" s="137"/>
      <c r="ID35" s="137"/>
      <c r="IE35" s="137"/>
      <c r="IF35" s="137"/>
      <c r="IG35" s="137"/>
      <c r="IH35" s="137"/>
      <c r="II35" s="137"/>
      <c r="IJ35" s="137"/>
      <c r="IK35" s="137"/>
      <c r="IL35" s="137"/>
      <c r="IM35" s="137"/>
      <c r="IN35" s="137"/>
      <c r="IO35" s="137"/>
      <c r="IP35" s="137"/>
      <c r="IQ35" s="137"/>
      <c r="IR35" s="137"/>
      <c r="IS35" s="137"/>
    </row>
    <row r="36" spans="1:253" s="138" customFormat="1" ht="21.75" customHeight="1" thickBot="1" x14ac:dyDescent="0.35">
      <c r="A36" s="392" t="s">
        <v>19</v>
      </c>
      <c r="B36" s="393"/>
      <c r="C36" s="142"/>
      <c r="D36" s="142"/>
      <c r="E36" s="143"/>
      <c r="F36" s="144">
        <f>SUM(F34:F35)</f>
        <v>570981.60960000008</v>
      </c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137"/>
      <c r="BC36" s="137"/>
      <c r="BD36" s="137"/>
      <c r="BE36" s="137"/>
      <c r="BF36" s="137"/>
      <c r="BG36" s="137"/>
      <c r="BH36" s="137"/>
      <c r="BI36" s="137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  <c r="CT36" s="137"/>
      <c r="CU36" s="137"/>
      <c r="CV36" s="137"/>
      <c r="CW36" s="137"/>
      <c r="CX36" s="137"/>
      <c r="CY36" s="137"/>
      <c r="CZ36" s="137"/>
      <c r="DA36" s="137"/>
      <c r="DB36" s="137"/>
      <c r="DC36" s="137"/>
      <c r="DD36" s="137"/>
      <c r="DE36" s="137"/>
      <c r="DF36" s="137"/>
      <c r="DG36" s="137"/>
      <c r="DH36" s="137"/>
      <c r="DI36" s="137"/>
      <c r="DJ36" s="137"/>
      <c r="DK36" s="137"/>
      <c r="DL36" s="137"/>
      <c r="DM36" s="137"/>
      <c r="DN36" s="137"/>
      <c r="DO36" s="137"/>
      <c r="DP36" s="137"/>
      <c r="DQ36" s="137"/>
      <c r="DR36" s="137"/>
      <c r="DS36" s="137"/>
      <c r="DT36" s="137"/>
      <c r="DU36" s="137"/>
      <c r="DV36" s="137"/>
      <c r="DW36" s="137"/>
      <c r="DX36" s="137"/>
      <c r="DY36" s="137"/>
      <c r="DZ36" s="137"/>
      <c r="EA36" s="137"/>
      <c r="EB36" s="137"/>
      <c r="EC36" s="137"/>
      <c r="ED36" s="137"/>
      <c r="EE36" s="137"/>
      <c r="EF36" s="137"/>
      <c r="EG36" s="137"/>
      <c r="EH36" s="137"/>
      <c r="EI36" s="137"/>
      <c r="EJ36" s="137"/>
      <c r="EK36" s="137"/>
      <c r="EL36" s="137"/>
      <c r="EM36" s="137"/>
      <c r="EN36" s="137"/>
      <c r="EO36" s="137"/>
      <c r="EP36" s="137"/>
      <c r="EQ36" s="137"/>
      <c r="ER36" s="137"/>
      <c r="ES36" s="137"/>
      <c r="ET36" s="137"/>
      <c r="EU36" s="137"/>
      <c r="EV36" s="137"/>
      <c r="EW36" s="137"/>
      <c r="EX36" s="137"/>
      <c r="EY36" s="137"/>
      <c r="EZ36" s="137"/>
      <c r="FA36" s="137"/>
      <c r="FB36" s="137"/>
      <c r="FC36" s="137"/>
      <c r="FD36" s="137"/>
      <c r="FE36" s="137"/>
      <c r="FF36" s="137"/>
      <c r="FG36" s="137"/>
      <c r="FH36" s="137"/>
      <c r="FI36" s="137"/>
      <c r="FJ36" s="137"/>
      <c r="FK36" s="137"/>
      <c r="FL36" s="137"/>
      <c r="FM36" s="137"/>
      <c r="FN36" s="137"/>
      <c r="FO36" s="137"/>
      <c r="FP36" s="137"/>
      <c r="FQ36" s="137"/>
      <c r="FR36" s="137"/>
      <c r="FS36" s="137"/>
      <c r="FT36" s="137"/>
      <c r="FU36" s="137"/>
      <c r="FV36" s="137"/>
      <c r="FW36" s="137"/>
      <c r="FX36" s="137"/>
      <c r="FY36" s="137"/>
      <c r="FZ36" s="137"/>
      <c r="GA36" s="137"/>
      <c r="GB36" s="137"/>
      <c r="GC36" s="137"/>
      <c r="GD36" s="137"/>
      <c r="GE36" s="137"/>
      <c r="GF36" s="137"/>
      <c r="GG36" s="137"/>
      <c r="GH36" s="137"/>
      <c r="GI36" s="137"/>
      <c r="GJ36" s="137"/>
      <c r="GK36" s="137"/>
      <c r="GL36" s="137"/>
      <c r="GM36" s="137"/>
      <c r="GN36" s="137"/>
      <c r="GO36" s="137"/>
      <c r="GP36" s="137"/>
      <c r="GQ36" s="137"/>
      <c r="GR36" s="137"/>
      <c r="GS36" s="137"/>
      <c r="GT36" s="137"/>
      <c r="GU36" s="137"/>
      <c r="GV36" s="137"/>
      <c r="GW36" s="137"/>
      <c r="GX36" s="137"/>
      <c r="GY36" s="137"/>
      <c r="GZ36" s="137"/>
      <c r="HA36" s="137"/>
      <c r="HB36" s="137"/>
      <c r="HC36" s="137"/>
      <c r="HD36" s="137"/>
      <c r="HE36" s="137"/>
      <c r="HF36" s="137"/>
      <c r="HG36" s="137"/>
      <c r="HH36" s="137"/>
      <c r="HI36" s="137"/>
      <c r="HJ36" s="137"/>
      <c r="HK36" s="137"/>
      <c r="HL36" s="137"/>
      <c r="HM36" s="137"/>
      <c r="HN36" s="137"/>
      <c r="HO36" s="137"/>
      <c r="HP36" s="137"/>
      <c r="HQ36" s="137"/>
      <c r="HR36" s="137"/>
      <c r="HS36" s="137"/>
      <c r="HT36" s="137"/>
      <c r="HU36" s="137"/>
      <c r="HV36" s="137"/>
      <c r="HW36" s="137"/>
      <c r="HX36" s="137"/>
      <c r="HY36" s="137"/>
      <c r="HZ36" s="137"/>
      <c r="IA36" s="137"/>
      <c r="IB36" s="137"/>
      <c r="IC36" s="137"/>
      <c r="ID36" s="137"/>
      <c r="IE36" s="137"/>
      <c r="IF36" s="137"/>
      <c r="IG36" s="137"/>
      <c r="IH36" s="137"/>
      <c r="II36" s="137"/>
      <c r="IJ36" s="137"/>
      <c r="IK36" s="137"/>
      <c r="IL36" s="137"/>
      <c r="IM36" s="137"/>
      <c r="IN36" s="137"/>
      <c r="IO36" s="137"/>
      <c r="IP36" s="137"/>
      <c r="IQ36" s="137"/>
      <c r="IR36" s="137"/>
      <c r="IS36" s="137"/>
    </row>
    <row r="37" spans="1:253" s="138" customFormat="1" ht="18.75" customHeight="1" x14ac:dyDescent="0.3">
      <c r="A37" s="145"/>
      <c r="B37" s="145"/>
      <c r="C37" s="146"/>
      <c r="D37" s="146"/>
      <c r="E37" s="147"/>
      <c r="F37" s="148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7"/>
      <c r="BD37" s="137"/>
      <c r="BE37" s="137"/>
      <c r="BF37" s="137"/>
      <c r="BG37" s="137"/>
      <c r="BH37" s="137"/>
      <c r="BI37" s="137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  <c r="CT37" s="137"/>
      <c r="CU37" s="137"/>
      <c r="CV37" s="137"/>
      <c r="CW37" s="137"/>
      <c r="CX37" s="137"/>
      <c r="CY37" s="137"/>
      <c r="CZ37" s="137"/>
      <c r="DA37" s="137"/>
      <c r="DB37" s="137"/>
      <c r="DC37" s="137"/>
      <c r="DD37" s="137"/>
      <c r="DE37" s="137"/>
      <c r="DF37" s="137"/>
      <c r="DG37" s="137"/>
      <c r="DH37" s="137"/>
      <c r="DI37" s="137"/>
      <c r="DJ37" s="137"/>
      <c r="DK37" s="137"/>
      <c r="DL37" s="137"/>
      <c r="DM37" s="137"/>
      <c r="DN37" s="137"/>
      <c r="DO37" s="137"/>
      <c r="DP37" s="137"/>
      <c r="DQ37" s="137"/>
      <c r="DR37" s="137"/>
      <c r="DS37" s="137"/>
      <c r="DT37" s="137"/>
      <c r="DU37" s="137"/>
      <c r="DV37" s="137"/>
      <c r="DW37" s="137"/>
      <c r="DX37" s="137"/>
      <c r="DY37" s="137"/>
      <c r="DZ37" s="137"/>
      <c r="EA37" s="137"/>
      <c r="EB37" s="137"/>
      <c r="EC37" s="137"/>
      <c r="ED37" s="137"/>
      <c r="EE37" s="137"/>
      <c r="EF37" s="137"/>
      <c r="EG37" s="137"/>
      <c r="EH37" s="137"/>
      <c r="EI37" s="137"/>
      <c r="EJ37" s="137"/>
      <c r="EK37" s="137"/>
      <c r="EL37" s="137"/>
      <c r="EM37" s="137"/>
      <c r="EN37" s="137"/>
      <c r="EO37" s="137"/>
      <c r="EP37" s="137"/>
      <c r="EQ37" s="137"/>
      <c r="ER37" s="137"/>
      <c r="ES37" s="137"/>
      <c r="ET37" s="137"/>
      <c r="EU37" s="137"/>
      <c r="EV37" s="137"/>
      <c r="EW37" s="137"/>
      <c r="EX37" s="137"/>
      <c r="EY37" s="137"/>
      <c r="EZ37" s="137"/>
      <c r="FA37" s="137"/>
      <c r="FB37" s="137"/>
      <c r="FC37" s="137"/>
      <c r="FD37" s="137"/>
      <c r="FE37" s="137"/>
      <c r="FF37" s="137"/>
      <c r="FG37" s="137"/>
      <c r="FH37" s="137"/>
      <c r="FI37" s="137"/>
      <c r="FJ37" s="137"/>
      <c r="FK37" s="137"/>
      <c r="FL37" s="137"/>
      <c r="FM37" s="137"/>
      <c r="FN37" s="137"/>
      <c r="FO37" s="137"/>
      <c r="FP37" s="137"/>
      <c r="FQ37" s="137"/>
      <c r="FR37" s="137"/>
      <c r="FS37" s="137"/>
      <c r="FT37" s="137"/>
      <c r="FU37" s="137"/>
      <c r="FV37" s="137"/>
      <c r="FW37" s="137"/>
      <c r="FX37" s="137"/>
      <c r="FY37" s="137"/>
      <c r="FZ37" s="137"/>
      <c r="GA37" s="137"/>
      <c r="GB37" s="137"/>
      <c r="GC37" s="137"/>
      <c r="GD37" s="137"/>
      <c r="GE37" s="137"/>
      <c r="GF37" s="137"/>
      <c r="GG37" s="137"/>
      <c r="GH37" s="137"/>
      <c r="GI37" s="137"/>
      <c r="GJ37" s="137"/>
      <c r="GK37" s="137"/>
      <c r="GL37" s="137"/>
      <c r="GM37" s="137"/>
      <c r="GN37" s="137"/>
      <c r="GO37" s="137"/>
      <c r="GP37" s="137"/>
      <c r="GQ37" s="137"/>
      <c r="GR37" s="137"/>
      <c r="GS37" s="137"/>
      <c r="GT37" s="137"/>
      <c r="GU37" s="137"/>
      <c r="GV37" s="137"/>
      <c r="GW37" s="137"/>
      <c r="GX37" s="137"/>
      <c r="GY37" s="137"/>
      <c r="GZ37" s="137"/>
      <c r="HA37" s="137"/>
      <c r="HB37" s="137"/>
      <c r="HC37" s="137"/>
      <c r="HD37" s="137"/>
      <c r="HE37" s="137"/>
      <c r="HF37" s="137"/>
      <c r="HG37" s="137"/>
      <c r="HH37" s="137"/>
      <c r="HI37" s="137"/>
      <c r="HJ37" s="137"/>
      <c r="HK37" s="137"/>
      <c r="HL37" s="137"/>
      <c r="HM37" s="137"/>
      <c r="HN37" s="137"/>
      <c r="HO37" s="137"/>
      <c r="HP37" s="137"/>
      <c r="HQ37" s="137"/>
      <c r="HR37" s="137"/>
      <c r="HS37" s="137"/>
      <c r="HT37" s="137"/>
      <c r="HU37" s="137"/>
      <c r="HV37" s="137"/>
      <c r="HW37" s="137"/>
      <c r="HX37" s="137"/>
      <c r="HY37" s="137"/>
      <c r="HZ37" s="137"/>
      <c r="IA37" s="137"/>
      <c r="IB37" s="137"/>
      <c r="IC37" s="137"/>
      <c r="ID37" s="137"/>
      <c r="IE37" s="137"/>
      <c r="IF37" s="137"/>
      <c r="IG37" s="137"/>
      <c r="IH37" s="137"/>
      <c r="II37" s="137"/>
      <c r="IJ37" s="137"/>
      <c r="IK37" s="137"/>
      <c r="IL37" s="137"/>
      <c r="IM37" s="137"/>
      <c r="IN37" s="137"/>
      <c r="IO37" s="137"/>
      <c r="IP37" s="137"/>
      <c r="IQ37" s="137"/>
      <c r="IR37" s="137"/>
      <c r="IS37" s="137"/>
    </row>
    <row r="38" spans="1:253" s="138" customFormat="1" ht="18.75" customHeight="1" x14ac:dyDescent="0.3">
      <c r="A38" s="145"/>
      <c r="B38" s="145"/>
      <c r="C38" s="146"/>
      <c r="D38" s="146"/>
      <c r="E38" s="147"/>
      <c r="F38" s="148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7"/>
      <c r="BH38" s="137"/>
      <c r="BI38" s="137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  <c r="CT38" s="137"/>
      <c r="CU38" s="137"/>
      <c r="CV38" s="137"/>
      <c r="CW38" s="137"/>
      <c r="CX38" s="137"/>
      <c r="CY38" s="137"/>
      <c r="CZ38" s="137"/>
      <c r="DA38" s="137"/>
      <c r="DB38" s="137"/>
      <c r="DC38" s="137"/>
      <c r="DD38" s="137"/>
      <c r="DE38" s="137"/>
      <c r="DF38" s="137"/>
      <c r="DG38" s="137"/>
      <c r="DH38" s="137"/>
      <c r="DI38" s="137"/>
      <c r="DJ38" s="137"/>
      <c r="DK38" s="137"/>
      <c r="DL38" s="137"/>
      <c r="DM38" s="137"/>
      <c r="DN38" s="137"/>
      <c r="DO38" s="137"/>
      <c r="DP38" s="137"/>
      <c r="DQ38" s="137"/>
      <c r="DR38" s="137"/>
      <c r="DS38" s="137"/>
      <c r="DT38" s="137"/>
      <c r="DU38" s="137"/>
      <c r="DV38" s="137"/>
      <c r="DW38" s="137"/>
      <c r="DX38" s="137"/>
      <c r="DY38" s="137"/>
      <c r="DZ38" s="137"/>
      <c r="EA38" s="137"/>
      <c r="EB38" s="137"/>
      <c r="EC38" s="137"/>
      <c r="ED38" s="137"/>
      <c r="EE38" s="137"/>
      <c r="EF38" s="137"/>
      <c r="EG38" s="137"/>
      <c r="EH38" s="137"/>
      <c r="EI38" s="137"/>
      <c r="EJ38" s="137"/>
      <c r="EK38" s="137"/>
      <c r="EL38" s="137"/>
      <c r="EM38" s="137"/>
      <c r="EN38" s="137"/>
      <c r="EO38" s="137"/>
      <c r="EP38" s="137"/>
      <c r="EQ38" s="137"/>
      <c r="ER38" s="137"/>
      <c r="ES38" s="137"/>
      <c r="ET38" s="137"/>
      <c r="EU38" s="137"/>
      <c r="EV38" s="137"/>
      <c r="EW38" s="137"/>
      <c r="EX38" s="137"/>
      <c r="EY38" s="137"/>
      <c r="EZ38" s="137"/>
      <c r="FA38" s="137"/>
      <c r="FB38" s="137"/>
      <c r="FC38" s="137"/>
      <c r="FD38" s="137"/>
      <c r="FE38" s="137"/>
      <c r="FF38" s="137"/>
      <c r="FG38" s="137"/>
      <c r="FH38" s="137"/>
      <c r="FI38" s="137"/>
      <c r="FJ38" s="137"/>
      <c r="FK38" s="137"/>
      <c r="FL38" s="137"/>
      <c r="FM38" s="137"/>
      <c r="FN38" s="137"/>
      <c r="FO38" s="137"/>
      <c r="FP38" s="137"/>
      <c r="FQ38" s="137"/>
      <c r="FR38" s="137"/>
      <c r="FS38" s="137"/>
      <c r="FT38" s="137"/>
      <c r="FU38" s="137"/>
      <c r="FV38" s="137"/>
      <c r="FW38" s="137"/>
      <c r="FX38" s="137"/>
      <c r="FY38" s="137"/>
      <c r="FZ38" s="137"/>
      <c r="GA38" s="137"/>
      <c r="GB38" s="137"/>
      <c r="GC38" s="137"/>
      <c r="GD38" s="137"/>
      <c r="GE38" s="137"/>
      <c r="GF38" s="137"/>
      <c r="GG38" s="137"/>
      <c r="GH38" s="137"/>
      <c r="GI38" s="137"/>
      <c r="GJ38" s="137"/>
      <c r="GK38" s="137"/>
      <c r="GL38" s="137"/>
      <c r="GM38" s="137"/>
      <c r="GN38" s="137"/>
      <c r="GO38" s="137"/>
      <c r="GP38" s="137"/>
      <c r="GQ38" s="137"/>
      <c r="GR38" s="137"/>
      <c r="GS38" s="137"/>
      <c r="GT38" s="137"/>
      <c r="GU38" s="137"/>
      <c r="GV38" s="137"/>
      <c r="GW38" s="137"/>
      <c r="GX38" s="137"/>
      <c r="GY38" s="137"/>
      <c r="GZ38" s="137"/>
      <c r="HA38" s="137"/>
      <c r="HB38" s="137"/>
      <c r="HC38" s="137"/>
      <c r="HD38" s="137"/>
      <c r="HE38" s="137"/>
      <c r="HF38" s="137"/>
      <c r="HG38" s="137"/>
      <c r="HH38" s="137"/>
      <c r="HI38" s="137"/>
      <c r="HJ38" s="137"/>
      <c r="HK38" s="137"/>
      <c r="HL38" s="137"/>
      <c r="HM38" s="137"/>
      <c r="HN38" s="137"/>
      <c r="HO38" s="137"/>
      <c r="HP38" s="137"/>
      <c r="HQ38" s="137"/>
      <c r="HR38" s="137"/>
      <c r="HS38" s="137"/>
      <c r="HT38" s="137"/>
      <c r="HU38" s="137"/>
      <c r="HV38" s="137"/>
      <c r="HW38" s="137"/>
      <c r="HX38" s="137"/>
      <c r="HY38" s="137"/>
      <c r="HZ38" s="137"/>
      <c r="IA38" s="137"/>
      <c r="IB38" s="137"/>
      <c r="IC38" s="137"/>
      <c r="ID38" s="137"/>
      <c r="IE38" s="137"/>
      <c r="IF38" s="137"/>
      <c r="IG38" s="137"/>
      <c r="IH38" s="137"/>
      <c r="II38" s="137"/>
      <c r="IJ38" s="137"/>
      <c r="IK38" s="137"/>
      <c r="IL38" s="137"/>
      <c r="IM38" s="137"/>
      <c r="IN38" s="137"/>
      <c r="IO38" s="137"/>
      <c r="IP38" s="137"/>
      <c r="IQ38" s="137"/>
      <c r="IR38" s="137"/>
      <c r="IS38" s="137"/>
    </row>
    <row r="39" spans="1:253" s="61" customFormat="1" ht="18.75" customHeight="1" x14ac:dyDescent="0.3">
      <c r="A39" s="117"/>
      <c r="B39" s="149"/>
      <c r="C39" s="111"/>
      <c r="D39" s="111"/>
      <c r="E39" s="150"/>
      <c r="F39" s="151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  <c r="ER39" s="60"/>
      <c r="ES39" s="60"/>
      <c r="ET39" s="60"/>
      <c r="EU39" s="60"/>
      <c r="EV39" s="60"/>
      <c r="EW39" s="60"/>
      <c r="EX39" s="60"/>
      <c r="EY39" s="60"/>
      <c r="EZ39" s="60"/>
      <c r="FA39" s="60"/>
      <c r="FB39" s="60"/>
      <c r="FC39" s="60"/>
      <c r="FD39" s="60"/>
      <c r="FE39" s="60"/>
      <c r="FF39" s="60"/>
      <c r="FG39" s="60"/>
      <c r="FH39" s="60"/>
      <c r="FI39" s="60"/>
      <c r="FJ39" s="60"/>
      <c r="FK39" s="60"/>
      <c r="FL39" s="60"/>
      <c r="FM39" s="60"/>
      <c r="FN39" s="60"/>
      <c r="FO39" s="60"/>
      <c r="FP39" s="60"/>
      <c r="FQ39" s="60"/>
      <c r="FR39" s="60"/>
      <c r="FS39" s="60"/>
      <c r="FT39" s="60"/>
      <c r="FU39" s="60"/>
      <c r="FV39" s="60"/>
      <c r="FW39" s="60"/>
      <c r="FX39" s="60"/>
      <c r="FY39" s="60"/>
      <c r="FZ39" s="60"/>
      <c r="GA39" s="60"/>
      <c r="GB39" s="60"/>
      <c r="GC39" s="60"/>
      <c r="GD39" s="60"/>
      <c r="GE39" s="60"/>
      <c r="GF39" s="60"/>
      <c r="GG39" s="60"/>
      <c r="GH39" s="60"/>
      <c r="GI39" s="60"/>
      <c r="GJ39" s="60"/>
      <c r="GK39" s="60"/>
      <c r="GL39" s="60"/>
      <c r="GM39" s="60"/>
      <c r="GN39" s="60"/>
      <c r="GO39" s="60"/>
      <c r="GP39" s="60"/>
      <c r="GQ39" s="60"/>
      <c r="GR39" s="60"/>
      <c r="GS39" s="60"/>
      <c r="GT39" s="60"/>
      <c r="GU39" s="60"/>
      <c r="GV39" s="60"/>
      <c r="GW39" s="60"/>
      <c r="GX39" s="60"/>
      <c r="GY39" s="60"/>
      <c r="GZ39" s="60"/>
      <c r="HA39" s="60"/>
      <c r="HB39" s="60"/>
      <c r="HC39" s="60"/>
      <c r="HD39" s="60"/>
      <c r="HE39" s="60"/>
      <c r="HF39" s="60"/>
      <c r="HG39" s="60"/>
      <c r="HH39" s="60"/>
      <c r="HI39" s="60"/>
      <c r="HJ39" s="60"/>
      <c r="HK39" s="60"/>
      <c r="HL39" s="60"/>
      <c r="HM39" s="60"/>
      <c r="HN39" s="60"/>
      <c r="HO39" s="60"/>
      <c r="HP39" s="60"/>
      <c r="HQ39" s="60"/>
      <c r="HR39" s="60"/>
      <c r="HS39" s="60"/>
      <c r="HT39" s="60"/>
      <c r="HU39" s="60"/>
      <c r="HV39" s="60"/>
      <c r="HW39" s="60"/>
      <c r="HX39" s="60"/>
      <c r="HY39" s="60"/>
      <c r="HZ39" s="60"/>
      <c r="IA39" s="60"/>
      <c r="IB39" s="60"/>
      <c r="IC39" s="60"/>
      <c r="ID39" s="60"/>
      <c r="IE39" s="60"/>
      <c r="IF39" s="60"/>
      <c r="IG39" s="60"/>
      <c r="IH39" s="60"/>
      <c r="II39" s="60"/>
      <c r="IJ39" s="60"/>
      <c r="IK39" s="60"/>
      <c r="IL39" s="60"/>
      <c r="IM39" s="60"/>
      <c r="IN39" s="60"/>
      <c r="IO39" s="60"/>
      <c r="IP39" s="60"/>
      <c r="IQ39" s="60"/>
      <c r="IR39" s="60"/>
      <c r="IS39" s="60"/>
    </row>
    <row r="40" spans="1:253" s="154" customFormat="1" ht="18.75" x14ac:dyDescent="0.3">
      <c r="A40" s="394" t="s">
        <v>23</v>
      </c>
      <c r="B40" s="394"/>
      <c r="C40" s="394"/>
      <c r="D40" s="394"/>
      <c r="E40" s="394"/>
      <c r="F40" s="394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3"/>
      <c r="BA40" s="153"/>
      <c r="BB40" s="153"/>
      <c r="BC40" s="153"/>
      <c r="BD40" s="153"/>
      <c r="BE40" s="153"/>
      <c r="BF40" s="153"/>
      <c r="BG40" s="153"/>
      <c r="BH40" s="153"/>
      <c r="BI40" s="153"/>
      <c r="BJ40" s="153"/>
      <c r="BK40" s="153"/>
      <c r="BL40" s="153"/>
      <c r="BM40" s="153"/>
      <c r="BN40" s="153"/>
      <c r="BO40" s="153"/>
      <c r="BP40" s="153"/>
      <c r="BQ40" s="153"/>
      <c r="BR40" s="153"/>
      <c r="BS40" s="153"/>
      <c r="BT40" s="153"/>
      <c r="BU40" s="153"/>
      <c r="BV40" s="153"/>
      <c r="BW40" s="153"/>
      <c r="BX40" s="153"/>
      <c r="BY40" s="153"/>
      <c r="BZ40" s="153"/>
      <c r="CA40" s="153"/>
      <c r="CB40" s="153"/>
      <c r="CC40" s="153"/>
      <c r="CD40" s="153"/>
      <c r="CE40" s="153"/>
      <c r="CF40" s="153"/>
      <c r="CG40" s="153"/>
      <c r="CH40" s="153"/>
      <c r="CI40" s="153"/>
      <c r="CJ40" s="153"/>
      <c r="CK40" s="153"/>
      <c r="CL40" s="153"/>
      <c r="CM40" s="153"/>
      <c r="CN40" s="153"/>
      <c r="CO40" s="153"/>
      <c r="CP40" s="153"/>
      <c r="CQ40" s="153"/>
      <c r="CR40" s="153"/>
      <c r="CS40" s="153"/>
      <c r="CT40" s="153"/>
      <c r="CU40" s="153"/>
      <c r="CV40" s="153"/>
      <c r="CW40" s="153"/>
      <c r="CX40" s="153"/>
      <c r="CY40" s="153"/>
      <c r="CZ40" s="153"/>
      <c r="DA40" s="153"/>
      <c r="DB40" s="153"/>
      <c r="DC40" s="153"/>
      <c r="DD40" s="153"/>
      <c r="DE40" s="153"/>
      <c r="DF40" s="153"/>
      <c r="DG40" s="153"/>
      <c r="DH40" s="153"/>
      <c r="DI40" s="153"/>
      <c r="DJ40" s="153"/>
      <c r="DK40" s="153"/>
      <c r="DL40" s="153"/>
      <c r="DM40" s="153"/>
      <c r="DN40" s="153"/>
      <c r="DO40" s="153"/>
      <c r="DP40" s="153"/>
      <c r="DQ40" s="153"/>
      <c r="DR40" s="153"/>
      <c r="DS40" s="153"/>
      <c r="DT40" s="153"/>
      <c r="DU40" s="153"/>
      <c r="DV40" s="153"/>
      <c r="DW40" s="153"/>
      <c r="DX40" s="153"/>
      <c r="DY40" s="153"/>
      <c r="DZ40" s="153"/>
      <c r="EA40" s="153"/>
      <c r="EB40" s="153"/>
      <c r="EC40" s="153"/>
      <c r="ED40" s="153"/>
      <c r="EE40" s="153"/>
      <c r="EF40" s="153"/>
      <c r="EG40" s="153"/>
      <c r="EH40" s="153"/>
      <c r="EI40" s="153"/>
      <c r="EJ40" s="153"/>
      <c r="EK40" s="153"/>
      <c r="EL40" s="153"/>
      <c r="EM40" s="153"/>
      <c r="EN40" s="153"/>
      <c r="EO40" s="153"/>
      <c r="EP40" s="153"/>
      <c r="EQ40" s="153"/>
      <c r="ER40" s="153"/>
      <c r="ES40" s="153"/>
      <c r="ET40" s="153"/>
      <c r="EU40" s="153"/>
      <c r="EV40" s="153"/>
      <c r="EW40" s="153"/>
      <c r="EX40" s="153"/>
      <c r="EY40" s="153"/>
      <c r="EZ40" s="153"/>
      <c r="FA40" s="153"/>
      <c r="FB40" s="153"/>
      <c r="FC40" s="153"/>
      <c r="FD40" s="153"/>
      <c r="FE40" s="153"/>
      <c r="FF40" s="153"/>
      <c r="FG40" s="153"/>
      <c r="FH40" s="153"/>
      <c r="FI40" s="153"/>
      <c r="FJ40" s="153"/>
      <c r="FK40" s="153"/>
      <c r="FL40" s="153"/>
      <c r="FM40" s="153"/>
      <c r="FN40" s="153"/>
      <c r="FO40" s="153"/>
      <c r="FP40" s="153"/>
      <c r="FQ40" s="153"/>
      <c r="FR40" s="153"/>
      <c r="FS40" s="153"/>
      <c r="FT40" s="153"/>
      <c r="FU40" s="153"/>
      <c r="FV40" s="153"/>
      <c r="FW40" s="153"/>
      <c r="FX40" s="153"/>
      <c r="FY40" s="153"/>
      <c r="FZ40" s="153"/>
      <c r="GA40" s="153"/>
      <c r="GB40" s="153"/>
      <c r="GC40" s="153"/>
      <c r="GD40" s="153"/>
      <c r="GE40" s="153"/>
      <c r="GF40" s="153"/>
      <c r="GG40" s="153"/>
      <c r="GH40" s="153"/>
      <c r="GI40" s="153"/>
      <c r="GJ40" s="153"/>
      <c r="GK40" s="153"/>
      <c r="GL40" s="153"/>
      <c r="GM40" s="153"/>
      <c r="GN40" s="153"/>
      <c r="GO40" s="153"/>
      <c r="GP40" s="153"/>
      <c r="GQ40" s="153"/>
      <c r="GR40" s="153"/>
      <c r="GS40" s="153"/>
      <c r="GT40" s="153"/>
      <c r="GU40" s="153"/>
      <c r="GV40" s="153"/>
      <c r="GW40" s="153"/>
      <c r="GX40" s="153"/>
      <c r="GY40" s="153"/>
      <c r="GZ40" s="153"/>
      <c r="HA40" s="153"/>
      <c r="HB40" s="153"/>
      <c r="HC40" s="153"/>
      <c r="HD40" s="153"/>
      <c r="HE40" s="153"/>
      <c r="HF40" s="153"/>
      <c r="HG40" s="153"/>
      <c r="HH40" s="153"/>
      <c r="HI40" s="153"/>
      <c r="HJ40" s="153"/>
      <c r="HK40" s="153"/>
      <c r="HL40" s="153"/>
      <c r="HM40" s="153"/>
      <c r="HN40" s="153"/>
      <c r="HO40" s="153"/>
      <c r="HP40" s="153"/>
      <c r="HQ40" s="153"/>
      <c r="HR40" s="153"/>
      <c r="HS40" s="153"/>
      <c r="HT40" s="153"/>
      <c r="HU40" s="153"/>
      <c r="HV40" s="153"/>
      <c r="HW40" s="153"/>
      <c r="HX40" s="153"/>
      <c r="HY40" s="153"/>
      <c r="HZ40" s="153"/>
      <c r="IA40" s="153"/>
      <c r="IB40" s="153"/>
      <c r="IC40" s="153"/>
      <c r="ID40" s="153"/>
      <c r="IE40" s="153"/>
      <c r="IF40" s="153"/>
      <c r="IG40" s="153"/>
      <c r="IH40" s="153"/>
      <c r="II40" s="153"/>
      <c r="IJ40" s="153"/>
      <c r="IK40" s="153"/>
      <c r="IL40" s="153"/>
      <c r="IM40" s="153"/>
      <c r="IN40" s="153"/>
      <c r="IO40" s="153"/>
      <c r="IP40" s="153"/>
      <c r="IQ40" s="153"/>
      <c r="IR40" s="153"/>
      <c r="IS40" s="153"/>
    </row>
    <row r="41" spans="1:253" s="61" customFormat="1" ht="18.75" customHeight="1" x14ac:dyDescent="0.3">
      <c r="A41" s="117"/>
      <c r="B41" s="149"/>
      <c r="C41" s="155"/>
      <c r="D41" s="155"/>
      <c r="E41" s="156" t="s">
        <v>25</v>
      </c>
      <c r="F41" s="155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0"/>
      <c r="CS41" s="60"/>
      <c r="CT41" s="60"/>
      <c r="CU41" s="60"/>
      <c r="CV41" s="60"/>
      <c r="CW41" s="60"/>
      <c r="CX41" s="60"/>
      <c r="CY41" s="60"/>
      <c r="CZ41" s="60"/>
      <c r="DA41" s="60"/>
      <c r="DB41" s="60"/>
      <c r="DC41" s="60"/>
      <c r="DD41" s="60"/>
      <c r="DE41" s="60"/>
      <c r="DF41" s="60"/>
      <c r="DG41" s="60"/>
      <c r="DH41" s="60"/>
      <c r="DI41" s="60"/>
      <c r="DJ41" s="60"/>
      <c r="DK41" s="60"/>
      <c r="DL41" s="60"/>
      <c r="DM41" s="60"/>
      <c r="DN41" s="60"/>
      <c r="DO41" s="60"/>
      <c r="DP41" s="60"/>
      <c r="DQ41" s="60"/>
      <c r="DR41" s="60"/>
      <c r="DS41" s="60"/>
      <c r="DT41" s="60"/>
      <c r="DU41" s="60"/>
      <c r="DV41" s="60"/>
      <c r="DW41" s="60"/>
      <c r="DX41" s="60"/>
      <c r="DY41" s="60"/>
      <c r="DZ41" s="60"/>
      <c r="EA41" s="60"/>
      <c r="EB41" s="60"/>
      <c r="EC41" s="60"/>
      <c r="ED41" s="60"/>
      <c r="EE41" s="60"/>
      <c r="EF41" s="60"/>
      <c r="EG41" s="60"/>
      <c r="EH41" s="60"/>
      <c r="EI41" s="60"/>
      <c r="EJ41" s="60"/>
      <c r="EK41" s="60"/>
      <c r="EL41" s="60"/>
      <c r="EM41" s="60"/>
      <c r="EN41" s="60"/>
      <c r="EO41" s="60"/>
      <c r="EP41" s="60"/>
      <c r="EQ41" s="60"/>
      <c r="ER41" s="60"/>
      <c r="ES41" s="60"/>
      <c r="ET41" s="60"/>
      <c r="EU41" s="60"/>
      <c r="EV41" s="60"/>
      <c r="EW41" s="60"/>
      <c r="EX41" s="60"/>
      <c r="EY41" s="60"/>
      <c r="EZ41" s="60"/>
      <c r="FA41" s="60"/>
      <c r="FB41" s="60"/>
      <c r="FC41" s="60"/>
      <c r="FD41" s="60"/>
      <c r="FE41" s="60"/>
      <c r="FF41" s="60"/>
      <c r="FG41" s="60"/>
      <c r="FH41" s="60"/>
      <c r="FI41" s="60"/>
      <c r="FJ41" s="60"/>
      <c r="FK41" s="60"/>
      <c r="FL41" s="60"/>
      <c r="FM41" s="60"/>
      <c r="FN41" s="60"/>
      <c r="FO41" s="60"/>
      <c r="FP41" s="60"/>
      <c r="FQ41" s="60"/>
      <c r="FR41" s="60"/>
      <c r="FS41" s="60"/>
      <c r="FT41" s="60"/>
      <c r="FU41" s="60"/>
      <c r="FV41" s="60"/>
      <c r="FW41" s="60"/>
      <c r="FX41" s="60"/>
      <c r="FY41" s="60"/>
      <c r="FZ41" s="60"/>
      <c r="GA41" s="60"/>
      <c r="GB41" s="60"/>
      <c r="GC41" s="60"/>
      <c r="GD41" s="60"/>
      <c r="GE41" s="60"/>
      <c r="GF41" s="60"/>
      <c r="GG41" s="60"/>
      <c r="GH41" s="60"/>
      <c r="GI41" s="60"/>
      <c r="GJ41" s="60"/>
      <c r="GK41" s="60"/>
      <c r="GL41" s="60"/>
      <c r="GM41" s="60"/>
      <c r="GN41" s="60"/>
      <c r="GO41" s="60"/>
      <c r="GP41" s="60"/>
      <c r="GQ41" s="60"/>
      <c r="GR41" s="60"/>
      <c r="GS41" s="60"/>
      <c r="GT41" s="60"/>
      <c r="GU41" s="60"/>
      <c r="GV41" s="60"/>
      <c r="GW41" s="60"/>
      <c r="GX41" s="60"/>
      <c r="GY41" s="60"/>
      <c r="GZ41" s="60"/>
      <c r="HA41" s="60"/>
      <c r="HB41" s="60"/>
      <c r="HC41" s="60"/>
      <c r="HD41" s="60"/>
      <c r="HE41" s="60"/>
      <c r="HF41" s="60"/>
      <c r="HG41" s="60"/>
      <c r="HH41" s="60"/>
      <c r="HI41" s="60"/>
      <c r="HJ41" s="60"/>
      <c r="HK41" s="60"/>
      <c r="HL41" s="60"/>
      <c r="HM41" s="60"/>
      <c r="HN41" s="60"/>
      <c r="HO41" s="60"/>
      <c r="HP41" s="60"/>
      <c r="HQ41" s="60"/>
      <c r="HR41" s="60"/>
      <c r="HS41" s="60"/>
      <c r="HT41" s="60"/>
      <c r="HU41" s="60"/>
      <c r="HV41" s="60"/>
      <c r="HW41" s="60"/>
      <c r="HX41" s="60"/>
      <c r="HY41" s="60"/>
      <c r="HZ41" s="60"/>
      <c r="IA41" s="60"/>
      <c r="IB41" s="60"/>
      <c r="IC41" s="60"/>
      <c r="ID41" s="60"/>
      <c r="IE41" s="60"/>
      <c r="IF41" s="60"/>
      <c r="IG41" s="60"/>
      <c r="IH41" s="60"/>
      <c r="II41" s="60"/>
      <c r="IJ41" s="60"/>
      <c r="IK41" s="60"/>
      <c r="IL41" s="60"/>
      <c r="IM41" s="60"/>
      <c r="IN41" s="60"/>
      <c r="IO41" s="60"/>
      <c r="IP41" s="60"/>
      <c r="IQ41" s="60"/>
      <c r="IR41" s="60"/>
      <c r="IS41" s="60"/>
    </row>
    <row r="42" spans="1:253" s="61" customFormat="1" ht="15.75" customHeight="1" x14ac:dyDescent="0.3">
      <c r="A42" s="395"/>
      <c r="B42" s="395"/>
      <c r="C42" s="155"/>
      <c r="D42" s="155"/>
      <c r="E42" s="156"/>
      <c r="F42" s="155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  <c r="EM42" s="60"/>
      <c r="EN42" s="60"/>
      <c r="EO42" s="60"/>
      <c r="EP42" s="60"/>
      <c r="EQ42" s="60"/>
      <c r="ER42" s="60"/>
      <c r="ES42" s="60"/>
      <c r="ET42" s="60"/>
      <c r="EU42" s="60"/>
      <c r="EV42" s="60"/>
      <c r="EW42" s="60"/>
      <c r="EX42" s="60"/>
      <c r="EY42" s="60"/>
      <c r="EZ42" s="60"/>
      <c r="FA42" s="60"/>
      <c r="FB42" s="60"/>
      <c r="FC42" s="60"/>
      <c r="FD42" s="60"/>
      <c r="FE42" s="60"/>
      <c r="FF42" s="60"/>
      <c r="FG42" s="60"/>
      <c r="FH42" s="60"/>
      <c r="FI42" s="60"/>
      <c r="FJ42" s="60"/>
      <c r="FK42" s="60"/>
      <c r="FL42" s="60"/>
      <c r="FM42" s="60"/>
      <c r="FN42" s="60"/>
      <c r="FO42" s="60"/>
      <c r="FP42" s="60"/>
      <c r="FQ42" s="60"/>
      <c r="FR42" s="60"/>
      <c r="FS42" s="60"/>
      <c r="FT42" s="60"/>
      <c r="FU42" s="60"/>
      <c r="FV42" s="60"/>
      <c r="FW42" s="60"/>
      <c r="FX42" s="60"/>
      <c r="FY42" s="60"/>
      <c r="FZ42" s="60"/>
      <c r="GA42" s="60"/>
      <c r="GB42" s="60"/>
      <c r="GC42" s="60"/>
      <c r="GD42" s="60"/>
      <c r="GE42" s="60"/>
      <c r="GF42" s="60"/>
      <c r="GG42" s="60"/>
      <c r="GH42" s="60"/>
      <c r="GI42" s="60"/>
      <c r="GJ42" s="60"/>
      <c r="GK42" s="60"/>
      <c r="GL42" s="60"/>
      <c r="GM42" s="60"/>
      <c r="GN42" s="60"/>
      <c r="GO42" s="60"/>
      <c r="GP42" s="60"/>
      <c r="GQ42" s="60"/>
      <c r="GR42" s="60"/>
      <c r="GS42" s="60"/>
      <c r="GT42" s="60"/>
      <c r="GU42" s="60"/>
      <c r="GV42" s="60"/>
      <c r="GW42" s="60"/>
      <c r="GX42" s="60"/>
      <c r="GY42" s="60"/>
      <c r="GZ42" s="60"/>
      <c r="HA42" s="60"/>
      <c r="HB42" s="60"/>
      <c r="HC42" s="60"/>
      <c r="HD42" s="60"/>
      <c r="HE42" s="60"/>
      <c r="HF42" s="60"/>
      <c r="HG42" s="60"/>
      <c r="HH42" s="60"/>
      <c r="HI42" s="60"/>
      <c r="HJ42" s="60"/>
      <c r="HK42" s="60"/>
      <c r="HL42" s="60"/>
      <c r="HM42" s="60"/>
      <c r="HN42" s="60"/>
      <c r="HO42" s="60"/>
      <c r="HP42" s="60"/>
      <c r="HQ42" s="60"/>
      <c r="HR42" s="60"/>
      <c r="HS42" s="60"/>
      <c r="HT42" s="60"/>
      <c r="HU42" s="60"/>
      <c r="HV42" s="60"/>
      <c r="HW42" s="60"/>
      <c r="HX42" s="60"/>
      <c r="HY42" s="60"/>
      <c r="HZ42" s="60"/>
      <c r="IA42" s="60"/>
      <c r="IB42" s="60"/>
      <c r="IC42" s="60"/>
      <c r="ID42" s="60"/>
      <c r="IE42" s="60"/>
      <c r="IF42" s="60"/>
      <c r="IG42" s="60"/>
      <c r="IH42" s="60"/>
      <c r="II42" s="60"/>
      <c r="IJ42" s="60"/>
      <c r="IK42" s="60"/>
      <c r="IL42" s="60"/>
      <c r="IM42" s="60"/>
      <c r="IN42" s="60"/>
      <c r="IO42" s="60"/>
      <c r="IP42" s="60"/>
      <c r="IQ42" s="60"/>
      <c r="IR42" s="60"/>
      <c r="IS42" s="60"/>
    </row>
    <row r="43" spans="1:253" s="61" customFormat="1" ht="15.75" customHeight="1" x14ac:dyDescent="0.3">
      <c r="A43" s="149"/>
      <c r="B43" s="149" t="s">
        <v>24</v>
      </c>
      <c r="C43" s="155"/>
      <c r="D43" s="155"/>
      <c r="E43" s="156"/>
      <c r="F43" s="155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  <c r="CN43" s="60"/>
      <c r="CO43" s="60"/>
      <c r="CP43" s="60"/>
      <c r="CQ43" s="60"/>
      <c r="CR43" s="60"/>
      <c r="CS43" s="60"/>
      <c r="CT43" s="60"/>
      <c r="CU43" s="60"/>
      <c r="CV43" s="60"/>
      <c r="CW43" s="60"/>
      <c r="CX43" s="60"/>
      <c r="CY43" s="60"/>
      <c r="CZ43" s="60"/>
      <c r="DA43" s="60"/>
      <c r="DB43" s="60"/>
      <c r="DC43" s="60"/>
      <c r="DD43" s="60"/>
      <c r="DE43" s="60"/>
      <c r="DF43" s="60"/>
      <c r="DG43" s="60"/>
      <c r="DH43" s="60"/>
      <c r="DI43" s="60"/>
      <c r="DJ43" s="60"/>
      <c r="DK43" s="60"/>
      <c r="DL43" s="60"/>
      <c r="DM43" s="60"/>
      <c r="DN43" s="60"/>
      <c r="DO43" s="60"/>
      <c r="DP43" s="60"/>
      <c r="DQ43" s="60"/>
      <c r="DR43" s="60"/>
      <c r="DS43" s="60"/>
      <c r="DT43" s="60"/>
      <c r="DU43" s="60"/>
      <c r="DV43" s="60"/>
      <c r="DW43" s="60"/>
      <c r="DX43" s="60"/>
      <c r="DY43" s="60"/>
      <c r="DZ43" s="60"/>
      <c r="EA43" s="60"/>
      <c r="EB43" s="60"/>
      <c r="EC43" s="60"/>
      <c r="ED43" s="60"/>
      <c r="EE43" s="60"/>
      <c r="EF43" s="60"/>
      <c r="EG43" s="60"/>
      <c r="EH43" s="60"/>
      <c r="EI43" s="60"/>
      <c r="EJ43" s="60"/>
      <c r="EK43" s="60"/>
      <c r="EL43" s="60"/>
      <c r="EM43" s="60"/>
      <c r="EN43" s="60"/>
      <c r="EO43" s="60"/>
      <c r="EP43" s="60"/>
      <c r="EQ43" s="60"/>
      <c r="ER43" s="60"/>
      <c r="ES43" s="60"/>
      <c r="ET43" s="60"/>
      <c r="EU43" s="60"/>
      <c r="EV43" s="60"/>
      <c r="EW43" s="60"/>
      <c r="EX43" s="60"/>
      <c r="EY43" s="60"/>
      <c r="EZ43" s="60"/>
      <c r="FA43" s="60"/>
      <c r="FB43" s="60"/>
      <c r="FC43" s="60"/>
      <c r="FD43" s="60"/>
      <c r="FE43" s="60"/>
      <c r="FF43" s="60"/>
      <c r="FG43" s="60"/>
      <c r="FH43" s="60"/>
      <c r="FI43" s="60"/>
      <c r="FJ43" s="60"/>
      <c r="FK43" s="60"/>
      <c r="FL43" s="60"/>
      <c r="FM43" s="60"/>
      <c r="FN43" s="60"/>
      <c r="FO43" s="60"/>
      <c r="FP43" s="60"/>
      <c r="FQ43" s="60"/>
      <c r="FR43" s="60"/>
      <c r="FS43" s="60"/>
      <c r="FT43" s="60"/>
      <c r="FU43" s="60"/>
      <c r="FV43" s="60"/>
      <c r="FW43" s="60"/>
      <c r="FX43" s="60"/>
      <c r="FY43" s="60"/>
      <c r="FZ43" s="60"/>
      <c r="GA43" s="60"/>
      <c r="GB43" s="60"/>
      <c r="GC43" s="60"/>
      <c r="GD43" s="60"/>
      <c r="GE43" s="60"/>
      <c r="GF43" s="60"/>
      <c r="GG43" s="60"/>
      <c r="GH43" s="60"/>
      <c r="GI43" s="60"/>
      <c r="GJ43" s="60"/>
      <c r="GK43" s="60"/>
      <c r="GL43" s="60"/>
      <c r="GM43" s="60"/>
      <c r="GN43" s="60"/>
      <c r="GO43" s="60"/>
      <c r="GP43" s="60"/>
      <c r="GQ43" s="60"/>
      <c r="GR43" s="60"/>
      <c r="GS43" s="60"/>
      <c r="GT43" s="60"/>
      <c r="GU43" s="60"/>
      <c r="GV43" s="60"/>
      <c r="GW43" s="60"/>
      <c r="GX43" s="60"/>
      <c r="GY43" s="60"/>
      <c r="GZ43" s="60"/>
      <c r="HA43" s="60"/>
      <c r="HB43" s="60"/>
      <c r="HC43" s="60"/>
      <c r="HD43" s="60"/>
      <c r="HE43" s="60"/>
      <c r="HF43" s="60"/>
      <c r="HG43" s="60"/>
      <c r="HH43" s="60"/>
      <c r="HI43" s="60"/>
      <c r="HJ43" s="60"/>
      <c r="HK43" s="60"/>
      <c r="HL43" s="60"/>
      <c r="HM43" s="60"/>
      <c r="HN43" s="60"/>
      <c r="HO43" s="60"/>
      <c r="HP43" s="60"/>
      <c r="HQ43" s="60"/>
      <c r="HR43" s="60"/>
      <c r="HS43" s="60"/>
      <c r="HT43" s="60"/>
      <c r="HU43" s="60"/>
      <c r="HV43" s="60"/>
      <c r="HW43" s="60"/>
      <c r="HX43" s="60"/>
      <c r="HY43" s="60"/>
      <c r="HZ43" s="60"/>
      <c r="IA43" s="60"/>
      <c r="IB43" s="60"/>
      <c r="IC43" s="60"/>
      <c r="ID43" s="60"/>
      <c r="IE43" s="60"/>
      <c r="IF43" s="60"/>
      <c r="IG43" s="60"/>
      <c r="IH43" s="60"/>
      <c r="II43" s="60"/>
      <c r="IJ43" s="60"/>
      <c r="IK43" s="60"/>
      <c r="IL43" s="60"/>
      <c r="IM43" s="60"/>
      <c r="IN43" s="60"/>
      <c r="IO43" s="60"/>
      <c r="IP43" s="60"/>
      <c r="IQ43" s="60"/>
      <c r="IR43" s="60"/>
      <c r="IS43" s="60"/>
    </row>
    <row r="44" spans="1:253" s="61" customFormat="1" ht="16.5" customHeight="1" x14ac:dyDescent="0.3">
      <c r="A44" s="372"/>
      <c r="B44" s="372"/>
      <c r="C44" s="155"/>
      <c r="D44" s="155"/>
      <c r="E44" s="156"/>
      <c r="F44" s="155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  <c r="CS44" s="60"/>
      <c r="CT44" s="60"/>
      <c r="CU44" s="60"/>
      <c r="CV44" s="60"/>
      <c r="CW44" s="60"/>
      <c r="CX44" s="60"/>
      <c r="CY44" s="60"/>
      <c r="CZ44" s="60"/>
      <c r="DA44" s="60"/>
      <c r="DB44" s="60"/>
      <c r="DC44" s="60"/>
      <c r="DD44" s="60"/>
      <c r="DE44" s="60"/>
      <c r="DF44" s="60"/>
      <c r="DG44" s="60"/>
      <c r="DH44" s="60"/>
      <c r="DI44" s="60"/>
      <c r="DJ44" s="60"/>
      <c r="DK44" s="60"/>
      <c r="DL44" s="60"/>
      <c r="DM44" s="60"/>
      <c r="DN44" s="60"/>
      <c r="DO44" s="60"/>
      <c r="DP44" s="60"/>
      <c r="DQ44" s="60"/>
      <c r="DR44" s="60"/>
      <c r="DS44" s="60"/>
      <c r="DT44" s="60"/>
      <c r="DU44" s="60"/>
      <c r="DV44" s="60"/>
      <c r="DW44" s="60"/>
      <c r="DX44" s="60"/>
      <c r="DY44" s="60"/>
      <c r="DZ44" s="60"/>
      <c r="EA44" s="60"/>
      <c r="EB44" s="60"/>
      <c r="EC44" s="60"/>
      <c r="ED44" s="60"/>
      <c r="EE44" s="60"/>
      <c r="EF44" s="60"/>
      <c r="EG44" s="60"/>
      <c r="EH44" s="60"/>
      <c r="EI44" s="60"/>
      <c r="EJ44" s="60"/>
      <c r="EK44" s="60"/>
      <c r="EL44" s="60"/>
      <c r="EM44" s="60"/>
      <c r="EN44" s="60"/>
      <c r="EO44" s="60"/>
      <c r="EP44" s="60"/>
      <c r="EQ44" s="60"/>
      <c r="ER44" s="60"/>
      <c r="ES44" s="60"/>
      <c r="ET44" s="60"/>
      <c r="EU44" s="60"/>
      <c r="EV44" s="60"/>
      <c r="EW44" s="60"/>
      <c r="EX44" s="60"/>
      <c r="EY44" s="60"/>
      <c r="EZ44" s="60"/>
      <c r="FA44" s="60"/>
      <c r="FB44" s="60"/>
      <c r="FC44" s="60"/>
      <c r="FD44" s="60"/>
      <c r="FE44" s="60"/>
      <c r="FF44" s="60"/>
      <c r="FG44" s="60"/>
      <c r="FH44" s="60"/>
      <c r="FI44" s="60"/>
      <c r="FJ44" s="60"/>
      <c r="FK44" s="60"/>
      <c r="FL44" s="60"/>
      <c r="FM44" s="60"/>
      <c r="FN44" s="60"/>
      <c r="FO44" s="60"/>
      <c r="FP44" s="60"/>
      <c r="FQ44" s="60"/>
      <c r="FR44" s="60"/>
      <c r="FS44" s="60"/>
      <c r="FT44" s="60"/>
      <c r="FU44" s="60"/>
      <c r="FV44" s="60"/>
      <c r="FW44" s="60"/>
      <c r="FX44" s="60"/>
      <c r="FY44" s="60"/>
      <c r="FZ44" s="60"/>
      <c r="GA44" s="60"/>
      <c r="GB44" s="60"/>
      <c r="GC44" s="60"/>
      <c r="GD44" s="60"/>
      <c r="GE44" s="60"/>
      <c r="GF44" s="60"/>
      <c r="GG44" s="60"/>
      <c r="GH44" s="60"/>
      <c r="GI44" s="60"/>
      <c r="GJ44" s="60"/>
      <c r="GK44" s="60"/>
      <c r="GL44" s="60"/>
      <c r="GM44" s="60"/>
      <c r="GN44" s="60"/>
      <c r="GO44" s="60"/>
      <c r="GP44" s="60"/>
      <c r="GQ44" s="60"/>
      <c r="GR44" s="60"/>
      <c r="GS44" s="60"/>
      <c r="GT44" s="60"/>
      <c r="GU44" s="60"/>
      <c r="GV44" s="60"/>
      <c r="GW44" s="60"/>
      <c r="GX44" s="60"/>
      <c r="GY44" s="60"/>
      <c r="GZ44" s="60"/>
      <c r="HA44" s="60"/>
      <c r="HB44" s="60"/>
      <c r="HC44" s="60"/>
      <c r="HD44" s="60"/>
      <c r="HE44" s="60"/>
      <c r="HF44" s="60"/>
      <c r="HG44" s="60"/>
      <c r="HH44" s="60"/>
      <c r="HI44" s="60"/>
      <c r="HJ44" s="60"/>
      <c r="HK44" s="60"/>
      <c r="HL44" s="60"/>
      <c r="HM44" s="60"/>
      <c r="HN44" s="60"/>
      <c r="HO44" s="60"/>
      <c r="HP44" s="60"/>
      <c r="HQ44" s="60"/>
      <c r="HR44" s="60"/>
      <c r="HS44" s="60"/>
      <c r="HT44" s="60"/>
      <c r="HU44" s="60"/>
      <c r="HV44" s="60"/>
      <c r="HW44" s="60"/>
      <c r="HX44" s="60"/>
      <c r="HY44" s="60"/>
      <c r="HZ44" s="60"/>
      <c r="IA44" s="60"/>
      <c r="IB44" s="60"/>
      <c r="IC44" s="60"/>
      <c r="ID44" s="60"/>
      <c r="IE44" s="60"/>
      <c r="IF44" s="60"/>
      <c r="IG44" s="60"/>
      <c r="IH44" s="60"/>
      <c r="II44" s="60"/>
      <c r="IJ44" s="60"/>
      <c r="IK44" s="60"/>
      <c r="IL44" s="60"/>
      <c r="IM44" s="60"/>
      <c r="IN44" s="60"/>
      <c r="IO44" s="60"/>
      <c r="IP44" s="60"/>
      <c r="IQ44" s="60"/>
      <c r="IR44" s="60"/>
      <c r="IS44" s="60"/>
    </row>
    <row r="45" spans="1:253" s="61" customFormat="1" ht="18.75" x14ac:dyDescent="0.3">
      <c r="A45" s="370"/>
      <c r="B45" s="370"/>
      <c r="C45" s="371" t="s">
        <v>25</v>
      </c>
      <c r="D45" s="371"/>
      <c r="E45" s="371"/>
      <c r="F45" s="371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  <c r="CN45" s="60"/>
      <c r="CO45" s="60"/>
      <c r="CP45" s="60"/>
      <c r="CQ45" s="60"/>
      <c r="CR45" s="60"/>
      <c r="CS45" s="60"/>
      <c r="CT45" s="60"/>
      <c r="CU45" s="60"/>
      <c r="CV45" s="60"/>
      <c r="CW45" s="60"/>
      <c r="CX45" s="60"/>
      <c r="CY45" s="60"/>
      <c r="CZ45" s="60"/>
      <c r="DA45" s="60"/>
      <c r="DB45" s="60"/>
      <c r="DC45" s="60"/>
      <c r="DD45" s="60"/>
      <c r="DE45" s="60"/>
      <c r="DF45" s="60"/>
      <c r="DG45" s="60"/>
      <c r="DH45" s="60"/>
      <c r="DI45" s="60"/>
      <c r="DJ45" s="60"/>
      <c r="DK45" s="60"/>
      <c r="DL45" s="60"/>
      <c r="DM45" s="60"/>
      <c r="DN45" s="60"/>
      <c r="DO45" s="60"/>
      <c r="DP45" s="60"/>
      <c r="DQ45" s="60"/>
      <c r="DR45" s="60"/>
      <c r="DS45" s="60"/>
      <c r="DT45" s="60"/>
      <c r="DU45" s="60"/>
      <c r="DV45" s="60"/>
      <c r="DW45" s="60"/>
      <c r="DX45" s="60"/>
      <c r="DY45" s="60"/>
      <c r="DZ45" s="60"/>
      <c r="EA45" s="60"/>
      <c r="EB45" s="60"/>
      <c r="EC45" s="60"/>
      <c r="ED45" s="60"/>
      <c r="EE45" s="60"/>
      <c r="EF45" s="60"/>
      <c r="EG45" s="60"/>
      <c r="EH45" s="60"/>
      <c r="EI45" s="60"/>
      <c r="EJ45" s="60"/>
      <c r="EK45" s="60"/>
      <c r="EL45" s="60"/>
      <c r="EM45" s="60"/>
      <c r="EN45" s="60"/>
      <c r="EO45" s="60"/>
      <c r="EP45" s="60"/>
      <c r="EQ45" s="60"/>
      <c r="ER45" s="60"/>
      <c r="ES45" s="60"/>
      <c r="ET45" s="60"/>
      <c r="EU45" s="60"/>
      <c r="EV45" s="60"/>
      <c r="EW45" s="60"/>
      <c r="EX45" s="60"/>
      <c r="EY45" s="60"/>
      <c r="EZ45" s="60"/>
      <c r="FA45" s="60"/>
      <c r="FB45" s="60"/>
      <c r="FC45" s="60"/>
      <c r="FD45" s="60"/>
      <c r="FE45" s="60"/>
      <c r="FF45" s="60"/>
      <c r="FG45" s="60"/>
      <c r="FH45" s="60"/>
      <c r="FI45" s="60"/>
      <c r="FJ45" s="60"/>
      <c r="FK45" s="60"/>
      <c r="FL45" s="60"/>
      <c r="FM45" s="60"/>
      <c r="FN45" s="60"/>
      <c r="FO45" s="60"/>
      <c r="FP45" s="60"/>
      <c r="FQ45" s="60"/>
      <c r="FR45" s="60"/>
      <c r="FS45" s="60"/>
      <c r="FT45" s="60"/>
      <c r="FU45" s="60"/>
      <c r="FV45" s="60"/>
      <c r="FW45" s="60"/>
      <c r="FX45" s="60"/>
      <c r="FY45" s="60"/>
      <c r="FZ45" s="60"/>
      <c r="GA45" s="60"/>
      <c r="GB45" s="60"/>
      <c r="GC45" s="60"/>
      <c r="GD45" s="60"/>
      <c r="GE45" s="60"/>
      <c r="GF45" s="60"/>
      <c r="GG45" s="60"/>
      <c r="GH45" s="60"/>
      <c r="GI45" s="60"/>
      <c r="GJ45" s="60"/>
      <c r="GK45" s="60"/>
      <c r="GL45" s="60"/>
      <c r="GM45" s="60"/>
      <c r="GN45" s="60"/>
      <c r="GO45" s="60"/>
      <c r="GP45" s="60"/>
      <c r="GQ45" s="60"/>
      <c r="GR45" s="60"/>
      <c r="GS45" s="60"/>
      <c r="GT45" s="60"/>
      <c r="GU45" s="60"/>
      <c r="GV45" s="60"/>
      <c r="GW45" s="60"/>
      <c r="GX45" s="60"/>
      <c r="GY45" s="60"/>
      <c r="GZ45" s="60"/>
      <c r="HA45" s="60"/>
      <c r="HB45" s="60"/>
      <c r="HC45" s="60"/>
      <c r="HD45" s="60"/>
      <c r="HE45" s="60"/>
      <c r="HF45" s="60"/>
      <c r="HG45" s="60"/>
      <c r="HH45" s="60"/>
      <c r="HI45" s="60"/>
      <c r="HJ45" s="60"/>
      <c r="HK45" s="60"/>
      <c r="HL45" s="60"/>
      <c r="HM45" s="60"/>
      <c r="HN45" s="60"/>
      <c r="HO45" s="60"/>
      <c r="HP45" s="60"/>
      <c r="HQ45" s="60"/>
      <c r="HR45" s="60"/>
      <c r="HS45" s="60"/>
      <c r="HT45" s="60"/>
      <c r="HU45" s="60"/>
      <c r="HV45" s="60"/>
      <c r="HW45" s="60"/>
      <c r="HX45" s="60"/>
      <c r="HY45" s="60"/>
      <c r="HZ45" s="60"/>
      <c r="IA45" s="60"/>
      <c r="IB45" s="60"/>
      <c r="IC45" s="60"/>
      <c r="ID45" s="60"/>
      <c r="IE45" s="60"/>
      <c r="IF45" s="60"/>
      <c r="IG45" s="60"/>
      <c r="IH45" s="60"/>
      <c r="II45" s="60"/>
      <c r="IJ45" s="60"/>
      <c r="IK45" s="60"/>
      <c r="IL45" s="60"/>
      <c r="IM45" s="60"/>
      <c r="IN45" s="60"/>
      <c r="IO45" s="60"/>
      <c r="IP45" s="60"/>
      <c r="IQ45" s="60"/>
      <c r="IR45" s="60"/>
      <c r="IS45" s="60"/>
    </row>
    <row r="46" spans="1:253" ht="21.75" customHeight="1" x14ac:dyDescent="0.3">
      <c r="A46" s="85"/>
      <c r="B46" s="85"/>
      <c r="C46" s="85"/>
      <c r="D46" s="90"/>
      <c r="E46" s="86"/>
      <c r="F46" s="86"/>
    </row>
    <row r="47" spans="1:253" ht="16.5" customHeight="1" x14ac:dyDescent="0.3">
      <c r="A47" s="335"/>
      <c r="B47" s="335"/>
      <c r="C47" s="92"/>
      <c r="D47" s="92"/>
      <c r="E47" s="336"/>
      <c r="F47" s="336"/>
    </row>
    <row r="48" spans="1:253" x14ac:dyDescent="0.3">
      <c r="A48" s="337"/>
      <c r="B48" s="337"/>
      <c r="C48" s="85"/>
      <c r="D48" s="90"/>
      <c r="E48" s="338"/>
      <c r="F48" s="338"/>
    </row>
    <row r="49" spans="1:6" ht="10.5" customHeight="1" x14ac:dyDescent="0.3">
      <c r="A49" s="337"/>
      <c r="B49" s="337"/>
      <c r="C49" s="85"/>
      <c r="D49" s="90"/>
      <c r="E49" s="338"/>
      <c r="F49" s="338"/>
    </row>
    <row r="50" spans="1:6" ht="29.25" customHeight="1" x14ac:dyDescent="0.3">
      <c r="A50" s="341"/>
      <c r="B50" s="341"/>
      <c r="C50" s="89"/>
      <c r="D50" s="92"/>
      <c r="E50" s="84"/>
      <c r="F50" s="84"/>
    </row>
    <row r="51" spans="1:6" ht="38.25" customHeight="1" x14ac:dyDescent="0.3">
      <c r="A51" s="342"/>
      <c r="B51" s="343"/>
      <c r="C51" s="89"/>
      <c r="D51" s="92"/>
      <c r="E51" s="336"/>
      <c r="F51" s="336"/>
    </row>
    <row r="52" spans="1:6" ht="10.5" customHeight="1" x14ac:dyDescent="0.3">
      <c r="A52" s="337"/>
      <c r="B52" s="337"/>
      <c r="C52" s="85"/>
      <c r="D52" s="90"/>
      <c r="E52" s="338"/>
      <c r="F52" s="338"/>
    </row>
    <row r="53" spans="1:6" ht="25.5" customHeight="1" x14ac:dyDescent="0.3">
      <c r="A53" s="85"/>
      <c r="B53" s="85"/>
      <c r="C53" s="85"/>
      <c r="D53" s="90"/>
      <c r="E53" s="86"/>
      <c r="F53" s="86"/>
    </row>
    <row r="54" spans="1:6" ht="16.5" customHeight="1" x14ac:dyDescent="0.3">
      <c r="A54" s="335"/>
      <c r="B54" s="335"/>
      <c r="C54" s="92"/>
      <c r="D54" s="92"/>
      <c r="E54" s="336"/>
      <c r="F54" s="336"/>
    </row>
    <row r="55" spans="1:6" x14ac:dyDescent="0.3">
      <c r="A55" s="337"/>
      <c r="B55" s="337"/>
      <c r="C55" s="85"/>
      <c r="D55" s="90"/>
      <c r="E55" s="338"/>
      <c r="F55" s="338"/>
    </row>
    <row r="56" spans="1:6" x14ac:dyDescent="0.3">
      <c r="A56" s="41"/>
      <c r="B56" s="41"/>
      <c r="C56" s="41"/>
    </row>
  </sheetData>
  <mergeCells count="36">
    <mergeCell ref="A10:F10"/>
    <mergeCell ref="E1:F1"/>
    <mergeCell ref="C3:F3"/>
    <mergeCell ref="C5:F5"/>
    <mergeCell ref="C7:G7"/>
    <mergeCell ref="C8:F9"/>
    <mergeCell ref="A44:B44"/>
    <mergeCell ref="B11:F11"/>
    <mergeCell ref="A12:A14"/>
    <mergeCell ref="B12:B14"/>
    <mergeCell ref="C12:C14"/>
    <mergeCell ref="D12:D14"/>
    <mergeCell ref="E12:E14"/>
    <mergeCell ref="F12:F14"/>
    <mergeCell ref="A34:B34"/>
    <mergeCell ref="A35:B35"/>
    <mergeCell ref="A36:B36"/>
    <mergeCell ref="A40:F40"/>
    <mergeCell ref="A42:B42"/>
    <mergeCell ref="A45:B45"/>
    <mergeCell ref="C45:F45"/>
    <mergeCell ref="A47:B47"/>
    <mergeCell ref="E47:F47"/>
    <mergeCell ref="A48:B48"/>
    <mergeCell ref="E48:F48"/>
    <mergeCell ref="A54:B54"/>
    <mergeCell ref="E54:F54"/>
    <mergeCell ref="A55:B55"/>
    <mergeCell ref="E55:F55"/>
    <mergeCell ref="A49:B49"/>
    <mergeCell ref="E49:F49"/>
    <mergeCell ref="A50:B50"/>
    <mergeCell ref="A51:B51"/>
    <mergeCell ref="E51:F51"/>
    <mergeCell ref="A52:B52"/>
    <mergeCell ref="E52:F52"/>
  </mergeCells>
  <pageMargins left="0.43307086614173229" right="0.4" top="0.23622047244094491" bottom="0.23" header="0.19685039370078741" footer="0.19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85"/>
  <sheetViews>
    <sheetView topLeftCell="A40" workbookViewId="0">
      <selection activeCell="D50" sqref="D50"/>
    </sheetView>
  </sheetViews>
  <sheetFormatPr defaultRowHeight="20.25" x14ac:dyDescent="0.3"/>
  <cols>
    <col min="1" max="1" width="3.7109375" style="47" customWidth="1"/>
    <col min="2" max="2" width="62.28515625" style="11" customWidth="1"/>
    <col min="3" max="3" width="8.42578125" style="49" customWidth="1"/>
    <col min="4" max="4" width="11.42578125" style="47" customWidth="1"/>
    <col min="5" max="5" width="10.5703125" style="48" customWidth="1"/>
    <col min="6" max="6" width="14.5703125" style="48" customWidth="1"/>
    <col min="7" max="253" width="9.140625" style="9"/>
    <col min="254" max="16384" width="9.140625" style="11"/>
  </cols>
  <sheetData>
    <row r="1" spans="1:253" s="2" customFormat="1" ht="23.25" x14ac:dyDescent="0.35">
      <c r="A1" s="1" t="s">
        <v>203</v>
      </c>
      <c r="B1" s="61"/>
      <c r="C1" s="109"/>
      <c r="D1" s="108"/>
      <c r="E1" s="404" t="s">
        <v>5</v>
      </c>
      <c r="F1" s="404"/>
      <c r="G1" s="60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s="2" customFormat="1" ht="12" customHeight="1" x14ac:dyDescent="0.35">
      <c r="A2" s="1"/>
      <c r="B2" s="61"/>
      <c r="C2" s="109"/>
      <c r="D2" s="108"/>
      <c r="E2" s="110"/>
      <c r="F2" s="110"/>
      <c r="G2" s="60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s="2" customFormat="1" ht="23.25" x14ac:dyDescent="0.35">
      <c r="A3" s="37"/>
      <c r="B3" s="112" t="s">
        <v>6</v>
      </c>
      <c r="C3" s="405" t="s">
        <v>35</v>
      </c>
      <c r="D3" s="405"/>
      <c r="E3" s="405"/>
      <c r="F3" s="405"/>
      <c r="G3" s="60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</row>
    <row r="4" spans="1:253" s="2" customFormat="1" ht="6.75" customHeight="1" x14ac:dyDescent="0.35">
      <c r="A4" s="37"/>
      <c r="B4" s="112"/>
      <c r="C4" s="113"/>
      <c r="D4" s="113"/>
      <c r="E4" s="114"/>
      <c r="F4" s="113"/>
      <c r="G4" s="60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</row>
    <row r="5" spans="1:253" s="2" customFormat="1" ht="21.75" customHeight="1" x14ac:dyDescent="0.35">
      <c r="A5" s="10"/>
      <c r="B5" s="115" t="s">
        <v>7</v>
      </c>
      <c r="C5" s="405" t="s">
        <v>35</v>
      </c>
      <c r="D5" s="405"/>
      <c r="E5" s="405"/>
      <c r="F5" s="405"/>
      <c r="G5" s="6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s="2" customFormat="1" ht="11.25" customHeight="1" x14ac:dyDescent="0.35">
      <c r="A6" s="10"/>
      <c r="B6" s="115"/>
      <c r="C6" s="113"/>
      <c r="D6" s="113"/>
      <c r="E6" s="114"/>
      <c r="F6" s="113"/>
      <c r="G6" s="60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s="8" customFormat="1" ht="26.25" customHeight="1" x14ac:dyDescent="0.25">
      <c r="A7" s="37"/>
      <c r="B7" s="116" t="s">
        <v>8</v>
      </c>
      <c r="C7" s="395" t="s">
        <v>20</v>
      </c>
      <c r="D7" s="395"/>
      <c r="E7" s="395"/>
      <c r="F7" s="395"/>
      <c r="G7" s="39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</row>
    <row r="8" spans="1:253" s="2" customFormat="1" ht="102" customHeight="1" x14ac:dyDescent="0.35">
      <c r="A8" s="10"/>
      <c r="B8" s="116" t="s">
        <v>9</v>
      </c>
      <c r="C8" s="405" t="s">
        <v>37</v>
      </c>
      <c r="D8" s="405"/>
      <c r="E8" s="405"/>
      <c r="F8" s="405"/>
      <c r="G8" s="60"/>
      <c r="H8" s="4"/>
      <c r="I8" s="4"/>
      <c r="J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s="2" customFormat="1" ht="18.75" customHeight="1" x14ac:dyDescent="0.35">
      <c r="A9" s="10"/>
      <c r="B9" s="116"/>
      <c r="C9" s="405"/>
      <c r="D9" s="405"/>
      <c r="E9" s="405"/>
      <c r="F9" s="405"/>
      <c r="G9" s="60"/>
      <c r="H9" s="4"/>
      <c r="I9" s="4"/>
      <c r="J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ht="30" customHeight="1" x14ac:dyDescent="0.3">
      <c r="A10" s="403" t="s">
        <v>33</v>
      </c>
      <c r="B10" s="403"/>
      <c r="C10" s="403"/>
      <c r="D10" s="403"/>
      <c r="E10" s="403"/>
      <c r="F10" s="403"/>
      <c r="J10" s="10"/>
    </row>
    <row r="11" spans="1:253" ht="21" customHeight="1" thickBot="1" x14ac:dyDescent="0.35">
      <c r="A11" s="92"/>
      <c r="B11" s="368" t="s">
        <v>10</v>
      </c>
      <c r="C11" s="368"/>
      <c r="D11" s="368"/>
      <c r="E11" s="368"/>
      <c r="F11" s="368"/>
      <c r="J11" s="10"/>
    </row>
    <row r="12" spans="1:253" ht="16.5" customHeight="1" x14ac:dyDescent="0.3">
      <c r="A12" s="373" t="s">
        <v>11</v>
      </c>
      <c r="B12" s="376" t="s">
        <v>0</v>
      </c>
      <c r="C12" s="379" t="s">
        <v>12</v>
      </c>
      <c r="D12" s="376" t="s">
        <v>13</v>
      </c>
      <c r="E12" s="382" t="s">
        <v>14</v>
      </c>
      <c r="F12" s="385" t="s">
        <v>15</v>
      </c>
      <c r="J12" s="9" t="s">
        <v>89</v>
      </c>
    </row>
    <row r="13" spans="1:253" s="61" customFormat="1" ht="21.75" customHeight="1" x14ac:dyDescent="0.3">
      <c r="A13" s="374"/>
      <c r="B13" s="377"/>
      <c r="C13" s="380"/>
      <c r="D13" s="377"/>
      <c r="E13" s="383"/>
      <c r="F13" s="386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</row>
    <row r="14" spans="1:253" s="61" customFormat="1" ht="56.25" customHeight="1" thickBot="1" x14ac:dyDescent="0.35">
      <c r="A14" s="375"/>
      <c r="B14" s="378"/>
      <c r="C14" s="381"/>
      <c r="D14" s="378"/>
      <c r="E14" s="384"/>
      <c r="F14" s="387"/>
      <c r="G14" s="60"/>
      <c r="H14" s="60"/>
      <c r="I14" s="60"/>
      <c r="J14" s="60"/>
      <c r="K14" s="60" t="s">
        <v>31</v>
      </c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  <c r="DW14" s="60"/>
      <c r="DX14" s="60"/>
      <c r="DY14" s="60"/>
      <c r="DZ14" s="60"/>
      <c r="EA14" s="60"/>
      <c r="EB14" s="60"/>
      <c r="EC14" s="60"/>
      <c r="ED14" s="60"/>
      <c r="EE14" s="60"/>
      <c r="EF14" s="60"/>
      <c r="EG14" s="60"/>
      <c r="EH14" s="60"/>
      <c r="EI14" s="60"/>
      <c r="EJ14" s="60"/>
      <c r="EK14" s="60"/>
      <c r="EL14" s="60"/>
      <c r="EM14" s="60"/>
      <c r="EN14" s="60"/>
      <c r="EO14" s="60"/>
      <c r="EP14" s="60"/>
      <c r="EQ14" s="60"/>
      <c r="ER14" s="60"/>
      <c r="ES14" s="60"/>
      <c r="ET14" s="60"/>
      <c r="EU14" s="60"/>
      <c r="EV14" s="60"/>
      <c r="EW14" s="60"/>
      <c r="EX14" s="60"/>
      <c r="EY14" s="60"/>
      <c r="EZ14" s="60"/>
      <c r="FA14" s="60"/>
      <c r="FB14" s="60"/>
      <c r="FC14" s="60"/>
      <c r="FD14" s="60"/>
      <c r="FE14" s="60"/>
      <c r="FF14" s="60"/>
      <c r="FG14" s="60"/>
      <c r="FH14" s="60"/>
      <c r="FI14" s="60"/>
      <c r="FJ14" s="60"/>
      <c r="FK14" s="60"/>
      <c r="FL14" s="60"/>
      <c r="FM14" s="60"/>
      <c r="FN14" s="60"/>
      <c r="FO14" s="60"/>
      <c r="FP14" s="60"/>
      <c r="FQ14" s="60"/>
      <c r="FR14" s="60"/>
      <c r="FS14" s="60"/>
      <c r="FT14" s="60"/>
      <c r="FU14" s="60"/>
      <c r="FV14" s="60"/>
      <c r="FW14" s="60"/>
      <c r="FX14" s="60"/>
      <c r="FY14" s="60"/>
      <c r="FZ14" s="60"/>
      <c r="GA14" s="60"/>
      <c r="GB14" s="60"/>
      <c r="GC14" s="60"/>
      <c r="GD14" s="60"/>
      <c r="GE14" s="60"/>
      <c r="GF14" s="60"/>
      <c r="GG14" s="60"/>
      <c r="GH14" s="60"/>
      <c r="GI14" s="60"/>
      <c r="GJ14" s="60"/>
      <c r="GK14" s="60"/>
      <c r="GL14" s="60"/>
      <c r="GM14" s="60"/>
      <c r="GN14" s="60"/>
      <c r="GO14" s="60"/>
      <c r="GP14" s="60"/>
      <c r="GQ14" s="60"/>
      <c r="GR14" s="60"/>
      <c r="GS14" s="60"/>
      <c r="GT14" s="60"/>
      <c r="GU14" s="60"/>
      <c r="GV14" s="60"/>
      <c r="GW14" s="60"/>
      <c r="GX14" s="60"/>
      <c r="GY14" s="60"/>
      <c r="GZ14" s="60"/>
      <c r="HA14" s="60"/>
      <c r="HB14" s="60"/>
      <c r="HC14" s="60"/>
      <c r="HD14" s="60"/>
      <c r="HE14" s="60"/>
      <c r="HF14" s="60"/>
      <c r="HG14" s="60"/>
      <c r="HH14" s="60"/>
      <c r="HI14" s="60"/>
      <c r="HJ14" s="60"/>
      <c r="HK14" s="60"/>
      <c r="HL14" s="60"/>
      <c r="HM14" s="60"/>
      <c r="HN14" s="60"/>
      <c r="HO14" s="60"/>
      <c r="HP14" s="60"/>
      <c r="HQ14" s="60"/>
      <c r="HR14" s="60"/>
      <c r="HS14" s="60"/>
      <c r="HT14" s="60"/>
      <c r="HU14" s="60"/>
      <c r="HV14" s="60"/>
      <c r="HW14" s="60"/>
      <c r="HX14" s="60"/>
      <c r="HY14" s="60"/>
      <c r="HZ14" s="60"/>
      <c r="IA14" s="60"/>
      <c r="IB14" s="60"/>
      <c r="IC14" s="60"/>
      <c r="ID14" s="60"/>
      <c r="IE14" s="60"/>
      <c r="IF14" s="60"/>
      <c r="IG14" s="60"/>
      <c r="IH14" s="60"/>
      <c r="II14" s="60"/>
      <c r="IJ14" s="60"/>
      <c r="IK14" s="60"/>
      <c r="IL14" s="60"/>
      <c r="IM14" s="60"/>
      <c r="IN14" s="60"/>
      <c r="IO14" s="60"/>
      <c r="IP14" s="60"/>
      <c r="IQ14" s="60"/>
      <c r="IR14" s="60"/>
      <c r="IS14" s="60"/>
    </row>
    <row r="15" spans="1:253" s="61" customFormat="1" ht="18.75" x14ac:dyDescent="0.3">
      <c r="A15" s="118">
        <v>1</v>
      </c>
      <c r="B15" s="119">
        <v>2</v>
      </c>
      <c r="C15" s="120">
        <v>3</v>
      </c>
      <c r="D15" s="119">
        <v>4</v>
      </c>
      <c r="E15" s="121">
        <v>5</v>
      </c>
      <c r="F15" s="122">
        <v>6</v>
      </c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0"/>
      <c r="GG15" s="60"/>
      <c r="GH15" s="60"/>
      <c r="GI15" s="60"/>
      <c r="GJ15" s="60"/>
      <c r="GK15" s="60"/>
      <c r="GL15" s="60"/>
      <c r="GM15" s="60"/>
      <c r="GN15" s="60"/>
      <c r="GO15" s="60"/>
      <c r="GP15" s="60"/>
      <c r="GQ15" s="60"/>
      <c r="GR15" s="60"/>
      <c r="GS15" s="60"/>
      <c r="GT15" s="60"/>
      <c r="GU15" s="60"/>
      <c r="GV15" s="60"/>
      <c r="GW15" s="60"/>
      <c r="GX15" s="60"/>
      <c r="GY15" s="60"/>
      <c r="GZ15" s="60"/>
      <c r="HA15" s="60"/>
      <c r="HB15" s="60"/>
      <c r="HC15" s="60"/>
      <c r="HD15" s="60"/>
      <c r="HE15" s="60"/>
      <c r="HF15" s="60"/>
      <c r="HG15" s="60"/>
      <c r="HH15" s="60"/>
      <c r="HI15" s="60"/>
      <c r="HJ15" s="60"/>
      <c r="HK15" s="60"/>
      <c r="HL15" s="60"/>
      <c r="HM15" s="60"/>
      <c r="HN15" s="60"/>
      <c r="HO15" s="60"/>
      <c r="HP15" s="60"/>
      <c r="HQ15" s="60"/>
      <c r="HR15" s="60"/>
      <c r="HS15" s="60"/>
      <c r="HT15" s="60"/>
      <c r="HU15" s="60"/>
      <c r="HV15" s="60"/>
      <c r="HW15" s="60"/>
      <c r="HX15" s="60"/>
      <c r="HY15" s="60"/>
      <c r="HZ15" s="60"/>
      <c r="IA15" s="60"/>
      <c r="IB15" s="60"/>
      <c r="IC15" s="60"/>
      <c r="ID15" s="60"/>
      <c r="IE15" s="60"/>
      <c r="IF15" s="60"/>
      <c r="IG15" s="60"/>
      <c r="IH15" s="60"/>
      <c r="II15" s="60"/>
      <c r="IJ15" s="60"/>
      <c r="IK15" s="60"/>
      <c r="IL15" s="60"/>
      <c r="IM15" s="60"/>
      <c r="IN15" s="60"/>
      <c r="IO15" s="60"/>
      <c r="IP15" s="60"/>
      <c r="IQ15" s="60"/>
      <c r="IR15" s="60"/>
      <c r="IS15" s="60"/>
    </row>
    <row r="16" spans="1:253" s="61" customFormat="1" ht="18.75" x14ac:dyDescent="0.3">
      <c r="A16" s="118"/>
      <c r="B16" s="120" t="s">
        <v>21</v>
      </c>
      <c r="C16" s="120"/>
      <c r="D16" s="119"/>
      <c r="E16" s="123"/>
      <c r="F16" s="122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0"/>
      <c r="GG16" s="60"/>
      <c r="GH16" s="60"/>
      <c r="GI16" s="60"/>
      <c r="GJ16" s="60"/>
      <c r="GK16" s="60"/>
      <c r="GL16" s="60"/>
      <c r="GM16" s="60"/>
      <c r="GN16" s="60"/>
      <c r="GO16" s="60"/>
      <c r="GP16" s="60"/>
      <c r="GQ16" s="60"/>
      <c r="GR16" s="60"/>
      <c r="GS16" s="60"/>
      <c r="GT16" s="60"/>
      <c r="GU16" s="60"/>
      <c r="GV16" s="60"/>
      <c r="GW16" s="60"/>
      <c r="GX16" s="60"/>
      <c r="GY16" s="60"/>
      <c r="GZ16" s="60"/>
      <c r="HA16" s="60"/>
      <c r="HB16" s="60"/>
      <c r="HC16" s="60"/>
      <c r="HD16" s="60"/>
      <c r="HE16" s="60"/>
      <c r="HF16" s="60"/>
      <c r="HG16" s="60"/>
      <c r="HH16" s="60"/>
      <c r="HI16" s="60"/>
      <c r="HJ16" s="60"/>
      <c r="HK16" s="60"/>
      <c r="HL16" s="60"/>
      <c r="HM16" s="60"/>
      <c r="HN16" s="60"/>
      <c r="HO16" s="60"/>
      <c r="HP16" s="60"/>
      <c r="HQ16" s="60"/>
      <c r="HR16" s="60"/>
      <c r="HS16" s="60"/>
      <c r="HT16" s="60"/>
      <c r="HU16" s="60"/>
      <c r="HV16" s="60"/>
      <c r="HW16" s="60"/>
      <c r="HX16" s="60"/>
      <c r="HY16" s="60"/>
      <c r="HZ16" s="60"/>
      <c r="IA16" s="60"/>
      <c r="IB16" s="60"/>
      <c r="IC16" s="60"/>
      <c r="ID16" s="60"/>
      <c r="IE16" s="60"/>
      <c r="IF16" s="60"/>
      <c r="IG16" s="60"/>
      <c r="IH16" s="60"/>
      <c r="II16" s="60"/>
      <c r="IJ16" s="60"/>
      <c r="IK16" s="60"/>
      <c r="IL16" s="60"/>
      <c r="IM16" s="60"/>
      <c r="IN16" s="60"/>
      <c r="IO16" s="60"/>
      <c r="IP16" s="60"/>
      <c r="IQ16" s="60"/>
      <c r="IR16" s="60"/>
      <c r="IS16" s="60"/>
    </row>
    <row r="17" spans="1:253" s="61" customFormat="1" ht="63" customHeight="1" x14ac:dyDescent="0.3">
      <c r="A17" s="55">
        <v>1</v>
      </c>
      <c r="B17" s="124" t="s">
        <v>4</v>
      </c>
      <c r="C17" s="57" t="s">
        <v>16</v>
      </c>
      <c r="D17" s="65">
        <v>14305.56</v>
      </c>
      <c r="E17" s="65">
        <v>2.16</v>
      </c>
      <c r="F17" s="125">
        <f t="shared" ref="F17:F35" si="0">D17*E17</f>
        <v>30900.009600000001</v>
      </c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60"/>
      <c r="EZ17" s="60"/>
      <c r="FA17" s="60"/>
      <c r="FB17" s="60"/>
      <c r="FC17" s="60"/>
      <c r="FD17" s="60"/>
      <c r="FE17" s="60"/>
      <c r="FF17" s="60"/>
      <c r="FG17" s="60"/>
      <c r="FH17" s="60"/>
      <c r="FI17" s="60"/>
      <c r="FJ17" s="60"/>
      <c r="FK17" s="60"/>
      <c r="FL17" s="60"/>
      <c r="FM17" s="60"/>
      <c r="FN17" s="60"/>
      <c r="FO17" s="60"/>
      <c r="FP17" s="60"/>
      <c r="FQ17" s="60"/>
      <c r="FR17" s="60"/>
      <c r="FS17" s="60"/>
      <c r="FT17" s="60"/>
      <c r="FU17" s="60"/>
      <c r="FV17" s="60"/>
      <c r="FW17" s="60"/>
      <c r="FX17" s="60"/>
      <c r="FY17" s="60"/>
      <c r="FZ17" s="60"/>
      <c r="GA17" s="60"/>
      <c r="GB17" s="60"/>
      <c r="GC17" s="60"/>
      <c r="GD17" s="60"/>
      <c r="GE17" s="60"/>
      <c r="GF17" s="60"/>
      <c r="GG17" s="60"/>
      <c r="GH17" s="60"/>
      <c r="GI17" s="60"/>
      <c r="GJ17" s="60"/>
      <c r="GK17" s="60"/>
      <c r="GL17" s="60"/>
      <c r="GM17" s="60"/>
      <c r="GN17" s="60"/>
      <c r="GO17" s="60"/>
      <c r="GP17" s="60"/>
      <c r="GQ17" s="60"/>
      <c r="GR17" s="60"/>
      <c r="GS17" s="60"/>
      <c r="GT17" s="60"/>
      <c r="GU17" s="60"/>
      <c r="GV17" s="60"/>
      <c r="GW17" s="60"/>
      <c r="GX17" s="60"/>
      <c r="GY17" s="60"/>
      <c r="GZ17" s="60"/>
      <c r="HA17" s="60"/>
      <c r="HB17" s="60"/>
      <c r="HC17" s="60"/>
      <c r="HD17" s="60"/>
      <c r="HE17" s="60"/>
      <c r="HF17" s="60"/>
      <c r="HG17" s="60"/>
      <c r="HH17" s="60"/>
      <c r="HI17" s="60"/>
      <c r="HJ17" s="60"/>
      <c r="HK17" s="60"/>
      <c r="HL17" s="60"/>
      <c r="HM17" s="60"/>
      <c r="HN17" s="60"/>
      <c r="HO17" s="60"/>
      <c r="HP17" s="60"/>
      <c r="HQ17" s="60"/>
      <c r="HR17" s="60"/>
      <c r="HS17" s="60"/>
      <c r="HT17" s="60"/>
      <c r="HU17" s="60"/>
      <c r="HV17" s="60"/>
      <c r="HW17" s="60"/>
      <c r="HX17" s="60"/>
      <c r="HY17" s="60"/>
      <c r="HZ17" s="60"/>
      <c r="IA17" s="60"/>
      <c r="IB17" s="60"/>
      <c r="IC17" s="60"/>
      <c r="ID17" s="60"/>
      <c r="IE17" s="60"/>
      <c r="IF17" s="60"/>
      <c r="IG17" s="60"/>
      <c r="IH17" s="60"/>
      <c r="II17" s="60"/>
      <c r="IJ17" s="60"/>
      <c r="IK17" s="60"/>
      <c r="IL17" s="60"/>
      <c r="IM17" s="60"/>
      <c r="IN17" s="60"/>
      <c r="IO17" s="60"/>
      <c r="IP17" s="60"/>
      <c r="IQ17" s="60"/>
      <c r="IR17" s="60"/>
      <c r="IS17" s="60"/>
    </row>
    <row r="18" spans="1:253" s="61" customFormat="1" ht="37.5" x14ac:dyDescent="0.3">
      <c r="A18" s="55">
        <v>2</v>
      </c>
      <c r="B18" s="124" t="s">
        <v>40</v>
      </c>
      <c r="C18" s="57" t="s">
        <v>2</v>
      </c>
      <c r="D18" s="58">
        <v>61</v>
      </c>
      <c r="E18" s="65">
        <v>100</v>
      </c>
      <c r="F18" s="125">
        <f t="shared" si="0"/>
        <v>6100</v>
      </c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60"/>
      <c r="EZ18" s="60"/>
      <c r="FA18" s="60"/>
      <c r="FB18" s="60"/>
      <c r="FC18" s="60"/>
      <c r="FD18" s="60"/>
      <c r="FE18" s="60"/>
      <c r="FF18" s="60"/>
      <c r="FG18" s="60"/>
      <c r="FH18" s="60"/>
      <c r="FI18" s="60"/>
      <c r="FJ18" s="60"/>
      <c r="FK18" s="60"/>
      <c r="FL18" s="60"/>
      <c r="FM18" s="60"/>
      <c r="FN18" s="60"/>
      <c r="FO18" s="60"/>
      <c r="FP18" s="60"/>
      <c r="FQ18" s="60"/>
      <c r="FR18" s="60"/>
      <c r="FS18" s="60"/>
      <c r="FT18" s="60"/>
      <c r="FU18" s="60"/>
      <c r="FV18" s="60"/>
      <c r="FW18" s="60"/>
      <c r="FX18" s="60"/>
      <c r="FY18" s="60"/>
      <c r="FZ18" s="60"/>
      <c r="GA18" s="60"/>
      <c r="GB18" s="60"/>
      <c r="GC18" s="60"/>
      <c r="GD18" s="60"/>
      <c r="GE18" s="60"/>
      <c r="GF18" s="60"/>
      <c r="GG18" s="60"/>
      <c r="GH18" s="60"/>
      <c r="GI18" s="60"/>
      <c r="GJ18" s="60"/>
      <c r="GK18" s="60"/>
      <c r="GL18" s="60"/>
      <c r="GM18" s="60"/>
      <c r="GN18" s="60"/>
      <c r="GO18" s="60"/>
      <c r="GP18" s="60"/>
      <c r="GQ18" s="60"/>
      <c r="GR18" s="60"/>
      <c r="GS18" s="60"/>
      <c r="GT18" s="60"/>
      <c r="GU18" s="60"/>
      <c r="GV18" s="60"/>
      <c r="GW18" s="60"/>
      <c r="GX18" s="60"/>
      <c r="GY18" s="60"/>
      <c r="GZ18" s="60"/>
      <c r="HA18" s="60"/>
      <c r="HB18" s="60"/>
      <c r="HC18" s="60"/>
      <c r="HD18" s="60"/>
      <c r="HE18" s="60"/>
      <c r="HF18" s="60"/>
      <c r="HG18" s="60"/>
      <c r="HH18" s="60"/>
      <c r="HI18" s="60"/>
      <c r="HJ18" s="60"/>
      <c r="HK18" s="60"/>
      <c r="HL18" s="60"/>
      <c r="HM18" s="60"/>
      <c r="HN18" s="60"/>
      <c r="HO18" s="60"/>
      <c r="HP18" s="60"/>
      <c r="HQ18" s="60"/>
      <c r="HR18" s="60"/>
      <c r="HS18" s="60"/>
      <c r="HT18" s="60"/>
      <c r="HU18" s="60"/>
      <c r="HV18" s="60"/>
      <c r="HW18" s="60"/>
      <c r="HX18" s="60"/>
      <c r="HY18" s="60"/>
      <c r="HZ18" s="60"/>
      <c r="IA18" s="60"/>
      <c r="IB18" s="60"/>
      <c r="IC18" s="60"/>
      <c r="ID18" s="60"/>
      <c r="IE18" s="60"/>
      <c r="IF18" s="60"/>
      <c r="IG18" s="60"/>
      <c r="IH18" s="60"/>
      <c r="II18" s="60"/>
      <c r="IJ18" s="60"/>
      <c r="IK18" s="60"/>
      <c r="IL18" s="60"/>
      <c r="IM18" s="60"/>
      <c r="IN18" s="60"/>
      <c r="IO18" s="60"/>
      <c r="IP18" s="60"/>
      <c r="IQ18" s="60"/>
      <c r="IR18" s="60"/>
      <c r="IS18" s="60"/>
    </row>
    <row r="19" spans="1:253" s="61" customFormat="1" ht="56.25" x14ac:dyDescent="0.3">
      <c r="A19" s="55">
        <v>3</v>
      </c>
      <c r="B19" s="305" t="s">
        <v>357</v>
      </c>
      <c r="C19" s="57" t="s">
        <v>34</v>
      </c>
      <c r="D19" s="58">
        <v>175</v>
      </c>
      <c r="E19" s="83"/>
      <c r="F19" s="125">
        <f t="shared" si="0"/>
        <v>0</v>
      </c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  <c r="EM19" s="60"/>
      <c r="EN19" s="60"/>
      <c r="EO19" s="60"/>
      <c r="EP19" s="60"/>
      <c r="EQ19" s="60"/>
      <c r="ER19" s="60"/>
      <c r="ES19" s="60"/>
      <c r="ET19" s="60"/>
      <c r="EU19" s="60"/>
      <c r="EV19" s="60"/>
      <c r="EW19" s="60"/>
      <c r="EX19" s="60"/>
      <c r="EY19" s="60"/>
      <c r="EZ19" s="60"/>
      <c r="FA19" s="60"/>
      <c r="FB19" s="60"/>
      <c r="FC19" s="60"/>
      <c r="FD19" s="60"/>
      <c r="FE19" s="60"/>
      <c r="FF19" s="60"/>
      <c r="FG19" s="60"/>
      <c r="FH19" s="60"/>
      <c r="FI19" s="60"/>
      <c r="FJ19" s="60"/>
      <c r="FK19" s="60"/>
      <c r="FL19" s="60"/>
      <c r="FM19" s="60"/>
      <c r="FN19" s="60"/>
      <c r="FO19" s="60"/>
      <c r="FP19" s="60"/>
      <c r="FQ19" s="60"/>
      <c r="FR19" s="60"/>
      <c r="FS19" s="60"/>
      <c r="FT19" s="60"/>
      <c r="FU19" s="60"/>
      <c r="FV19" s="60"/>
      <c r="FW19" s="60"/>
      <c r="FX19" s="60"/>
      <c r="FY19" s="60"/>
      <c r="FZ19" s="60"/>
      <c r="GA19" s="60"/>
      <c r="GB19" s="60"/>
      <c r="GC19" s="60"/>
      <c r="GD19" s="60"/>
      <c r="GE19" s="60"/>
      <c r="GF19" s="60"/>
      <c r="GG19" s="60"/>
      <c r="GH19" s="60"/>
      <c r="GI19" s="60"/>
      <c r="GJ19" s="60"/>
      <c r="GK19" s="60"/>
      <c r="GL19" s="60"/>
      <c r="GM19" s="60"/>
      <c r="GN19" s="60"/>
      <c r="GO19" s="60"/>
      <c r="GP19" s="60"/>
      <c r="GQ19" s="60"/>
      <c r="GR19" s="60"/>
      <c r="GS19" s="60"/>
      <c r="GT19" s="60"/>
      <c r="GU19" s="60"/>
      <c r="GV19" s="60"/>
      <c r="GW19" s="60"/>
      <c r="GX19" s="60"/>
      <c r="GY19" s="60"/>
      <c r="GZ19" s="60"/>
      <c r="HA19" s="60"/>
      <c r="HB19" s="60"/>
      <c r="HC19" s="60"/>
      <c r="HD19" s="60"/>
      <c r="HE19" s="60"/>
      <c r="HF19" s="60"/>
      <c r="HG19" s="60"/>
      <c r="HH19" s="60"/>
      <c r="HI19" s="60"/>
      <c r="HJ19" s="60"/>
      <c r="HK19" s="60"/>
      <c r="HL19" s="60"/>
      <c r="HM19" s="60"/>
      <c r="HN19" s="60"/>
      <c r="HO19" s="60"/>
      <c r="HP19" s="60"/>
      <c r="HQ19" s="60"/>
      <c r="HR19" s="60"/>
      <c r="HS19" s="60"/>
      <c r="HT19" s="60"/>
      <c r="HU19" s="60"/>
      <c r="HV19" s="60"/>
      <c r="HW19" s="60"/>
      <c r="HX19" s="60"/>
      <c r="HY19" s="60"/>
      <c r="HZ19" s="60"/>
      <c r="IA19" s="60"/>
      <c r="IB19" s="60"/>
      <c r="IC19" s="60"/>
      <c r="ID19" s="60"/>
      <c r="IE19" s="60"/>
      <c r="IF19" s="60"/>
      <c r="IG19" s="60"/>
      <c r="IH19" s="60"/>
      <c r="II19" s="60"/>
      <c r="IJ19" s="60"/>
      <c r="IK19" s="60"/>
      <c r="IL19" s="60"/>
      <c r="IM19" s="60"/>
      <c r="IN19" s="60"/>
      <c r="IO19" s="60"/>
      <c r="IP19" s="60"/>
      <c r="IQ19" s="60"/>
      <c r="IR19" s="60"/>
      <c r="IS19" s="60"/>
    </row>
    <row r="20" spans="1:253" s="61" customFormat="1" ht="18.75" x14ac:dyDescent="0.3">
      <c r="A20" s="55">
        <v>4</v>
      </c>
      <c r="B20" s="56" t="s">
        <v>59</v>
      </c>
      <c r="C20" s="57" t="s">
        <v>3</v>
      </c>
      <c r="D20" s="58">
        <v>242.5</v>
      </c>
      <c r="E20" s="126">
        <v>1152.25</v>
      </c>
      <c r="F20" s="125">
        <f t="shared" si="0"/>
        <v>279420.625</v>
      </c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/>
      <c r="GF20" s="60"/>
      <c r="GG20" s="60"/>
      <c r="GH20" s="60"/>
      <c r="GI20" s="60"/>
      <c r="GJ20" s="60"/>
      <c r="GK20" s="60"/>
      <c r="GL20" s="60"/>
      <c r="GM20" s="60"/>
      <c r="GN20" s="60"/>
      <c r="GO20" s="60"/>
      <c r="GP20" s="60"/>
      <c r="GQ20" s="60"/>
      <c r="GR20" s="60"/>
      <c r="GS20" s="60"/>
      <c r="GT20" s="60"/>
      <c r="GU20" s="60"/>
      <c r="GV20" s="60"/>
      <c r="GW20" s="60"/>
      <c r="GX20" s="60"/>
      <c r="GY20" s="60"/>
      <c r="GZ20" s="60"/>
      <c r="HA20" s="60"/>
      <c r="HB20" s="60"/>
      <c r="HC20" s="60"/>
      <c r="HD20" s="60"/>
      <c r="HE20" s="60"/>
      <c r="HF20" s="60"/>
      <c r="HG20" s="60"/>
      <c r="HH20" s="60"/>
      <c r="HI20" s="60"/>
      <c r="HJ20" s="60"/>
      <c r="HK20" s="60"/>
      <c r="HL20" s="60"/>
      <c r="HM20" s="60"/>
      <c r="HN20" s="60"/>
      <c r="HO20" s="60"/>
      <c r="HP20" s="60"/>
      <c r="HQ20" s="60"/>
      <c r="HR20" s="60"/>
      <c r="HS20" s="60"/>
      <c r="HT20" s="60"/>
      <c r="HU20" s="60"/>
      <c r="HV20" s="60"/>
      <c r="HW20" s="60"/>
      <c r="HX20" s="60"/>
      <c r="HY20" s="60"/>
      <c r="HZ20" s="60"/>
      <c r="IA20" s="60"/>
      <c r="IB20" s="60"/>
      <c r="IC20" s="60"/>
      <c r="ID20" s="60"/>
      <c r="IE20" s="60"/>
      <c r="IF20" s="60"/>
      <c r="IG20" s="60"/>
      <c r="IH20" s="60"/>
      <c r="II20" s="60"/>
      <c r="IJ20" s="60"/>
      <c r="IK20" s="60"/>
      <c r="IL20" s="60"/>
      <c r="IM20" s="60"/>
      <c r="IN20" s="60"/>
      <c r="IO20" s="60"/>
      <c r="IP20" s="60"/>
      <c r="IQ20" s="60"/>
      <c r="IR20" s="60"/>
      <c r="IS20" s="60"/>
    </row>
    <row r="21" spans="1:253" s="61" customFormat="1" ht="18.75" x14ac:dyDescent="0.3">
      <c r="A21" s="55">
        <v>5</v>
      </c>
      <c r="B21" s="56" t="s">
        <v>59</v>
      </c>
      <c r="C21" s="57" t="s">
        <v>3</v>
      </c>
      <c r="D21" s="58">
        <v>66.665999999999997</v>
      </c>
      <c r="E21" s="126">
        <v>1052</v>
      </c>
      <c r="F21" s="125">
        <f t="shared" si="0"/>
        <v>70132.631999999998</v>
      </c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  <c r="EM21" s="60"/>
      <c r="EN21" s="60"/>
      <c r="EO21" s="60"/>
      <c r="EP21" s="60"/>
      <c r="EQ21" s="60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0"/>
      <c r="FC21" s="60"/>
      <c r="FD21" s="60"/>
      <c r="FE21" s="60"/>
      <c r="FF21" s="60"/>
      <c r="FG21" s="60"/>
      <c r="FH21" s="60"/>
      <c r="FI21" s="60"/>
      <c r="FJ21" s="60"/>
      <c r="FK21" s="60"/>
      <c r="FL21" s="60"/>
      <c r="FM21" s="60"/>
      <c r="FN21" s="60"/>
      <c r="FO21" s="60"/>
      <c r="FP21" s="60"/>
      <c r="FQ21" s="60"/>
      <c r="FR21" s="60"/>
      <c r="FS21" s="60"/>
      <c r="FT21" s="60"/>
      <c r="FU21" s="60"/>
      <c r="FV21" s="60"/>
      <c r="FW21" s="60"/>
      <c r="FX21" s="60"/>
      <c r="FY21" s="60"/>
      <c r="FZ21" s="60"/>
      <c r="GA21" s="60"/>
      <c r="GB21" s="60"/>
      <c r="GC21" s="60"/>
      <c r="GD21" s="60"/>
      <c r="GE21" s="60"/>
      <c r="GF21" s="60"/>
      <c r="GG21" s="60"/>
      <c r="GH21" s="60"/>
      <c r="GI21" s="60"/>
      <c r="GJ21" s="60"/>
      <c r="GK21" s="60"/>
      <c r="GL21" s="60"/>
      <c r="GM21" s="60"/>
      <c r="GN21" s="60"/>
      <c r="GO21" s="60"/>
      <c r="GP21" s="60"/>
      <c r="GQ21" s="60"/>
      <c r="GR21" s="60"/>
      <c r="GS21" s="60"/>
      <c r="GT21" s="60"/>
      <c r="GU21" s="60"/>
      <c r="GV21" s="60"/>
      <c r="GW21" s="60"/>
      <c r="GX21" s="60"/>
      <c r="GY21" s="60"/>
      <c r="GZ21" s="60"/>
      <c r="HA21" s="60"/>
      <c r="HB21" s="60"/>
      <c r="HC21" s="60"/>
      <c r="HD21" s="60"/>
      <c r="HE21" s="60"/>
      <c r="HF21" s="60"/>
      <c r="HG21" s="60"/>
      <c r="HH21" s="60"/>
      <c r="HI21" s="60"/>
      <c r="HJ21" s="60"/>
      <c r="HK21" s="60"/>
      <c r="HL21" s="60"/>
      <c r="HM21" s="60"/>
      <c r="HN21" s="60"/>
      <c r="HO21" s="60"/>
      <c r="HP21" s="60"/>
      <c r="HQ21" s="60"/>
      <c r="HR21" s="60"/>
      <c r="HS21" s="60"/>
      <c r="HT21" s="60"/>
      <c r="HU21" s="60"/>
      <c r="HV21" s="60"/>
      <c r="HW21" s="60"/>
      <c r="HX21" s="60"/>
      <c r="HY21" s="60"/>
      <c r="HZ21" s="60"/>
      <c r="IA21" s="60"/>
      <c r="IB21" s="60"/>
      <c r="IC21" s="60"/>
      <c r="ID21" s="60"/>
      <c r="IE21" s="60"/>
      <c r="IF21" s="60"/>
      <c r="IG21" s="60"/>
      <c r="IH21" s="60"/>
      <c r="II21" s="60"/>
      <c r="IJ21" s="60"/>
      <c r="IK21" s="60"/>
      <c r="IL21" s="60"/>
      <c r="IM21" s="60"/>
      <c r="IN21" s="60"/>
      <c r="IO21" s="60"/>
      <c r="IP21" s="60"/>
      <c r="IQ21" s="60"/>
      <c r="IR21" s="60"/>
      <c r="IS21" s="60"/>
    </row>
    <row r="22" spans="1:253" s="61" customFormat="1" ht="18.75" x14ac:dyDescent="0.3">
      <c r="A22" s="55">
        <v>6</v>
      </c>
      <c r="B22" s="56" t="s">
        <v>59</v>
      </c>
      <c r="C22" s="57" t="s">
        <v>3</v>
      </c>
      <c r="D22" s="58">
        <v>36.67</v>
      </c>
      <c r="E22" s="126">
        <v>1053.2</v>
      </c>
      <c r="F22" s="125">
        <f t="shared" si="0"/>
        <v>38620.844000000005</v>
      </c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  <c r="EM22" s="60"/>
      <c r="EN22" s="60"/>
      <c r="EO22" s="60"/>
      <c r="EP22" s="60"/>
      <c r="EQ22" s="60"/>
      <c r="ER22" s="60"/>
      <c r="ES22" s="60"/>
      <c r="ET22" s="60"/>
      <c r="EU22" s="60"/>
      <c r="EV22" s="60"/>
      <c r="EW22" s="60"/>
      <c r="EX22" s="60"/>
      <c r="EY22" s="60"/>
      <c r="EZ22" s="60"/>
      <c r="FA22" s="60"/>
      <c r="FB22" s="60"/>
      <c r="FC22" s="60"/>
      <c r="FD22" s="60"/>
      <c r="FE22" s="60"/>
      <c r="FF22" s="60"/>
      <c r="FG22" s="60"/>
      <c r="FH22" s="60"/>
      <c r="FI22" s="60"/>
      <c r="FJ22" s="60"/>
      <c r="FK22" s="60"/>
      <c r="FL22" s="60"/>
      <c r="FM22" s="60"/>
      <c r="FN22" s="60"/>
      <c r="FO22" s="60"/>
      <c r="FP22" s="60"/>
      <c r="FQ22" s="60"/>
      <c r="FR22" s="60"/>
      <c r="FS22" s="60"/>
      <c r="FT22" s="60"/>
      <c r="FU22" s="60"/>
      <c r="FV22" s="60"/>
      <c r="FW22" s="60"/>
      <c r="FX22" s="60"/>
      <c r="FY22" s="60"/>
      <c r="FZ22" s="60"/>
      <c r="GA22" s="60"/>
      <c r="GB22" s="60"/>
      <c r="GC22" s="60"/>
      <c r="GD22" s="60"/>
      <c r="GE22" s="60"/>
      <c r="GF22" s="60"/>
      <c r="GG22" s="60"/>
      <c r="GH22" s="60"/>
      <c r="GI22" s="60"/>
      <c r="GJ22" s="60"/>
      <c r="GK22" s="60"/>
      <c r="GL22" s="60"/>
      <c r="GM22" s="60"/>
      <c r="GN22" s="60"/>
      <c r="GO22" s="60"/>
      <c r="GP22" s="60"/>
      <c r="GQ22" s="60"/>
      <c r="GR22" s="60"/>
      <c r="GS22" s="60"/>
      <c r="GT22" s="60"/>
      <c r="GU22" s="60"/>
      <c r="GV22" s="60"/>
      <c r="GW22" s="60"/>
      <c r="GX22" s="60"/>
      <c r="GY22" s="60"/>
      <c r="GZ22" s="60"/>
      <c r="HA22" s="60"/>
      <c r="HB22" s="60"/>
      <c r="HC22" s="60"/>
      <c r="HD22" s="60"/>
      <c r="HE22" s="60"/>
      <c r="HF22" s="60"/>
      <c r="HG22" s="60"/>
      <c r="HH22" s="60"/>
      <c r="HI22" s="60"/>
      <c r="HJ22" s="60"/>
      <c r="HK22" s="60"/>
      <c r="HL22" s="60"/>
      <c r="HM22" s="60"/>
      <c r="HN22" s="60"/>
      <c r="HO22" s="60"/>
      <c r="HP22" s="60"/>
      <c r="HQ22" s="60"/>
      <c r="HR22" s="60"/>
      <c r="HS22" s="60"/>
      <c r="HT22" s="60"/>
      <c r="HU22" s="60"/>
      <c r="HV22" s="60"/>
      <c r="HW22" s="60"/>
      <c r="HX22" s="60"/>
      <c r="HY22" s="60"/>
      <c r="HZ22" s="60"/>
      <c r="IA22" s="60"/>
      <c r="IB22" s="60"/>
      <c r="IC22" s="60"/>
      <c r="ID22" s="60"/>
      <c r="IE22" s="60"/>
      <c r="IF22" s="60"/>
      <c r="IG22" s="60"/>
      <c r="IH22" s="60"/>
      <c r="II22" s="60"/>
      <c r="IJ22" s="60"/>
      <c r="IK22" s="60"/>
      <c r="IL22" s="60"/>
      <c r="IM22" s="60"/>
      <c r="IN22" s="60"/>
      <c r="IO22" s="60"/>
      <c r="IP22" s="60"/>
      <c r="IQ22" s="60"/>
      <c r="IR22" s="60"/>
      <c r="IS22" s="60"/>
    </row>
    <row r="23" spans="1:253" s="61" customFormat="1" ht="18.75" x14ac:dyDescent="0.3">
      <c r="A23" s="55">
        <v>7</v>
      </c>
      <c r="B23" s="56" t="s">
        <v>59</v>
      </c>
      <c r="C23" s="57" t="s">
        <v>3</v>
      </c>
      <c r="D23" s="58">
        <v>29.355</v>
      </c>
      <c r="E23" s="126">
        <v>1050</v>
      </c>
      <c r="F23" s="125">
        <f t="shared" si="0"/>
        <v>30822.75</v>
      </c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V23" s="60"/>
      <c r="DW23" s="60"/>
      <c r="DX23" s="60"/>
      <c r="DY23" s="60"/>
      <c r="DZ23" s="60"/>
      <c r="EA23" s="60"/>
      <c r="EB23" s="60"/>
      <c r="EC23" s="60"/>
      <c r="ED23" s="60"/>
      <c r="EE23" s="60"/>
      <c r="EF23" s="60"/>
      <c r="EG23" s="60"/>
      <c r="EH23" s="60"/>
      <c r="EI23" s="60"/>
      <c r="EJ23" s="60"/>
      <c r="EK23" s="60"/>
      <c r="EL23" s="60"/>
      <c r="EM23" s="60"/>
      <c r="EN23" s="60"/>
      <c r="EO23" s="60"/>
      <c r="EP23" s="60"/>
      <c r="EQ23" s="60"/>
      <c r="ER23" s="60"/>
      <c r="ES23" s="60"/>
      <c r="ET23" s="60"/>
      <c r="EU23" s="60"/>
      <c r="EV23" s="60"/>
      <c r="EW23" s="60"/>
      <c r="EX23" s="60"/>
      <c r="EY23" s="60"/>
      <c r="EZ23" s="60"/>
      <c r="FA23" s="60"/>
      <c r="FB23" s="60"/>
      <c r="FC23" s="60"/>
      <c r="FD23" s="60"/>
      <c r="FE23" s="60"/>
      <c r="FF23" s="60"/>
      <c r="FG23" s="60"/>
      <c r="FH23" s="60"/>
      <c r="FI23" s="60"/>
      <c r="FJ23" s="60"/>
      <c r="FK23" s="60"/>
      <c r="FL23" s="60"/>
      <c r="FM23" s="60"/>
      <c r="FN23" s="60"/>
      <c r="FO23" s="60"/>
      <c r="FP23" s="60"/>
      <c r="FQ23" s="60"/>
      <c r="FR23" s="60"/>
      <c r="FS23" s="60"/>
      <c r="FT23" s="60"/>
      <c r="FU23" s="60"/>
      <c r="FV23" s="60"/>
      <c r="FW23" s="60"/>
      <c r="FX23" s="60"/>
      <c r="FY23" s="60"/>
      <c r="FZ23" s="60"/>
      <c r="GA23" s="60"/>
      <c r="GB23" s="60"/>
      <c r="GC23" s="60"/>
      <c r="GD23" s="60"/>
      <c r="GE23" s="60"/>
      <c r="GF23" s="60"/>
      <c r="GG23" s="60"/>
      <c r="GH23" s="60"/>
      <c r="GI23" s="60"/>
      <c r="GJ23" s="60"/>
      <c r="GK23" s="60"/>
      <c r="GL23" s="60"/>
      <c r="GM23" s="60"/>
      <c r="GN23" s="60"/>
      <c r="GO23" s="60"/>
      <c r="GP23" s="60"/>
      <c r="GQ23" s="60"/>
      <c r="GR23" s="60"/>
      <c r="GS23" s="60"/>
      <c r="GT23" s="60"/>
      <c r="GU23" s="60"/>
      <c r="GV23" s="60"/>
      <c r="GW23" s="60"/>
      <c r="GX23" s="60"/>
      <c r="GY23" s="60"/>
      <c r="GZ23" s="60"/>
      <c r="HA23" s="60"/>
      <c r="HB23" s="60"/>
      <c r="HC23" s="60"/>
      <c r="HD23" s="60"/>
      <c r="HE23" s="60"/>
      <c r="HF23" s="60"/>
      <c r="HG23" s="60"/>
      <c r="HH23" s="60"/>
      <c r="HI23" s="60"/>
      <c r="HJ23" s="60"/>
      <c r="HK23" s="60"/>
      <c r="HL23" s="60"/>
      <c r="HM23" s="60"/>
      <c r="HN23" s="60"/>
      <c r="HO23" s="60"/>
      <c r="HP23" s="60"/>
      <c r="HQ23" s="60"/>
      <c r="HR23" s="60"/>
      <c r="HS23" s="60"/>
      <c r="HT23" s="60"/>
      <c r="HU23" s="60"/>
      <c r="HV23" s="60"/>
      <c r="HW23" s="60"/>
      <c r="HX23" s="60"/>
      <c r="HY23" s="60"/>
      <c r="HZ23" s="60"/>
      <c r="IA23" s="60"/>
      <c r="IB23" s="60"/>
      <c r="IC23" s="60"/>
      <c r="ID23" s="60"/>
      <c r="IE23" s="60"/>
      <c r="IF23" s="60"/>
      <c r="IG23" s="60"/>
      <c r="IH23" s="60"/>
      <c r="II23" s="60"/>
      <c r="IJ23" s="60"/>
      <c r="IK23" s="60"/>
      <c r="IL23" s="60"/>
      <c r="IM23" s="60"/>
      <c r="IN23" s="60"/>
      <c r="IO23" s="60"/>
      <c r="IP23" s="60"/>
      <c r="IQ23" s="60"/>
      <c r="IR23" s="60"/>
      <c r="IS23" s="60"/>
    </row>
    <row r="24" spans="1:253" s="61" customFormat="1" ht="18.75" x14ac:dyDescent="0.3">
      <c r="A24" s="55">
        <v>8</v>
      </c>
      <c r="B24" s="56" t="s">
        <v>59</v>
      </c>
      <c r="C24" s="57" t="s">
        <v>3</v>
      </c>
      <c r="D24" s="58">
        <v>56.164999999999999</v>
      </c>
      <c r="E24" s="126">
        <v>1050</v>
      </c>
      <c r="F24" s="125">
        <f t="shared" si="0"/>
        <v>58973.25</v>
      </c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0"/>
      <c r="DS24" s="60"/>
      <c r="DT24" s="60"/>
      <c r="DU24" s="60"/>
      <c r="DV24" s="60"/>
      <c r="DW24" s="60"/>
      <c r="DX24" s="60"/>
      <c r="DY24" s="60"/>
      <c r="DZ24" s="60"/>
      <c r="EA24" s="60"/>
      <c r="EB24" s="60"/>
      <c r="EC24" s="60"/>
      <c r="ED24" s="60"/>
      <c r="EE24" s="60"/>
      <c r="EF24" s="60"/>
      <c r="EG24" s="60"/>
      <c r="EH24" s="60"/>
      <c r="EI24" s="60"/>
      <c r="EJ24" s="60"/>
      <c r="EK24" s="60"/>
      <c r="EL24" s="60"/>
      <c r="EM24" s="60"/>
      <c r="EN24" s="60"/>
      <c r="EO24" s="60"/>
      <c r="EP24" s="60"/>
      <c r="EQ24" s="60"/>
      <c r="ER24" s="60"/>
      <c r="ES24" s="60"/>
      <c r="ET24" s="60"/>
      <c r="EU24" s="60"/>
      <c r="EV24" s="60"/>
      <c r="EW24" s="60"/>
      <c r="EX24" s="60"/>
      <c r="EY24" s="60"/>
      <c r="EZ24" s="60"/>
      <c r="FA24" s="60"/>
      <c r="FB24" s="60"/>
      <c r="FC24" s="60"/>
      <c r="FD24" s="60"/>
      <c r="FE24" s="60"/>
      <c r="FF24" s="60"/>
      <c r="FG24" s="60"/>
      <c r="FH24" s="60"/>
      <c r="FI24" s="60"/>
      <c r="FJ24" s="60"/>
      <c r="FK24" s="60"/>
      <c r="FL24" s="60"/>
      <c r="FM24" s="60"/>
      <c r="FN24" s="60"/>
      <c r="FO24" s="60"/>
      <c r="FP24" s="60"/>
      <c r="FQ24" s="60"/>
      <c r="FR24" s="60"/>
      <c r="FS24" s="60"/>
      <c r="FT24" s="60"/>
      <c r="FU24" s="60"/>
      <c r="FV24" s="60"/>
      <c r="FW24" s="60"/>
      <c r="FX24" s="60"/>
      <c r="FY24" s="60"/>
      <c r="FZ24" s="60"/>
      <c r="GA24" s="60"/>
      <c r="GB24" s="60"/>
      <c r="GC24" s="60"/>
      <c r="GD24" s="60"/>
      <c r="GE24" s="60"/>
      <c r="GF24" s="60"/>
      <c r="GG24" s="60"/>
      <c r="GH24" s="60"/>
      <c r="GI24" s="60"/>
      <c r="GJ24" s="60"/>
      <c r="GK24" s="60"/>
      <c r="GL24" s="60"/>
      <c r="GM24" s="60"/>
      <c r="GN24" s="60"/>
      <c r="GO24" s="60"/>
      <c r="GP24" s="60"/>
      <c r="GQ24" s="60"/>
      <c r="GR24" s="60"/>
      <c r="GS24" s="60"/>
      <c r="GT24" s="60"/>
      <c r="GU24" s="60"/>
      <c r="GV24" s="60"/>
      <c r="GW24" s="60"/>
      <c r="GX24" s="60"/>
      <c r="GY24" s="60"/>
      <c r="GZ24" s="60"/>
      <c r="HA24" s="60"/>
      <c r="HB24" s="60"/>
      <c r="HC24" s="60"/>
      <c r="HD24" s="60"/>
      <c r="HE24" s="60"/>
      <c r="HF24" s="60"/>
      <c r="HG24" s="60"/>
      <c r="HH24" s="60"/>
      <c r="HI24" s="60"/>
      <c r="HJ24" s="60"/>
      <c r="HK24" s="60"/>
      <c r="HL24" s="60"/>
      <c r="HM24" s="60"/>
      <c r="HN24" s="60"/>
      <c r="HO24" s="60"/>
      <c r="HP24" s="60"/>
      <c r="HQ24" s="60"/>
      <c r="HR24" s="60"/>
      <c r="HS24" s="60"/>
      <c r="HT24" s="60"/>
      <c r="HU24" s="60"/>
      <c r="HV24" s="60"/>
      <c r="HW24" s="60"/>
      <c r="HX24" s="60"/>
      <c r="HY24" s="60"/>
      <c r="HZ24" s="60"/>
      <c r="IA24" s="60"/>
      <c r="IB24" s="60"/>
      <c r="IC24" s="60"/>
      <c r="ID24" s="60"/>
      <c r="IE24" s="60"/>
      <c r="IF24" s="60"/>
      <c r="IG24" s="60"/>
      <c r="IH24" s="60"/>
      <c r="II24" s="60"/>
      <c r="IJ24" s="60"/>
      <c r="IK24" s="60"/>
      <c r="IL24" s="60"/>
      <c r="IM24" s="60"/>
      <c r="IN24" s="60"/>
      <c r="IO24" s="60"/>
      <c r="IP24" s="60"/>
      <c r="IQ24" s="60"/>
      <c r="IR24" s="60"/>
      <c r="IS24" s="60"/>
    </row>
    <row r="25" spans="1:253" s="61" customFormat="1" ht="18.75" x14ac:dyDescent="0.3">
      <c r="A25" s="55">
        <v>9</v>
      </c>
      <c r="B25" s="56" t="s">
        <v>57</v>
      </c>
      <c r="C25" s="57" t="s">
        <v>56</v>
      </c>
      <c r="D25" s="58">
        <v>22</v>
      </c>
      <c r="E25" s="83">
        <v>14.5</v>
      </c>
      <c r="F25" s="125">
        <f t="shared" si="0"/>
        <v>319</v>
      </c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60"/>
      <c r="FF25" s="60"/>
      <c r="FG25" s="60"/>
      <c r="FH25" s="60"/>
      <c r="FI25" s="60"/>
      <c r="FJ25" s="60"/>
      <c r="FK25" s="60"/>
      <c r="FL25" s="60"/>
      <c r="FM25" s="60"/>
      <c r="FN25" s="60"/>
      <c r="FO25" s="60"/>
      <c r="FP25" s="60"/>
      <c r="FQ25" s="60"/>
      <c r="FR25" s="60"/>
      <c r="FS25" s="60"/>
      <c r="FT25" s="60"/>
      <c r="FU25" s="60"/>
      <c r="FV25" s="60"/>
      <c r="FW25" s="60"/>
      <c r="FX25" s="60"/>
      <c r="FY25" s="60"/>
      <c r="FZ25" s="60"/>
      <c r="GA25" s="60"/>
      <c r="GB25" s="60"/>
      <c r="GC25" s="60"/>
      <c r="GD25" s="60"/>
      <c r="GE25" s="60"/>
      <c r="GF25" s="60"/>
      <c r="GG25" s="60"/>
      <c r="GH25" s="60"/>
      <c r="GI25" s="60"/>
      <c r="GJ25" s="60"/>
      <c r="GK25" s="60"/>
      <c r="GL25" s="60"/>
      <c r="GM25" s="60"/>
      <c r="GN25" s="60"/>
      <c r="GO25" s="60"/>
      <c r="GP25" s="60"/>
      <c r="GQ25" s="60"/>
      <c r="GR25" s="60"/>
      <c r="GS25" s="60"/>
      <c r="GT25" s="60"/>
      <c r="GU25" s="60"/>
      <c r="GV25" s="60"/>
      <c r="GW25" s="60"/>
      <c r="GX25" s="60"/>
      <c r="GY25" s="60"/>
      <c r="GZ25" s="60"/>
      <c r="HA25" s="60"/>
      <c r="HB25" s="60"/>
      <c r="HC25" s="60"/>
      <c r="HD25" s="60"/>
      <c r="HE25" s="60"/>
      <c r="HF25" s="60"/>
      <c r="HG25" s="60"/>
      <c r="HH25" s="60"/>
      <c r="HI25" s="60"/>
      <c r="HJ25" s="60"/>
      <c r="HK25" s="60"/>
      <c r="HL25" s="60"/>
      <c r="HM25" s="60"/>
      <c r="HN25" s="60"/>
      <c r="HO25" s="60"/>
      <c r="HP25" s="60"/>
      <c r="HQ25" s="60"/>
      <c r="HR25" s="60"/>
      <c r="HS25" s="60"/>
      <c r="HT25" s="60"/>
      <c r="HU25" s="60"/>
      <c r="HV25" s="60"/>
      <c r="HW25" s="60"/>
      <c r="HX25" s="60"/>
      <c r="HY25" s="60"/>
      <c r="HZ25" s="60"/>
      <c r="IA25" s="60"/>
      <c r="IB25" s="60"/>
      <c r="IC25" s="60"/>
      <c r="ID25" s="60"/>
      <c r="IE25" s="60"/>
      <c r="IF25" s="60"/>
      <c r="IG25" s="60"/>
      <c r="IH25" s="60"/>
      <c r="II25" s="60"/>
      <c r="IJ25" s="60"/>
      <c r="IK25" s="60"/>
      <c r="IL25" s="60"/>
      <c r="IM25" s="60"/>
      <c r="IN25" s="60"/>
      <c r="IO25" s="60"/>
      <c r="IP25" s="60"/>
      <c r="IQ25" s="60"/>
      <c r="IR25" s="60"/>
      <c r="IS25" s="60"/>
    </row>
    <row r="26" spans="1:253" s="61" customFormat="1" ht="18.75" x14ac:dyDescent="0.3">
      <c r="A26" s="55">
        <v>10</v>
      </c>
      <c r="B26" s="169" t="s">
        <v>47</v>
      </c>
      <c r="C26" s="57"/>
      <c r="D26" s="58"/>
      <c r="E26" s="126"/>
      <c r="F26" s="125">
        <f t="shared" si="0"/>
        <v>0</v>
      </c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  <c r="DQ26" s="60"/>
      <c r="DR26" s="60"/>
      <c r="DS26" s="60"/>
      <c r="DT26" s="60"/>
      <c r="DU26" s="60"/>
      <c r="DV26" s="60"/>
      <c r="DW26" s="60"/>
      <c r="DX26" s="60"/>
      <c r="DY26" s="60"/>
      <c r="DZ26" s="60"/>
      <c r="EA26" s="60"/>
      <c r="EB26" s="60"/>
      <c r="EC26" s="60"/>
      <c r="ED26" s="60"/>
      <c r="EE26" s="60"/>
      <c r="EF26" s="60"/>
      <c r="EG26" s="60"/>
      <c r="EH26" s="60"/>
      <c r="EI26" s="60"/>
      <c r="EJ26" s="60"/>
      <c r="EK26" s="60"/>
      <c r="EL26" s="60"/>
      <c r="EM26" s="60"/>
      <c r="EN26" s="60"/>
      <c r="EO26" s="60"/>
      <c r="EP26" s="60"/>
      <c r="EQ26" s="60"/>
      <c r="ER26" s="60"/>
      <c r="ES26" s="60"/>
      <c r="ET26" s="60"/>
      <c r="EU26" s="60"/>
      <c r="EV26" s="60"/>
      <c r="EW26" s="60"/>
      <c r="EX26" s="60"/>
      <c r="EY26" s="60"/>
      <c r="EZ26" s="60"/>
      <c r="FA26" s="60"/>
      <c r="FB26" s="60"/>
      <c r="FC26" s="60"/>
      <c r="FD26" s="60"/>
      <c r="FE26" s="60"/>
      <c r="FF26" s="60"/>
      <c r="FG26" s="60"/>
      <c r="FH26" s="60"/>
      <c r="FI26" s="60"/>
      <c r="FJ26" s="60"/>
      <c r="FK26" s="60"/>
      <c r="FL26" s="60"/>
      <c r="FM26" s="60"/>
      <c r="FN26" s="60"/>
      <c r="FO26" s="60"/>
      <c r="FP26" s="60"/>
      <c r="FQ26" s="60"/>
      <c r="FR26" s="60"/>
      <c r="FS26" s="60"/>
      <c r="FT26" s="60"/>
      <c r="FU26" s="60"/>
      <c r="FV26" s="60"/>
      <c r="FW26" s="60"/>
      <c r="FX26" s="60"/>
      <c r="FY26" s="60"/>
      <c r="FZ26" s="60"/>
      <c r="GA26" s="60"/>
      <c r="GB26" s="60"/>
      <c r="GC26" s="60"/>
      <c r="GD26" s="60"/>
      <c r="GE26" s="60"/>
      <c r="GF26" s="60"/>
      <c r="GG26" s="60"/>
      <c r="GH26" s="60"/>
      <c r="GI26" s="60"/>
      <c r="GJ26" s="60"/>
      <c r="GK26" s="60"/>
      <c r="GL26" s="60"/>
      <c r="GM26" s="60"/>
      <c r="GN26" s="60"/>
      <c r="GO26" s="60"/>
      <c r="GP26" s="60"/>
      <c r="GQ26" s="60"/>
      <c r="GR26" s="60"/>
      <c r="GS26" s="60"/>
      <c r="GT26" s="60"/>
      <c r="GU26" s="60"/>
      <c r="GV26" s="60"/>
      <c r="GW26" s="60"/>
      <c r="GX26" s="60"/>
      <c r="GY26" s="60"/>
      <c r="GZ26" s="60"/>
      <c r="HA26" s="60"/>
      <c r="HB26" s="60"/>
      <c r="HC26" s="60"/>
      <c r="HD26" s="60"/>
      <c r="HE26" s="60"/>
      <c r="HF26" s="60"/>
      <c r="HG26" s="60"/>
      <c r="HH26" s="60"/>
      <c r="HI26" s="60"/>
      <c r="HJ26" s="60"/>
      <c r="HK26" s="60"/>
      <c r="HL26" s="60"/>
      <c r="HM26" s="60"/>
      <c r="HN26" s="60"/>
      <c r="HO26" s="60"/>
      <c r="HP26" s="60"/>
      <c r="HQ26" s="60"/>
      <c r="HR26" s="60"/>
      <c r="HS26" s="60"/>
      <c r="HT26" s="60"/>
      <c r="HU26" s="60"/>
      <c r="HV26" s="60"/>
      <c r="HW26" s="60"/>
      <c r="HX26" s="60"/>
      <c r="HY26" s="60"/>
      <c r="HZ26" s="60"/>
      <c r="IA26" s="60"/>
      <c r="IB26" s="60"/>
      <c r="IC26" s="60"/>
      <c r="ID26" s="60"/>
      <c r="IE26" s="60"/>
      <c r="IF26" s="60"/>
      <c r="IG26" s="60"/>
      <c r="IH26" s="60"/>
      <c r="II26" s="60"/>
      <c r="IJ26" s="60"/>
      <c r="IK26" s="60"/>
      <c r="IL26" s="60"/>
      <c r="IM26" s="60"/>
      <c r="IN26" s="60"/>
      <c r="IO26" s="60"/>
      <c r="IP26" s="60"/>
      <c r="IQ26" s="60"/>
      <c r="IR26" s="60"/>
      <c r="IS26" s="60"/>
    </row>
    <row r="27" spans="1:253" s="61" customFormat="1" ht="18.75" x14ac:dyDescent="0.3">
      <c r="A27" s="55">
        <v>11</v>
      </c>
      <c r="B27" s="62" t="s">
        <v>48</v>
      </c>
      <c r="C27" s="57" t="s">
        <v>16</v>
      </c>
      <c r="D27" s="58">
        <v>33</v>
      </c>
      <c r="E27" s="126">
        <v>62</v>
      </c>
      <c r="F27" s="59">
        <f t="shared" si="0"/>
        <v>2046</v>
      </c>
      <c r="G27" s="60"/>
      <c r="H27" s="60"/>
      <c r="I27" s="60" t="s">
        <v>31</v>
      </c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  <c r="CY27" s="60"/>
      <c r="CZ27" s="60"/>
      <c r="DA27" s="60"/>
      <c r="DB27" s="60"/>
      <c r="DC27" s="60"/>
      <c r="DD27" s="60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0"/>
      <c r="DS27" s="60"/>
      <c r="DT27" s="60"/>
      <c r="DU27" s="60"/>
      <c r="DV27" s="60"/>
      <c r="DW27" s="60"/>
      <c r="DX27" s="60"/>
      <c r="DY27" s="60"/>
      <c r="DZ27" s="60"/>
      <c r="EA27" s="60"/>
      <c r="EB27" s="60"/>
      <c r="EC27" s="60"/>
      <c r="ED27" s="60"/>
      <c r="EE27" s="60"/>
      <c r="EF27" s="60"/>
      <c r="EG27" s="60"/>
      <c r="EH27" s="60"/>
      <c r="EI27" s="60"/>
      <c r="EJ27" s="60"/>
      <c r="EK27" s="60"/>
      <c r="EL27" s="60"/>
      <c r="EM27" s="60"/>
      <c r="EN27" s="60"/>
      <c r="EO27" s="60"/>
      <c r="EP27" s="60"/>
      <c r="EQ27" s="60"/>
      <c r="ER27" s="60"/>
      <c r="ES27" s="60"/>
      <c r="ET27" s="60"/>
      <c r="EU27" s="60"/>
      <c r="EV27" s="60"/>
      <c r="EW27" s="60"/>
      <c r="EX27" s="60"/>
      <c r="EY27" s="60"/>
      <c r="EZ27" s="60"/>
      <c r="FA27" s="60"/>
      <c r="FB27" s="60"/>
      <c r="FC27" s="60"/>
      <c r="FD27" s="60"/>
      <c r="FE27" s="60"/>
      <c r="FF27" s="60"/>
      <c r="FG27" s="60"/>
      <c r="FH27" s="60"/>
      <c r="FI27" s="60"/>
      <c r="FJ27" s="60"/>
      <c r="FK27" s="60"/>
      <c r="FL27" s="60"/>
      <c r="FM27" s="60"/>
      <c r="FN27" s="60"/>
      <c r="FO27" s="60"/>
      <c r="FP27" s="60"/>
      <c r="FQ27" s="60"/>
      <c r="FR27" s="60"/>
      <c r="FS27" s="60"/>
      <c r="FT27" s="60"/>
      <c r="FU27" s="60"/>
      <c r="FV27" s="60"/>
      <c r="FW27" s="60"/>
      <c r="FX27" s="60"/>
      <c r="FY27" s="60"/>
      <c r="FZ27" s="60"/>
      <c r="GA27" s="60"/>
      <c r="GB27" s="60"/>
      <c r="GC27" s="60"/>
      <c r="GD27" s="60"/>
      <c r="GE27" s="60"/>
      <c r="GF27" s="60"/>
      <c r="GG27" s="60"/>
      <c r="GH27" s="60"/>
      <c r="GI27" s="60"/>
      <c r="GJ27" s="60"/>
      <c r="GK27" s="60"/>
      <c r="GL27" s="60"/>
      <c r="GM27" s="60"/>
      <c r="GN27" s="60"/>
      <c r="GO27" s="60"/>
      <c r="GP27" s="60"/>
      <c r="GQ27" s="60"/>
      <c r="GR27" s="60"/>
      <c r="GS27" s="60"/>
      <c r="GT27" s="60"/>
      <c r="GU27" s="60"/>
      <c r="GV27" s="60"/>
      <c r="GW27" s="60"/>
      <c r="GX27" s="60"/>
      <c r="GY27" s="60"/>
      <c r="GZ27" s="60"/>
      <c r="HA27" s="60"/>
      <c r="HB27" s="60"/>
      <c r="HC27" s="60"/>
      <c r="HD27" s="60"/>
      <c r="HE27" s="60"/>
      <c r="HF27" s="60"/>
      <c r="HG27" s="60"/>
      <c r="HH27" s="60"/>
      <c r="HI27" s="60"/>
      <c r="HJ27" s="60"/>
      <c r="HK27" s="60"/>
      <c r="HL27" s="60"/>
      <c r="HM27" s="60"/>
      <c r="HN27" s="60"/>
      <c r="HO27" s="60"/>
      <c r="HP27" s="60"/>
      <c r="HQ27" s="60"/>
      <c r="HR27" s="60"/>
      <c r="HS27" s="60"/>
      <c r="HT27" s="60"/>
      <c r="HU27" s="60"/>
      <c r="HV27" s="60"/>
      <c r="HW27" s="60"/>
      <c r="HX27" s="60"/>
      <c r="HY27" s="60"/>
      <c r="HZ27" s="60"/>
      <c r="IA27" s="60"/>
      <c r="IB27" s="60"/>
      <c r="IC27" s="60"/>
      <c r="ID27" s="60"/>
      <c r="IE27" s="60"/>
      <c r="IF27" s="60"/>
      <c r="IG27" s="60"/>
      <c r="IH27" s="60"/>
      <c r="II27" s="60"/>
      <c r="IJ27" s="60"/>
      <c r="IK27" s="60"/>
      <c r="IL27" s="60"/>
      <c r="IM27" s="60"/>
      <c r="IN27" s="60"/>
      <c r="IO27" s="60"/>
      <c r="IP27" s="60"/>
      <c r="IQ27" s="60"/>
      <c r="IR27" s="60"/>
      <c r="IS27" s="60"/>
    </row>
    <row r="28" spans="1:253" s="61" customFormat="1" ht="18.75" x14ac:dyDescent="0.3">
      <c r="A28" s="55">
        <v>12</v>
      </c>
      <c r="B28" s="62" t="s">
        <v>49</v>
      </c>
      <c r="C28" s="57" t="s">
        <v>16</v>
      </c>
      <c r="D28" s="58">
        <f>196+146</f>
        <v>342</v>
      </c>
      <c r="E28" s="126">
        <v>80.34</v>
      </c>
      <c r="F28" s="59">
        <f t="shared" si="0"/>
        <v>27476.280000000002</v>
      </c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  <c r="DR28" s="60"/>
      <c r="DS28" s="60"/>
      <c r="DT28" s="60"/>
      <c r="DU28" s="60"/>
      <c r="DV28" s="60"/>
      <c r="DW28" s="60"/>
      <c r="DX28" s="60"/>
      <c r="DY28" s="60"/>
      <c r="DZ28" s="60"/>
      <c r="EA28" s="60"/>
      <c r="EB28" s="60"/>
      <c r="EC28" s="60"/>
      <c r="ED28" s="60"/>
      <c r="EE28" s="60"/>
      <c r="EF28" s="60"/>
      <c r="EG28" s="60"/>
      <c r="EH28" s="60"/>
      <c r="EI28" s="60"/>
      <c r="EJ28" s="60"/>
      <c r="EK28" s="60"/>
      <c r="EL28" s="60"/>
      <c r="EM28" s="60"/>
      <c r="EN28" s="60"/>
      <c r="EO28" s="60"/>
      <c r="EP28" s="60"/>
      <c r="EQ28" s="60"/>
      <c r="ER28" s="60"/>
      <c r="ES28" s="60"/>
      <c r="ET28" s="60"/>
      <c r="EU28" s="60"/>
      <c r="EV28" s="60"/>
      <c r="EW28" s="60"/>
      <c r="EX28" s="60"/>
      <c r="EY28" s="60"/>
      <c r="EZ28" s="60"/>
      <c r="FA28" s="60"/>
      <c r="FB28" s="60"/>
      <c r="FC28" s="60"/>
      <c r="FD28" s="60"/>
      <c r="FE28" s="60"/>
      <c r="FF28" s="60"/>
      <c r="FG28" s="60"/>
      <c r="FH28" s="60"/>
      <c r="FI28" s="60"/>
      <c r="FJ28" s="60"/>
      <c r="FK28" s="60"/>
      <c r="FL28" s="60"/>
      <c r="FM28" s="60"/>
      <c r="FN28" s="60"/>
      <c r="FO28" s="60"/>
      <c r="FP28" s="60"/>
      <c r="FQ28" s="60"/>
      <c r="FR28" s="60"/>
      <c r="FS28" s="60"/>
      <c r="FT28" s="60"/>
      <c r="FU28" s="60"/>
      <c r="FV28" s="60"/>
      <c r="FW28" s="60"/>
      <c r="FX28" s="60"/>
      <c r="FY28" s="60"/>
      <c r="FZ28" s="60"/>
      <c r="GA28" s="60"/>
      <c r="GB28" s="60"/>
      <c r="GC28" s="60"/>
      <c r="GD28" s="60"/>
      <c r="GE28" s="60"/>
      <c r="GF28" s="60"/>
      <c r="GG28" s="60"/>
      <c r="GH28" s="60"/>
      <c r="GI28" s="60"/>
      <c r="GJ28" s="60"/>
      <c r="GK28" s="60"/>
      <c r="GL28" s="60"/>
      <c r="GM28" s="60"/>
      <c r="GN28" s="60"/>
      <c r="GO28" s="60"/>
      <c r="GP28" s="60"/>
      <c r="GQ28" s="60"/>
      <c r="GR28" s="60"/>
      <c r="GS28" s="60"/>
      <c r="GT28" s="60"/>
      <c r="GU28" s="60"/>
      <c r="GV28" s="60"/>
      <c r="GW28" s="60"/>
      <c r="GX28" s="60"/>
      <c r="GY28" s="60"/>
      <c r="GZ28" s="60"/>
      <c r="HA28" s="60"/>
      <c r="HB28" s="60"/>
      <c r="HC28" s="60"/>
      <c r="HD28" s="60"/>
      <c r="HE28" s="60"/>
      <c r="HF28" s="60"/>
      <c r="HG28" s="60"/>
      <c r="HH28" s="60"/>
      <c r="HI28" s="60"/>
      <c r="HJ28" s="60"/>
      <c r="HK28" s="60"/>
      <c r="HL28" s="60"/>
      <c r="HM28" s="60"/>
      <c r="HN28" s="60"/>
      <c r="HO28" s="60"/>
      <c r="HP28" s="60"/>
      <c r="HQ28" s="60"/>
      <c r="HR28" s="60"/>
      <c r="HS28" s="60"/>
      <c r="HT28" s="60"/>
      <c r="HU28" s="60"/>
      <c r="HV28" s="60"/>
      <c r="HW28" s="60"/>
      <c r="HX28" s="60"/>
      <c r="HY28" s="60"/>
      <c r="HZ28" s="60"/>
      <c r="IA28" s="60"/>
      <c r="IB28" s="60"/>
      <c r="IC28" s="60"/>
      <c r="ID28" s="60"/>
      <c r="IE28" s="60"/>
      <c r="IF28" s="60"/>
      <c r="IG28" s="60"/>
      <c r="IH28" s="60"/>
      <c r="II28" s="60"/>
      <c r="IJ28" s="60"/>
      <c r="IK28" s="60"/>
      <c r="IL28" s="60"/>
      <c r="IM28" s="60"/>
      <c r="IN28" s="60"/>
      <c r="IO28" s="60"/>
      <c r="IP28" s="60"/>
      <c r="IQ28" s="60"/>
      <c r="IR28" s="60"/>
      <c r="IS28" s="60"/>
    </row>
    <row r="29" spans="1:253" s="61" customFormat="1" ht="18.75" x14ac:dyDescent="0.3">
      <c r="A29" s="55">
        <v>13</v>
      </c>
      <c r="B29" s="62" t="s">
        <v>50</v>
      </c>
      <c r="C29" s="57" t="s">
        <v>16</v>
      </c>
      <c r="D29" s="58">
        <v>39.5</v>
      </c>
      <c r="E29" s="126">
        <v>65</v>
      </c>
      <c r="F29" s="59">
        <f t="shared" si="0"/>
        <v>2567.5</v>
      </c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  <c r="CX29" s="60"/>
      <c r="CY29" s="60"/>
      <c r="CZ29" s="60"/>
      <c r="DA29" s="60"/>
      <c r="DB29" s="60"/>
      <c r="DC29" s="60"/>
      <c r="DD29" s="60"/>
      <c r="DE29" s="60"/>
      <c r="DF29" s="60"/>
      <c r="DG29" s="60"/>
      <c r="DH29" s="60"/>
      <c r="DI29" s="60"/>
      <c r="DJ29" s="60"/>
      <c r="DK29" s="60"/>
      <c r="DL29" s="60"/>
      <c r="DM29" s="60"/>
      <c r="DN29" s="60"/>
      <c r="DO29" s="60"/>
      <c r="DP29" s="60"/>
      <c r="DQ29" s="60"/>
      <c r="DR29" s="60"/>
      <c r="DS29" s="60"/>
      <c r="DT29" s="60"/>
      <c r="DU29" s="60"/>
      <c r="DV29" s="60"/>
      <c r="DW29" s="60"/>
      <c r="DX29" s="60"/>
      <c r="DY29" s="60"/>
      <c r="DZ29" s="60"/>
      <c r="EA29" s="60"/>
      <c r="EB29" s="60"/>
      <c r="EC29" s="60"/>
      <c r="ED29" s="60"/>
      <c r="EE29" s="60"/>
      <c r="EF29" s="60"/>
      <c r="EG29" s="60"/>
      <c r="EH29" s="60"/>
      <c r="EI29" s="60"/>
      <c r="EJ29" s="60"/>
      <c r="EK29" s="60"/>
      <c r="EL29" s="60"/>
      <c r="EM29" s="60"/>
      <c r="EN29" s="60"/>
      <c r="EO29" s="60"/>
      <c r="EP29" s="60"/>
      <c r="EQ29" s="60"/>
      <c r="ER29" s="60"/>
      <c r="ES29" s="60"/>
      <c r="ET29" s="60"/>
      <c r="EU29" s="60"/>
      <c r="EV29" s="60"/>
      <c r="EW29" s="60"/>
      <c r="EX29" s="60"/>
      <c r="EY29" s="60"/>
      <c r="EZ29" s="60"/>
      <c r="FA29" s="60"/>
      <c r="FB29" s="60"/>
      <c r="FC29" s="60"/>
      <c r="FD29" s="60"/>
      <c r="FE29" s="60"/>
      <c r="FF29" s="60"/>
      <c r="FG29" s="60"/>
      <c r="FH29" s="60"/>
      <c r="FI29" s="60"/>
      <c r="FJ29" s="60"/>
      <c r="FK29" s="60"/>
      <c r="FL29" s="60"/>
      <c r="FM29" s="60"/>
      <c r="FN29" s="60"/>
      <c r="FO29" s="60"/>
      <c r="FP29" s="60"/>
      <c r="FQ29" s="60"/>
      <c r="FR29" s="60"/>
      <c r="FS29" s="60"/>
      <c r="FT29" s="60"/>
      <c r="FU29" s="60"/>
      <c r="FV29" s="60"/>
      <c r="FW29" s="60"/>
      <c r="FX29" s="60"/>
      <c r="FY29" s="60"/>
      <c r="FZ29" s="60"/>
      <c r="GA29" s="60"/>
      <c r="GB29" s="60"/>
      <c r="GC29" s="60"/>
      <c r="GD29" s="60"/>
      <c r="GE29" s="60"/>
      <c r="GF29" s="60"/>
      <c r="GG29" s="60"/>
      <c r="GH29" s="60"/>
      <c r="GI29" s="60"/>
      <c r="GJ29" s="60"/>
      <c r="GK29" s="60"/>
      <c r="GL29" s="60"/>
      <c r="GM29" s="60"/>
      <c r="GN29" s="60"/>
      <c r="GO29" s="60"/>
      <c r="GP29" s="60"/>
      <c r="GQ29" s="60"/>
      <c r="GR29" s="60"/>
      <c r="GS29" s="60"/>
      <c r="GT29" s="60"/>
      <c r="GU29" s="60"/>
      <c r="GV29" s="60"/>
      <c r="GW29" s="60"/>
      <c r="GX29" s="60"/>
      <c r="GY29" s="60"/>
      <c r="GZ29" s="60"/>
      <c r="HA29" s="60"/>
      <c r="HB29" s="60"/>
      <c r="HC29" s="60"/>
      <c r="HD29" s="60"/>
      <c r="HE29" s="60"/>
      <c r="HF29" s="60"/>
      <c r="HG29" s="60"/>
      <c r="HH29" s="60"/>
      <c r="HI29" s="60"/>
      <c r="HJ29" s="60"/>
      <c r="HK29" s="60"/>
      <c r="HL29" s="60"/>
      <c r="HM29" s="60"/>
      <c r="HN29" s="60"/>
      <c r="HO29" s="60"/>
      <c r="HP29" s="60"/>
      <c r="HQ29" s="60"/>
      <c r="HR29" s="60"/>
      <c r="HS29" s="60"/>
      <c r="HT29" s="60"/>
      <c r="HU29" s="60"/>
      <c r="HV29" s="60"/>
      <c r="HW29" s="60"/>
      <c r="HX29" s="60"/>
      <c r="HY29" s="60"/>
      <c r="HZ29" s="60"/>
      <c r="IA29" s="60"/>
      <c r="IB29" s="60"/>
      <c r="IC29" s="60"/>
      <c r="ID29" s="60"/>
      <c r="IE29" s="60"/>
      <c r="IF29" s="60"/>
      <c r="IG29" s="60"/>
      <c r="IH29" s="60"/>
      <c r="II29" s="60"/>
      <c r="IJ29" s="60"/>
      <c r="IK29" s="60"/>
      <c r="IL29" s="60"/>
      <c r="IM29" s="60"/>
      <c r="IN29" s="60"/>
      <c r="IO29" s="60"/>
      <c r="IP29" s="60"/>
      <c r="IQ29" s="60"/>
      <c r="IR29" s="60"/>
      <c r="IS29" s="60"/>
    </row>
    <row r="30" spans="1:253" s="61" customFormat="1" ht="18.75" x14ac:dyDescent="0.3">
      <c r="A30" s="55">
        <v>14</v>
      </c>
      <c r="B30" s="62" t="s">
        <v>51</v>
      </c>
      <c r="C30" s="57" t="s">
        <v>16</v>
      </c>
      <c r="D30" s="58">
        <v>68</v>
      </c>
      <c r="E30" s="126">
        <v>73.73</v>
      </c>
      <c r="F30" s="59">
        <f>D30*E30</f>
        <v>5013.6400000000003</v>
      </c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  <c r="CY30" s="60"/>
      <c r="CZ30" s="60"/>
      <c r="DA30" s="60"/>
      <c r="DB30" s="60"/>
      <c r="DC30" s="60"/>
      <c r="DD30" s="60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  <c r="DQ30" s="60"/>
      <c r="DR30" s="60"/>
      <c r="DS30" s="60"/>
      <c r="DT30" s="60"/>
      <c r="DU30" s="60"/>
      <c r="DV30" s="60"/>
      <c r="DW30" s="60"/>
      <c r="DX30" s="60"/>
      <c r="DY30" s="60"/>
      <c r="DZ30" s="60"/>
      <c r="EA30" s="60"/>
      <c r="EB30" s="60"/>
      <c r="EC30" s="60"/>
      <c r="ED30" s="60"/>
      <c r="EE30" s="60"/>
      <c r="EF30" s="60"/>
      <c r="EG30" s="60"/>
      <c r="EH30" s="60"/>
      <c r="EI30" s="60"/>
      <c r="EJ30" s="60"/>
      <c r="EK30" s="60"/>
      <c r="EL30" s="60"/>
      <c r="EM30" s="60"/>
      <c r="EN30" s="60"/>
      <c r="EO30" s="60"/>
      <c r="EP30" s="60"/>
      <c r="EQ30" s="60"/>
      <c r="ER30" s="60"/>
      <c r="ES30" s="60"/>
      <c r="ET30" s="60"/>
      <c r="EU30" s="60"/>
      <c r="EV30" s="60"/>
      <c r="EW30" s="60"/>
      <c r="EX30" s="60"/>
      <c r="EY30" s="60"/>
      <c r="EZ30" s="60"/>
      <c r="FA30" s="60"/>
      <c r="FB30" s="60"/>
      <c r="FC30" s="60"/>
      <c r="FD30" s="60"/>
      <c r="FE30" s="60"/>
      <c r="FF30" s="60"/>
      <c r="FG30" s="60"/>
      <c r="FH30" s="60"/>
      <c r="FI30" s="60"/>
      <c r="FJ30" s="60"/>
      <c r="FK30" s="60"/>
      <c r="FL30" s="60"/>
      <c r="FM30" s="60"/>
      <c r="FN30" s="60"/>
      <c r="FO30" s="60"/>
      <c r="FP30" s="60"/>
      <c r="FQ30" s="60"/>
      <c r="FR30" s="60"/>
      <c r="FS30" s="60"/>
      <c r="FT30" s="60"/>
      <c r="FU30" s="60"/>
      <c r="FV30" s="60"/>
      <c r="FW30" s="60"/>
      <c r="FX30" s="60"/>
      <c r="FY30" s="60"/>
      <c r="FZ30" s="60"/>
      <c r="GA30" s="60"/>
      <c r="GB30" s="60"/>
      <c r="GC30" s="60"/>
      <c r="GD30" s="60"/>
      <c r="GE30" s="60"/>
      <c r="GF30" s="60"/>
      <c r="GG30" s="60"/>
      <c r="GH30" s="60"/>
      <c r="GI30" s="60"/>
      <c r="GJ30" s="60"/>
      <c r="GK30" s="60"/>
      <c r="GL30" s="60"/>
      <c r="GM30" s="60"/>
      <c r="GN30" s="60"/>
      <c r="GO30" s="60"/>
      <c r="GP30" s="60"/>
      <c r="GQ30" s="60"/>
      <c r="GR30" s="60"/>
      <c r="GS30" s="60"/>
      <c r="GT30" s="60"/>
      <c r="GU30" s="60"/>
      <c r="GV30" s="60"/>
      <c r="GW30" s="60"/>
      <c r="GX30" s="60"/>
      <c r="GY30" s="60"/>
      <c r="GZ30" s="60"/>
      <c r="HA30" s="60"/>
      <c r="HB30" s="60"/>
      <c r="HC30" s="60"/>
      <c r="HD30" s="60"/>
      <c r="HE30" s="60"/>
      <c r="HF30" s="60"/>
      <c r="HG30" s="60"/>
      <c r="HH30" s="60"/>
      <c r="HI30" s="60"/>
      <c r="HJ30" s="60"/>
      <c r="HK30" s="60"/>
      <c r="HL30" s="60"/>
      <c r="HM30" s="60"/>
      <c r="HN30" s="60"/>
      <c r="HO30" s="60"/>
      <c r="HP30" s="60"/>
      <c r="HQ30" s="60"/>
      <c r="HR30" s="60"/>
      <c r="HS30" s="60"/>
      <c r="HT30" s="60"/>
      <c r="HU30" s="60"/>
      <c r="HV30" s="60"/>
      <c r="HW30" s="60"/>
      <c r="HX30" s="60"/>
      <c r="HY30" s="60"/>
      <c r="HZ30" s="60"/>
      <c r="IA30" s="60"/>
      <c r="IB30" s="60"/>
      <c r="IC30" s="60"/>
      <c r="ID30" s="60"/>
      <c r="IE30" s="60"/>
      <c r="IF30" s="60"/>
      <c r="IG30" s="60"/>
      <c r="IH30" s="60"/>
      <c r="II30" s="60"/>
      <c r="IJ30" s="60"/>
      <c r="IK30" s="60"/>
      <c r="IL30" s="60"/>
      <c r="IM30" s="60"/>
      <c r="IN30" s="60"/>
      <c r="IO30" s="60"/>
      <c r="IP30" s="60"/>
      <c r="IQ30" s="60"/>
      <c r="IR30" s="60"/>
      <c r="IS30" s="60"/>
    </row>
    <row r="31" spans="1:253" s="61" customFormat="1" ht="18.75" x14ac:dyDescent="0.3">
      <c r="A31" s="55">
        <v>15</v>
      </c>
      <c r="B31" s="62" t="s">
        <v>51</v>
      </c>
      <c r="C31" s="57" t="s">
        <v>16</v>
      </c>
      <c r="D31" s="58">
        <v>501.5</v>
      </c>
      <c r="E31" s="126">
        <v>68</v>
      </c>
      <c r="F31" s="59">
        <f>D31*E31</f>
        <v>34102</v>
      </c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0"/>
      <c r="CS31" s="60"/>
      <c r="CT31" s="60"/>
      <c r="CU31" s="60"/>
      <c r="CV31" s="60"/>
      <c r="CW31" s="60"/>
      <c r="CX31" s="60"/>
      <c r="CY31" s="60"/>
      <c r="CZ31" s="60"/>
      <c r="DA31" s="60"/>
      <c r="DB31" s="60"/>
      <c r="DC31" s="60"/>
      <c r="DD31" s="60"/>
      <c r="DE31" s="60"/>
      <c r="DF31" s="60"/>
      <c r="DG31" s="60"/>
      <c r="DH31" s="60"/>
      <c r="DI31" s="60"/>
      <c r="DJ31" s="60"/>
      <c r="DK31" s="60"/>
      <c r="DL31" s="60"/>
      <c r="DM31" s="60"/>
      <c r="DN31" s="60"/>
      <c r="DO31" s="60"/>
      <c r="DP31" s="60"/>
      <c r="DQ31" s="60"/>
      <c r="DR31" s="60"/>
      <c r="DS31" s="60"/>
      <c r="DT31" s="60"/>
      <c r="DU31" s="60"/>
      <c r="DV31" s="60"/>
      <c r="DW31" s="60"/>
      <c r="DX31" s="60"/>
      <c r="DY31" s="60"/>
      <c r="DZ31" s="60"/>
      <c r="EA31" s="60"/>
      <c r="EB31" s="60"/>
      <c r="EC31" s="60"/>
      <c r="ED31" s="60"/>
      <c r="EE31" s="60"/>
      <c r="EF31" s="60"/>
      <c r="EG31" s="60"/>
      <c r="EH31" s="60"/>
      <c r="EI31" s="60"/>
      <c r="EJ31" s="60"/>
      <c r="EK31" s="60"/>
      <c r="EL31" s="60"/>
      <c r="EM31" s="60"/>
      <c r="EN31" s="60"/>
      <c r="EO31" s="60"/>
      <c r="EP31" s="60"/>
      <c r="EQ31" s="60"/>
      <c r="ER31" s="60"/>
      <c r="ES31" s="60"/>
      <c r="ET31" s="60"/>
      <c r="EU31" s="60"/>
      <c r="EV31" s="60"/>
      <c r="EW31" s="60"/>
      <c r="EX31" s="60"/>
      <c r="EY31" s="60"/>
      <c r="EZ31" s="60"/>
      <c r="FA31" s="60"/>
      <c r="FB31" s="60"/>
      <c r="FC31" s="60"/>
      <c r="FD31" s="60"/>
      <c r="FE31" s="60"/>
      <c r="FF31" s="60"/>
      <c r="FG31" s="60"/>
      <c r="FH31" s="60"/>
      <c r="FI31" s="60"/>
      <c r="FJ31" s="60"/>
      <c r="FK31" s="60"/>
      <c r="FL31" s="60"/>
      <c r="FM31" s="60"/>
      <c r="FN31" s="60"/>
      <c r="FO31" s="60"/>
      <c r="FP31" s="60"/>
      <c r="FQ31" s="60"/>
      <c r="FR31" s="60"/>
      <c r="FS31" s="60"/>
      <c r="FT31" s="60"/>
      <c r="FU31" s="60"/>
      <c r="FV31" s="60"/>
      <c r="FW31" s="60"/>
      <c r="FX31" s="60"/>
      <c r="FY31" s="60"/>
      <c r="FZ31" s="60"/>
      <c r="GA31" s="60"/>
      <c r="GB31" s="60"/>
      <c r="GC31" s="60"/>
      <c r="GD31" s="60"/>
      <c r="GE31" s="60"/>
      <c r="GF31" s="60"/>
      <c r="GG31" s="60"/>
      <c r="GH31" s="60"/>
      <c r="GI31" s="60"/>
      <c r="GJ31" s="60"/>
      <c r="GK31" s="60"/>
      <c r="GL31" s="60"/>
      <c r="GM31" s="60"/>
      <c r="GN31" s="60"/>
      <c r="GO31" s="60"/>
      <c r="GP31" s="60"/>
      <c r="GQ31" s="60"/>
      <c r="GR31" s="60"/>
      <c r="GS31" s="60"/>
      <c r="GT31" s="60"/>
      <c r="GU31" s="60"/>
      <c r="GV31" s="60"/>
      <c r="GW31" s="60"/>
      <c r="GX31" s="60"/>
      <c r="GY31" s="60"/>
      <c r="GZ31" s="60"/>
      <c r="HA31" s="60"/>
      <c r="HB31" s="60"/>
      <c r="HC31" s="60"/>
      <c r="HD31" s="60"/>
      <c r="HE31" s="60"/>
      <c r="HF31" s="60"/>
      <c r="HG31" s="60"/>
      <c r="HH31" s="60"/>
      <c r="HI31" s="60"/>
      <c r="HJ31" s="60"/>
      <c r="HK31" s="60"/>
      <c r="HL31" s="60"/>
      <c r="HM31" s="60"/>
      <c r="HN31" s="60"/>
      <c r="HO31" s="60"/>
      <c r="HP31" s="60"/>
      <c r="HQ31" s="60"/>
      <c r="HR31" s="60"/>
      <c r="HS31" s="60"/>
      <c r="HT31" s="60"/>
      <c r="HU31" s="60"/>
      <c r="HV31" s="60"/>
      <c r="HW31" s="60"/>
      <c r="HX31" s="60"/>
      <c r="HY31" s="60"/>
      <c r="HZ31" s="60"/>
      <c r="IA31" s="60"/>
      <c r="IB31" s="60"/>
      <c r="IC31" s="60"/>
      <c r="ID31" s="60"/>
      <c r="IE31" s="60"/>
      <c r="IF31" s="60"/>
      <c r="IG31" s="60"/>
      <c r="IH31" s="60"/>
      <c r="II31" s="60"/>
      <c r="IJ31" s="60"/>
      <c r="IK31" s="60"/>
      <c r="IL31" s="60"/>
      <c r="IM31" s="60"/>
      <c r="IN31" s="60"/>
      <c r="IO31" s="60"/>
      <c r="IP31" s="60"/>
      <c r="IQ31" s="60"/>
      <c r="IR31" s="60"/>
      <c r="IS31" s="60"/>
    </row>
    <row r="32" spans="1:253" s="61" customFormat="1" ht="18.75" x14ac:dyDescent="0.3">
      <c r="A32" s="55">
        <v>16</v>
      </c>
      <c r="B32" s="62" t="s">
        <v>52</v>
      </c>
      <c r="C32" s="57" t="s">
        <v>16</v>
      </c>
      <c r="D32" s="58">
        <v>1301</v>
      </c>
      <c r="E32" s="126">
        <v>77.12</v>
      </c>
      <c r="F32" s="59">
        <f t="shared" si="0"/>
        <v>100333.12000000001</v>
      </c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  <c r="CX32" s="60"/>
      <c r="CY32" s="60"/>
      <c r="CZ32" s="60"/>
      <c r="DA32" s="60"/>
      <c r="DB32" s="60"/>
      <c r="DC32" s="60"/>
      <c r="DD32" s="60"/>
      <c r="DE32" s="60"/>
      <c r="DF32" s="60"/>
      <c r="DG32" s="60"/>
      <c r="DH32" s="60"/>
      <c r="DI32" s="60"/>
      <c r="DJ32" s="60"/>
      <c r="DK32" s="60"/>
      <c r="DL32" s="60"/>
      <c r="DM32" s="60"/>
      <c r="DN32" s="60"/>
      <c r="DO32" s="60"/>
      <c r="DP32" s="60"/>
      <c r="DQ32" s="60"/>
      <c r="DR32" s="60"/>
      <c r="DS32" s="60"/>
      <c r="DT32" s="60"/>
      <c r="DU32" s="60"/>
      <c r="DV32" s="60"/>
      <c r="DW32" s="60"/>
      <c r="DX32" s="60"/>
      <c r="DY32" s="60"/>
      <c r="DZ32" s="60"/>
      <c r="EA32" s="60"/>
      <c r="EB32" s="60"/>
      <c r="EC32" s="60"/>
      <c r="ED32" s="60"/>
      <c r="EE32" s="60"/>
      <c r="EF32" s="60"/>
      <c r="EG32" s="60"/>
      <c r="EH32" s="60"/>
      <c r="EI32" s="60"/>
      <c r="EJ32" s="60"/>
      <c r="EK32" s="60"/>
      <c r="EL32" s="60"/>
      <c r="EM32" s="60"/>
      <c r="EN32" s="60"/>
      <c r="EO32" s="60"/>
      <c r="EP32" s="60"/>
      <c r="EQ32" s="60"/>
      <c r="ER32" s="60"/>
      <c r="ES32" s="60"/>
      <c r="ET32" s="60"/>
      <c r="EU32" s="60"/>
      <c r="EV32" s="60"/>
      <c r="EW32" s="60"/>
      <c r="EX32" s="60"/>
      <c r="EY32" s="60"/>
      <c r="EZ32" s="60"/>
      <c r="FA32" s="60"/>
      <c r="FB32" s="60"/>
      <c r="FC32" s="60"/>
      <c r="FD32" s="60"/>
      <c r="FE32" s="60"/>
      <c r="FF32" s="60"/>
      <c r="FG32" s="60"/>
      <c r="FH32" s="60"/>
      <c r="FI32" s="60"/>
      <c r="FJ32" s="60"/>
      <c r="FK32" s="60"/>
      <c r="FL32" s="60"/>
      <c r="FM32" s="60"/>
      <c r="FN32" s="60"/>
      <c r="FO32" s="60"/>
      <c r="FP32" s="60"/>
      <c r="FQ32" s="60"/>
      <c r="FR32" s="60"/>
      <c r="FS32" s="60"/>
      <c r="FT32" s="60"/>
      <c r="FU32" s="60"/>
      <c r="FV32" s="60"/>
      <c r="FW32" s="60"/>
      <c r="FX32" s="60"/>
      <c r="FY32" s="60"/>
      <c r="FZ32" s="60"/>
      <c r="GA32" s="60"/>
      <c r="GB32" s="60"/>
      <c r="GC32" s="60"/>
      <c r="GD32" s="60"/>
      <c r="GE32" s="60"/>
      <c r="GF32" s="60"/>
      <c r="GG32" s="60"/>
      <c r="GH32" s="60"/>
      <c r="GI32" s="60"/>
      <c r="GJ32" s="60"/>
      <c r="GK32" s="60"/>
      <c r="GL32" s="60"/>
      <c r="GM32" s="60"/>
      <c r="GN32" s="60"/>
      <c r="GO32" s="60"/>
      <c r="GP32" s="60"/>
      <c r="GQ32" s="60"/>
      <c r="GR32" s="60"/>
      <c r="GS32" s="60"/>
      <c r="GT32" s="60"/>
      <c r="GU32" s="60"/>
      <c r="GV32" s="60"/>
      <c r="GW32" s="60"/>
      <c r="GX32" s="60"/>
      <c r="GY32" s="60"/>
      <c r="GZ32" s="60"/>
      <c r="HA32" s="60"/>
      <c r="HB32" s="60"/>
      <c r="HC32" s="60"/>
      <c r="HD32" s="60"/>
      <c r="HE32" s="60"/>
      <c r="HF32" s="60"/>
      <c r="HG32" s="60"/>
      <c r="HH32" s="60"/>
      <c r="HI32" s="60"/>
      <c r="HJ32" s="60"/>
      <c r="HK32" s="60"/>
      <c r="HL32" s="60"/>
      <c r="HM32" s="60"/>
      <c r="HN32" s="60"/>
      <c r="HO32" s="60"/>
      <c r="HP32" s="60"/>
      <c r="HQ32" s="60"/>
      <c r="HR32" s="60"/>
      <c r="HS32" s="60"/>
      <c r="HT32" s="60"/>
      <c r="HU32" s="60"/>
      <c r="HV32" s="60"/>
      <c r="HW32" s="60"/>
      <c r="HX32" s="60"/>
      <c r="HY32" s="60"/>
      <c r="HZ32" s="60"/>
      <c r="IA32" s="60"/>
      <c r="IB32" s="60"/>
      <c r="IC32" s="60"/>
      <c r="ID32" s="60"/>
      <c r="IE32" s="60"/>
      <c r="IF32" s="60"/>
      <c r="IG32" s="60"/>
      <c r="IH32" s="60"/>
      <c r="II32" s="60"/>
      <c r="IJ32" s="60"/>
      <c r="IK32" s="60"/>
      <c r="IL32" s="60"/>
      <c r="IM32" s="60"/>
      <c r="IN32" s="60"/>
      <c r="IO32" s="60"/>
      <c r="IP32" s="60"/>
      <c r="IQ32" s="60"/>
      <c r="IR32" s="60"/>
      <c r="IS32" s="60"/>
    </row>
    <row r="33" spans="1:253" s="61" customFormat="1" ht="18.75" x14ac:dyDescent="0.3">
      <c r="A33" s="55">
        <v>17</v>
      </c>
      <c r="B33" s="62" t="s">
        <v>52</v>
      </c>
      <c r="C33" s="57" t="s">
        <v>16</v>
      </c>
      <c r="D33" s="58">
        <v>373.5</v>
      </c>
      <c r="E33" s="126">
        <v>73</v>
      </c>
      <c r="F33" s="59">
        <f t="shared" si="0"/>
        <v>27265.5</v>
      </c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  <c r="CS33" s="60"/>
      <c r="CT33" s="60"/>
      <c r="CU33" s="60"/>
      <c r="CV33" s="60"/>
      <c r="CW33" s="60"/>
      <c r="CX33" s="60"/>
      <c r="CY33" s="60"/>
      <c r="CZ33" s="60"/>
      <c r="DA33" s="60"/>
      <c r="DB33" s="60"/>
      <c r="DC33" s="60"/>
      <c r="DD33" s="60"/>
      <c r="DE33" s="60"/>
      <c r="DF33" s="60"/>
      <c r="DG33" s="60"/>
      <c r="DH33" s="60"/>
      <c r="DI33" s="60"/>
      <c r="DJ33" s="60"/>
      <c r="DK33" s="60"/>
      <c r="DL33" s="60"/>
      <c r="DM33" s="60"/>
      <c r="DN33" s="60"/>
      <c r="DO33" s="60"/>
      <c r="DP33" s="60"/>
      <c r="DQ33" s="60"/>
      <c r="DR33" s="60"/>
      <c r="DS33" s="60"/>
      <c r="DT33" s="60"/>
      <c r="DU33" s="60"/>
      <c r="DV33" s="60"/>
      <c r="DW33" s="60"/>
      <c r="DX33" s="60"/>
      <c r="DY33" s="60"/>
      <c r="DZ33" s="60"/>
      <c r="EA33" s="60"/>
      <c r="EB33" s="60"/>
      <c r="EC33" s="60"/>
      <c r="ED33" s="60"/>
      <c r="EE33" s="60"/>
      <c r="EF33" s="60"/>
      <c r="EG33" s="60"/>
      <c r="EH33" s="60"/>
      <c r="EI33" s="60"/>
      <c r="EJ33" s="60"/>
      <c r="EK33" s="60"/>
      <c r="EL33" s="60"/>
      <c r="EM33" s="60"/>
      <c r="EN33" s="60"/>
      <c r="EO33" s="60"/>
      <c r="EP33" s="60"/>
      <c r="EQ33" s="60"/>
      <c r="ER33" s="60"/>
      <c r="ES33" s="60"/>
      <c r="ET33" s="60"/>
      <c r="EU33" s="60"/>
      <c r="EV33" s="60"/>
      <c r="EW33" s="60"/>
      <c r="EX33" s="60"/>
      <c r="EY33" s="60"/>
      <c r="EZ33" s="60"/>
      <c r="FA33" s="60"/>
      <c r="FB33" s="60"/>
      <c r="FC33" s="60"/>
      <c r="FD33" s="60"/>
      <c r="FE33" s="60"/>
      <c r="FF33" s="60"/>
      <c r="FG33" s="60"/>
      <c r="FH33" s="60"/>
      <c r="FI33" s="60"/>
      <c r="FJ33" s="60"/>
      <c r="FK33" s="60"/>
      <c r="FL33" s="60"/>
      <c r="FM33" s="60"/>
      <c r="FN33" s="60"/>
      <c r="FO33" s="60"/>
      <c r="FP33" s="60"/>
      <c r="FQ33" s="60"/>
      <c r="FR33" s="60"/>
      <c r="FS33" s="60"/>
      <c r="FT33" s="60"/>
      <c r="FU33" s="60"/>
      <c r="FV33" s="60"/>
      <c r="FW33" s="60"/>
      <c r="FX33" s="60"/>
      <c r="FY33" s="60"/>
      <c r="FZ33" s="60"/>
      <c r="GA33" s="60"/>
      <c r="GB33" s="60"/>
      <c r="GC33" s="60"/>
      <c r="GD33" s="60"/>
      <c r="GE33" s="60"/>
      <c r="GF33" s="60"/>
      <c r="GG33" s="60"/>
      <c r="GH33" s="60"/>
      <c r="GI33" s="60"/>
      <c r="GJ33" s="60"/>
      <c r="GK33" s="60"/>
      <c r="GL33" s="60"/>
      <c r="GM33" s="60"/>
      <c r="GN33" s="60"/>
      <c r="GO33" s="60"/>
      <c r="GP33" s="60"/>
      <c r="GQ33" s="60"/>
      <c r="GR33" s="60"/>
      <c r="GS33" s="60"/>
      <c r="GT33" s="60"/>
      <c r="GU33" s="60"/>
      <c r="GV33" s="60"/>
      <c r="GW33" s="60"/>
      <c r="GX33" s="60"/>
      <c r="GY33" s="60"/>
      <c r="GZ33" s="60"/>
      <c r="HA33" s="60"/>
      <c r="HB33" s="60"/>
      <c r="HC33" s="60"/>
      <c r="HD33" s="60"/>
      <c r="HE33" s="60"/>
      <c r="HF33" s="60"/>
      <c r="HG33" s="60"/>
      <c r="HH33" s="60"/>
      <c r="HI33" s="60"/>
      <c r="HJ33" s="60"/>
      <c r="HK33" s="60"/>
      <c r="HL33" s="60"/>
      <c r="HM33" s="60"/>
      <c r="HN33" s="60"/>
      <c r="HO33" s="60"/>
      <c r="HP33" s="60"/>
      <c r="HQ33" s="60"/>
      <c r="HR33" s="60"/>
      <c r="HS33" s="60"/>
      <c r="HT33" s="60"/>
      <c r="HU33" s="60"/>
      <c r="HV33" s="60"/>
      <c r="HW33" s="60"/>
      <c r="HX33" s="60"/>
      <c r="HY33" s="60"/>
      <c r="HZ33" s="60"/>
      <c r="IA33" s="60"/>
      <c r="IB33" s="60"/>
      <c r="IC33" s="60"/>
      <c r="ID33" s="60"/>
      <c r="IE33" s="60"/>
      <c r="IF33" s="60"/>
      <c r="IG33" s="60"/>
      <c r="IH33" s="60"/>
      <c r="II33" s="60"/>
      <c r="IJ33" s="60"/>
      <c r="IK33" s="60"/>
      <c r="IL33" s="60"/>
      <c r="IM33" s="60"/>
      <c r="IN33" s="60"/>
      <c r="IO33" s="60"/>
      <c r="IP33" s="60"/>
      <c r="IQ33" s="60"/>
      <c r="IR33" s="60"/>
      <c r="IS33" s="60"/>
    </row>
    <row r="34" spans="1:253" s="61" customFormat="1" ht="18.75" x14ac:dyDescent="0.3">
      <c r="A34" s="55">
        <v>18</v>
      </c>
      <c r="B34" s="62" t="s">
        <v>53</v>
      </c>
      <c r="C34" s="57" t="s">
        <v>16</v>
      </c>
      <c r="D34" s="58">
        <v>63.5</v>
      </c>
      <c r="E34" s="126">
        <v>77</v>
      </c>
      <c r="F34" s="59">
        <f t="shared" si="0"/>
        <v>4889.5</v>
      </c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  <c r="CX34" s="60"/>
      <c r="CY34" s="60"/>
      <c r="CZ34" s="60"/>
      <c r="DA34" s="60"/>
      <c r="DB34" s="60"/>
      <c r="DC34" s="60"/>
      <c r="DD34" s="60"/>
      <c r="DE34" s="60"/>
      <c r="DF34" s="60"/>
      <c r="DG34" s="60"/>
      <c r="DH34" s="60"/>
      <c r="DI34" s="60"/>
      <c r="DJ34" s="60"/>
      <c r="DK34" s="60"/>
      <c r="DL34" s="60"/>
      <c r="DM34" s="60"/>
      <c r="DN34" s="60"/>
      <c r="DO34" s="60"/>
      <c r="DP34" s="60"/>
      <c r="DQ34" s="60"/>
      <c r="DR34" s="60"/>
      <c r="DS34" s="60"/>
      <c r="DT34" s="60"/>
      <c r="DU34" s="60"/>
      <c r="DV34" s="60"/>
      <c r="DW34" s="60"/>
      <c r="DX34" s="60"/>
      <c r="DY34" s="60"/>
      <c r="DZ34" s="60"/>
      <c r="EA34" s="60"/>
      <c r="EB34" s="60"/>
      <c r="EC34" s="60"/>
      <c r="ED34" s="60"/>
      <c r="EE34" s="60"/>
      <c r="EF34" s="60"/>
      <c r="EG34" s="60"/>
      <c r="EH34" s="60"/>
      <c r="EI34" s="60"/>
      <c r="EJ34" s="60"/>
      <c r="EK34" s="60"/>
      <c r="EL34" s="60"/>
      <c r="EM34" s="60"/>
      <c r="EN34" s="60"/>
      <c r="EO34" s="60"/>
      <c r="EP34" s="60"/>
      <c r="EQ34" s="60"/>
      <c r="ER34" s="60"/>
      <c r="ES34" s="60"/>
      <c r="ET34" s="60"/>
      <c r="EU34" s="60"/>
      <c r="EV34" s="60"/>
      <c r="EW34" s="60"/>
      <c r="EX34" s="60"/>
      <c r="EY34" s="60"/>
      <c r="EZ34" s="60"/>
      <c r="FA34" s="60"/>
      <c r="FB34" s="60"/>
      <c r="FC34" s="60"/>
      <c r="FD34" s="60"/>
      <c r="FE34" s="60"/>
      <c r="FF34" s="60"/>
      <c r="FG34" s="60"/>
      <c r="FH34" s="60"/>
      <c r="FI34" s="60"/>
      <c r="FJ34" s="60"/>
      <c r="FK34" s="60"/>
      <c r="FL34" s="60"/>
      <c r="FM34" s="60"/>
      <c r="FN34" s="60"/>
      <c r="FO34" s="60"/>
      <c r="FP34" s="60"/>
      <c r="FQ34" s="60"/>
      <c r="FR34" s="60"/>
      <c r="FS34" s="60"/>
      <c r="FT34" s="60"/>
      <c r="FU34" s="60"/>
      <c r="FV34" s="60"/>
      <c r="FW34" s="60"/>
      <c r="FX34" s="60"/>
      <c r="FY34" s="60"/>
      <c r="FZ34" s="60"/>
      <c r="GA34" s="60"/>
      <c r="GB34" s="60"/>
      <c r="GC34" s="60"/>
      <c r="GD34" s="60"/>
      <c r="GE34" s="60"/>
      <c r="GF34" s="60"/>
      <c r="GG34" s="60"/>
      <c r="GH34" s="60"/>
      <c r="GI34" s="60"/>
      <c r="GJ34" s="60"/>
      <c r="GK34" s="60"/>
      <c r="GL34" s="60"/>
      <c r="GM34" s="60"/>
      <c r="GN34" s="60"/>
      <c r="GO34" s="60"/>
      <c r="GP34" s="60"/>
      <c r="GQ34" s="60"/>
      <c r="GR34" s="60"/>
      <c r="GS34" s="60"/>
      <c r="GT34" s="60"/>
      <c r="GU34" s="60"/>
      <c r="GV34" s="60"/>
      <c r="GW34" s="60"/>
      <c r="GX34" s="60"/>
      <c r="GY34" s="60"/>
      <c r="GZ34" s="60"/>
      <c r="HA34" s="60"/>
      <c r="HB34" s="60"/>
      <c r="HC34" s="60"/>
      <c r="HD34" s="60"/>
      <c r="HE34" s="60"/>
      <c r="HF34" s="60"/>
      <c r="HG34" s="60"/>
      <c r="HH34" s="60"/>
      <c r="HI34" s="60"/>
      <c r="HJ34" s="60"/>
      <c r="HK34" s="60"/>
      <c r="HL34" s="60"/>
      <c r="HM34" s="60"/>
      <c r="HN34" s="60"/>
      <c r="HO34" s="60"/>
      <c r="HP34" s="60"/>
      <c r="HQ34" s="60"/>
      <c r="HR34" s="60"/>
      <c r="HS34" s="60"/>
      <c r="HT34" s="60"/>
      <c r="HU34" s="60"/>
      <c r="HV34" s="60"/>
      <c r="HW34" s="60"/>
      <c r="HX34" s="60"/>
      <c r="HY34" s="60"/>
      <c r="HZ34" s="60"/>
      <c r="IA34" s="60"/>
      <c r="IB34" s="60"/>
      <c r="IC34" s="60"/>
      <c r="ID34" s="60"/>
      <c r="IE34" s="60"/>
      <c r="IF34" s="60"/>
      <c r="IG34" s="60"/>
      <c r="IH34" s="60"/>
      <c r="II34" s="60"/>
      <c r="IJ34" s="60"/>
      <c r="IK34" s="60"/>
      <c r="IL34" s="60"/>
      <c r="IM34" s="60"/>
      <c r="IN34" s="60"/>
      <c r="IO34" s="60"/>
      <c r="IP34" s="60"/>
      <c r="IQ34" s="60"/>
      <c r="IR34" s="60"/>
      <c r="IS34" s="60"/>
    </row>
    <row r="35" spans="1:253" s="61" customFormat="1" ht="18.75" x14ac:dyDescent="0.3">
      <c r="A35" s="55">
        <v>19</v>
      </c>
      <c r="B35" s="62" t="s">
        <v>53</v>
      </c>
      <c r="C35" s="57" t="s">
        <v>16</v>
      </c>
      <c r="D35" s="58">
        <v>2307</v>
      </c>
      <c r="E35" s="126">
        <v>88.81</v>
      </c>
      <c r="F35" s="59">
        <f t="shared" si="0"/>
        <v>204884.67</v>
      </c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  <c r="ER35" s="60"/>
      <c r="ES35" s="60"/>
      <c r="ET35" s="60"/>
      <c r="EU35" s="60"/>
      <c r="EV35" s="60"/>
      <c r="EW35" s="60"/>
      <c r="EX35" s="60"/>
      <c r="EY35" s="60"/>
      <c r="EZ35" s="60"/>
      <c r="FA35" s="60"/>
      <c r="FB35" s="60"/>
      <c r="FC35" s="60"/>
      <c r="FD35" s="60"/>
      <c r="FE35" s="60"/>
      <c r="FF35" s="60"/>
      <c r="FG35" s="60"/>
      <c r="FH35" s="60"/>
      <c r="FI35" s="60"/>
      <c r="FJ35" s="60"/>
      <c r="FK35" s="60"/>
      <c r="FL35" s="60"/>
      <c r="FM35" s="60"/>
      <c r="FN35" s="60"/>
      <c r="FO35" s="60"/>
      <c r="FP35" s="60"/>
      <c r="FQ35" s="60"/>
      <c r="FR35" s="60"/>
      <c r="FS35" s="60"/>
      <c r="FT35" s="60"/>
      <c r="FU35" s="60"/>
      <c r="FV35" s="60"/>
      <c r="FW35" s="60"/>
      <c r="FX35" s="60"/>
      <c r="FY35" s="60"/>
      <c r="FZ35" s="60"/>
      <c r="GA35" s="60"/>
      <c r="GB35" s="60"/>
      <c r="GC35" s="60"/>
      <c r="GD35" s="60"/>
      <c r="GE35" s="60"/>
      <c r="GF35" s="60"/>
      <c r="GG35" s="60"/>
      <c r="GH35" s="60"/>
      <c r="GI35" s="60"/>
      <c r="GJ35" s="60"/>
      <c r="GK35" s="60"/>
      <c r="GL35" s="60"/>
      <c r="GM35" s="60"/>
      <c r="GN35" s="60"/>
      <c r="GO35" s="60"/>
      <c r="GP35" s="60"/>
      <c r="GQ35" s="60"/>
      <c r="GR35" s="60"/>
      <c r="GS35" s="60"/>
      <c r="GT35" s="60"/>
      <c r="GU35" s="60"/>
      <c r="GV35" s="60"/>
      <c r="GW35" s="60"/>
      <c r="GX35" s="60"/>
      <c r="GY35" s="60"/>
      <c r="GZ35" s="60"/>
      <c r="HA35" s="60"/>
      <c r="HB35" s="60"/>
      <c r="HC35" s="60"/>
      <c r="HD35" s="60"/>
      <c r="HE35" s="60"/>
      <c r="HF35" s="60"/>
      <c r="HG35" s="60"/>
      <c r="HH35" s="60"/>
      <c r="HI35" s="60"/>
      <c r="HJ35" s="60"/>
      <c r="HK35" s="60"/>
      <c r="HL35" s="60"/>
      <c r="HM35" s="60"/>
      <c r="HN35" s="60"/>
      <c r="HO35" s="60"/>
      <c r="HP35" s="60"/>
      <c r="HQ35" s="60"/>
      <c r="HR35" s="60"/>
      <c r="HS35" s="60"/>
      <c r="HT35" s="60"/>
      <c r="HU35" s="60"/>
      <c r="HV35" s="60"/>
      <c r="HW35" s="60"/>
      <c r="HX35" s="60"/>
      <c r="HY35" s="60"/>
      <c r="HZ35" s="60"/>
      <c r="IA35" s="60"/>
      <c r="IB35" s="60"/>
      <c r="IC35" s="60"/>
      <c r="ID35" s="60"/>
      <c r="IE35" s="60"/>
      <c r="IF35" s="60"/>
      <c r="IG35" s="60"/>
      <c r="IH35" s="60"/>
      <c r="II35" s="60"/>
      <c r="IJ35" s="60"/>
      <c r="IK35" s="60"/>
      <c r="IL35" s="60"/>
      <c r="IM35" s="60"/>
      <c r="IN35" s="60"/>
      <c r="IO35" s="60"/>
      <c r="IP35" s="60"/>
      <c r="IQ35" s="60"/>
      <c r="IR35" s="60"/>
      <c r="IS35" s="60"/>
    </row>
    <row r="36" spans="1:253" s="61" customFormat="1" ht="18.75" x14ac:dyDescent="0.3">
      <c r="A36" s="55">
        <v>20</v>
      </c>
      <c r="B36" s="62" t="s">
        <v>348</v>
      </c>
      <c r="C36" s="57" t="s">
        <v>16</v>
      </c>
      <c r="D36" s="58">
        <v>106</v>
      </c>
      <c r="E36" s="126">
        <v>81</v>
      </c>
      <c r="F36" s="59">
        <f t="shared" ref="F36" si="1">D36*E36</f>
        <v>8586</v>
      </c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  <c r="CX36" s="60"/>
      <c r="CY36" s="60"/>
      <c r="CZ36" s="60"/>
      <c r="DA36" s="60"/>
      <c r="DB36" s="60"/>
      <c r="DC36" s="60"/>
      <c r="DD36" s="60"/>
      <c r="DE36" s="60"/>
      <c r="DF36" s="60"/>
      <c r="DG36" s="60"/>
      <c r="DH36" s="60"/>
      <c r="DI36" s="60"/>
      <c r="DJ36" s="60"/>
      <c r="DK36" s="60"/>
      <c r="DL36" s="60"/>
      <c r="DM36" s="60"/>
      <c r="DN36" s="60"/>
      <c r="DO36" s="60"/>
      <c r="DP36" s="60"/>
      <c r="DQ36" s="60"/>
      <c r="DR36" s="60"/>
      <c r="DS36" s="60"/>
      <c r="DT36" s="60"/>
      <c r="DU36" s="60"/>
      <c r="DV36" s="60"/>
      <c r="DW36" s="60"/>
      <c r="DX36" s="60"/>
      <c r="DY36" s="60"/>
      <c r="DZ36" s="60"/>
      <c r="EA36" s="60"/>
      <c r="EB36" s="60"/>
      <c r="EC36" s="60"/>
      <c r="ED36" s="60"/>
      <c r="EE36" s="60"/>
      <c r="EF36" s="60"/>
      <c r="EG36" s="60"/>
      <c r="EH36" s="60"/>
      <c r="EI36" s="60"/>
      <c r="EJ36" s="60"/>
      <c r="EK36" s="60"/>
      <c r="EL36" s="60"/>
      <c r="EM36" s="60"/>
      <c r="EN36" s="60"/>
      <c r="EO36" s="60"/>
      <c r="EP36" s="60"/>
      <c r="EQ36" s="60"/>
      <c r="ER36" s="60"/>
      <c r="ES36" s="60"/>
      <c r="ET36" s="60"/>
      <c r="EU36" s="60"/>
      <c r="EV36" s="60"/>
      <c r="EW36" s="60"/>
      <c r="EX36" s="60"/>
      <c r="EY36" s="60"/>
      <c r="EZ36" s="60"/>
      <c r="FA36" s="60"/>
      <c r="FB36" s="60"/>
      <c r="FC36" s="60"/>
      <c r="FD36" s="60"/>
      <c r="FE36" s="60"/>
      <c r="FF36" s="60"/>
      <c r="FG36" s="60"/>
      <c r="FH36" s="60"/>
      <c r="FI36" s="60"/>
      <c r="FJ36" s="60"/>
      <c r="FK36" s="60"/>
      <c r="FL36" s="60"/>
      <c r="FM36" s="60"/>
      <c r="FN36" s="60"/>
      <c r="FO36" s="60"/>
      <c r="FP36" s="60"/>
      <c r="FQ36" s="60"/>
      <c r="FR36" s="60"/>
      <c r="FS36" s="60"/>
      <c r="FT36" s="60"/>
      <c r="FU36" s="60"/>
      <c r="FV36" s="60"/>
      <c r="FW36" s="60"/>
      <c r="FX36" s="60"/>
      <c r="FY36" s="60"/>
      <c r="FZ36" s="60"/>
      <c r="GA36" s="60"/>
      <c r="GB36" s="60"/>
      <c r="GC36" s="60"/>
      <c r="GD36" s="60"/>
      <c r="GE36" s="60"/>
      <c r="GF36" s="60"/>
      <c r="GG36" s="60"/>
      <c r="GH36" s="60"/>
      <c r="GI36" s="60"/>
      <c r="GJ36" s="60"/>
      <c r="GK36" s="60"/>
      <c r="GL36" s="60"/>
      <c r="GM36" s="60"/>
      <c r="GN36" s="60"/>
      <c r="GO36" s="60"/>
      <c r="GP36" s="60"/>
      <c r="GQ36" s="60"/>
      <c r="GR36" s="60"/>
      <c r="GS36" s="60"/>
      <c r="GT36" s="60"/>
      <c r="GU36" s="60"/>
      <c r="GV36" s="60"/>
      <c r="GW36" s="60"/>
      <c r="GX36" s="60"/>
      <c r="GY36" s="60"/>
      <c r="GZ36" s="60"/>
      <c r="HA36" s="60"/>
      <c r="HB36" s="60"/>
      <c r="HC36" s="60"/>
      <c r="HD36" s="60"/>
      <c r="HE36" s="60"/>
      <c r="HF36" s="60"/>
      <c r="HG36" s="60"/>
      <c r="HH36" s="60"/>
      <c r="HI36" s="60"/>
      <c r="HJ36" s="60"/>
      <c r="HK36" s="60"/>
      <c r="HL36" s="60"/>
      <c r="HM36" s="60"/>
      <c r="HN36" s="60"/>
      <c r="HO36" s="60"/>
      <c r="HP36" s="60"/>
      <c r="HQ36" s="60"/>
      <c r="HR36" s="60"/>
      <c r="HS36" s="60"/>
      <c r="HT36" s="60"/>
      <c r="HU36" s="60"/>
      <c r="HV36" s="60"/>
      <c r="HW36" s="60"/>
      <c r="HX36" s="60"/>
      <c r="HY36" s="60"/>
      <c r="HZ36" s="60"/>
      <c r="IA36" s="60"/>
      <c r="IB36" s="60"/>
      <c r="IC36" s="60"/>
      <c r="ID36" s="60"/>
      <c r="IE36" s="60"/>
      <c r="IF36" s="60"/>
      <c r="IG36" s="60"/>
      <c r="IH36" s="60"/>
      <c r="II36" s="60"/>
      <c r="IJ36" s="60"/>
      <c r="IK36" s="60"/>
      <c r="IL36" s="60"/>
      <c r="IM36" s="60"/>
      <c r="IN36" s="60"/>
      <c r="IO36" s="60"/>
      <c r="IP36" s="60"/>
      <c r="IQ36" s="60"/>
      <c r="IR36" s="60"/>
      <c r="IS36" s="60"/>
    </row>
    <row r="37" spans="1:253" s="61" customFormat="1" ht="18.75" x14ac:dyDescent="0.3">
      <c r="A37" s="55"/>
      <c r="B37" s="62"/>
      <c r="C37" s="57"/>
      <c r="D37" s="58"/>
      <c r="E37" s="126"/>
      <c r="F37" s="59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  <c r="CX37" s="60"/>
      <c r="CY37" s="60"/>
      <c r="CZ37" s="60"/>
      <c r="DA37" s="60"/>
      <c r="DB37" s="60"/>
      <c r="DC37" s="60"/>
      <c r="DD37" s="60"/>
      <c r="DE37" s="60"/>
      <c r="DF37" s="60"/>
      <c r="DG37" s="60"/>
      <c r="DH37" s="60"/>
      <c r="DI37" s="60"/>
      <c r="DJ37" s="60"/>
      <c r="DK37" s="60"/>
      <c r="DL37" s="60"/>
      <c r="DM37" s="60"/>
      <c r="DN37" s="60"/>
      <c r="DO37" s="60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60"/>
      <c r="EI37" s="60"/>
      <c r="EJ37" s="60"/>
      <c r="EK37" s="60"/>
      <c r="EL37" s="60"/>
      <c r="EM37" s="60"/>
      <c r="EN37" s="60"/>
      <c r="EO37" s="60"/>
      <c r="EP37" s="60"/>
      <c r="EQ37" s="60"/>
      <c r="ER37" s="60"/>
      <c r="ES37" s="60"/>
      <c r="ET37" s="60"/>
      <c r="EU37" s="60"/>
      <c r="EV37" s="60"/>
      <c r="EW37" s="60"/>
      <c r="EX37" s="60"/>
      <c r="EY37" s="60"/>
      <c r="EZ37" s="60"/>
      <c r="FA37" s="60"/>
      <c r="FB37" s="60"/>
      <c r="FC37" s="60"/>
      <c r="FD37" s="60"/>
      <c r="FE37" s="60"/>
      <c r="FF37" s="60"/>
      <c r="FG37" s="60"/>
      <c r="FH37" s="60"/>
      <c r="FI37" s="60"/>
      <c r="FJ37" s="60"/>
      <c r="FK37" s="60"/>
      <c r="FL37" s="60"/>
      <c r="FM37" s="60"/>
      <c r="FN37" s="60"/>
      <c r="FO37" s="60"/>
      <c r="FP37" s="60"/>
      <c r="FQ37" s="60"/>
      <c r="FR37" s="60"/>
      <c r="FS37" s="60"/>
      <c r="FT37" s="60"/>
      <c r="FU37" s="60"/>
      <c r="FV37" s="60"/>
      <c r="FW37" s="60"/>
      <c r="FX37" s="60"/>
      <c r="FY37" s="60"/>
      <c r="FZ37" s="60"/>
      <c r="GA37" s="60"/>
      <c r="GB37" s="60"/>
      <c r="GC37" s="60"/>
      <c r="GD37" s="60"/>
      <c r="GE37" s="60"/>
      <c r="GF37" s="60"/>
      <c r="GG37" s="60"/>
      <c r="GH37" s="60"/>
      <c r="GI37" s="60"/>
      <c r="GJ37" s="60"/>
      <c r="GK37" s="60"/>
      <c r="GL37" s="60"/>
      <c r="GM37" s="60"/>
      <c r="GN37" s="60"/>
      <c r="GO37" s="60"/>
      <c r="GP37" s="60"/>
      <c r="GQ37" s="60"/>
      <c r="GR37" s="60"/>
      <c r="GS37" s="60"/>
      <c r="GT37" s="60"/>
      <c r="GU37" s="60"/>
      <c r="GV37" s="60"/>
      <c r="GW37" s="60"/>
      <c r="GX37" s="60"/>
      <c r="GY37" s="60"/>
      <c r="GZ37" s="60"/>
      <c r="HA37" s="60"/>
      <c r="HB37" s="60"/>
      <c r="HC37" s="60"/>
      <c r="HD37" s="60"/>
      <c r="HE37" s="60"/>
      <c r="HF37" s="60"/>
      <c r="HG37" s="60"/>
      <c r="HH37" s="60"/>
      <c r="HI37" s="60"/>
      <c r="HJ37" s="60"/>
      <c r="HK37" s="60"/>
      <c r="HL37" s="60"/>
      <c r="HM37" s="60"/>
      <c r="HN37" s="60"/>
      <c r="HO37" s="60"/>
      <c r="HP37" s="60"/>
      <c r="HQ37" s="60"/>
      <c r="HR37" s="60"/>
      <c r="HS37" s="60"/>
      <c r="HT37" s="60"/>
      <c r="HU37" s="60"/>
      <c r="HV37" s="60"/>
      <c r="HW37" s="60"/>
      <c r="HX37" s="60"/>
      <c r="HY37" s="60"/>
      <c r="HZ37" s="60"/>
      <c r="IA37" s="60"/>
      <c r="IB37" s="60"/>
      <c r="IC37" s="60"/>
      <c r="ID37" s="60"/>
      <c r="IE37" s="60"/>
      <c r="IF37" s="60"/>
      <c r="IG37" s="60"/>
      <c r="IH37" s="60"/>
      <c r="II37" s="60"/>
      <c r="IJ37" s="60"/>
      <c r="IK37" s="60"/>
      <c r="IL37" s="60"/>
      <c r="IM37" s="60"/>
      <c r="IN37" s="60"/>
      <c r="IO37" s="60"/>
      <c r="IP37" s="60"/>
      <c r="IQ37" s="60"/>
      <c r="IR37" s="60"/>
      <c r="IS37" s="60"/>
    </row>
    <row r="38" spans="1:253" s="61" customFormat="1" ht="56.25" x14ac:dyDescent="0.3">
      <c r="A38" s="118">
        <v>2</v>
      </c>
      <c r="B38" s="120" t="s">
        <v>75</v>
      </c>
      <c r="C38" s="19"/>
      <c r="D38" s="20"/>
      <c r="E38" s="82"/>
      <c r="F38" s="21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/>
      <c r="GV38" s="60"/>
      <c r="GW38" s="60"/>
      <c r="GX38" s="60"/>
      <c r="GY38" s="60"/>
      <c r="GZ38" s="60"/>
      <c r="HA38" s="60"/>
      <c r="HB38" s="60"/>
      <c r="HC38" s="60"/>
      <c r="HD38" s="60"/>
      <c r="HE38" s="60"/>
      <c r="HF38" s="60"/>
      <c r="HG38" s="60"/>
      <c r="HH38" s="60"/>
      <c r="HI38" s="60"/>
      <c r="HJ38" s="60"/>
      <c r="HK38" s="60"/>
      <c r="HL38" s="60"/>
      <c r="HM38" s="60"/>
      <c r="HN38" s="60"/>
      <c r="HO38" s="60"/>
      <c r="HP38" s="60"/>
      <c r="HQ38" s="60"/>
      <c r="HR38" s="60"/>
      <c r="HS38" s="60"/>
      <c r="HT38" s="60"/>
      <c r="HU38" s="60"/>
      <c r="HV38" s="60"/>
      <c r="HW38" s="60"/>
      <c r="HX38" s="60"/>
      <c r="HY38" s="60"/>
      <c r="HZ38" s="60"/>
      <c r="IA38" s="60"/>
      <c r="IB38" s="60"/>
      <c r="IC38" s="60"/>
      <c r="ID38" s="60"/>
      <c r="IE38" s="60"/>
      <c r="IF38" s="60"/>
      <c r="IG38" s="60"/>
      <c r="IH38" s="60"/>
      <c r="II38" s="60"/>
      <c r="IJ38" s="60"/>
      <c r="IK38" s="60"/>
      <c r="IL38" s="60"/>
      <c r="IM38" s="60"/>
      <c r="IN38" s="60"/>
      <c r="IO38" s="60"/>
      <c r="IP38" s="60"/>
      <c r="IQ38" s="60"/>
      <c r="IR38" s="60"/>
      <c r="IS38" s="60"/>
    </row>
    <row r="39" spans="1:253" s="61" customFormat="1" ht="37.5" x14ac:dyDescent="0.3">
      <c r="A39" s="118">
        <v>3</v>
      </c>
      <c r="B39" s="120" t="s">
        <v>63</v>
      </c>
      <c r="C39" s="19"/>
      <c r="D39" s="20"/>
      <c r="E39" s="81"/>
      <c r="F39" s="21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  <c r="ER39" s="60"/>
      <c r="ES39" s="60"/>
      <c r="ET39" s="60"/>
      <c r="EU39" s="60"/>
      <c r="EV39" s="60"/>
      <c r="EW39" s="60"/>
      <c r="EX39" s="60"/>
      <c r="EY39" s="60"/>
      <c r="EZ39" s="60"/>
      <c r="FA39" s="60"/>
      <c r="FB39" s="60"/>
      <c r="FC39" s="60"/>
      <c r="FD39" s="60"/>
      <c r="FE39" s="60"/>
      <c r="FF39" s="60"/>
      <c r="FG39" s="60"/>
      <c r="FH39" s="60"/>
      <c r="FI39" s="60"/>
      <c r="FJ39" s="60"/>
      <c r="FK39" s="60"/>
      <c r="FL39" s="60"/>
      <c r="FM39" s="60"/>
      <c r="FN39" s="60"/>
      <c r="FO39" s="60"/>
      <c r="FP39" s="60"/>
      <c r="FQ39" s="60"/>
      <c r="FR39" s="60"/>
      <c r="FS39" s="60"/>
      <c r="FT39" s="60"/>
      <c r="FU39" s="60"/>
      <c r="FV39" s="60"/>
      <c r="FW39" s="60"/>
      <c r="FX39" s="60"/>
      <c r="FY39" s="60"/>
      <c r="FZ39" s="60"/>
      <c r="GA39" s="60"/>
      <c r="GB39" s="60"/>
      <c r="GC39" s="60"/>
      <c r="GD39" s="60"/>
      <c r="GE39" s="60"/>
      <c r="GF39" s="60"/>
      <c r="GG39" s="60"/>
      <c r="GH39" s="60"/>
      <c r="GI39" s="60"/>
      <c r="GJ39" s="60"/>
      <c r="GK39" s="60"/>
      <c r="GL39" s="60"/>
      <c r="GM39" s="60"/>
      <c r="GN39" s="60"/>
      <c r="GO39" s="60"/>
      <c r="GP39" s="60"/>
      <c r="GQ39" s="60"/>
      <c r="GR39" s="60"/>
      <c r="GS39" s="60"/>
      <c r="GT39" s="60"/>
      <c r="GU39" s="60"/>
      <c r="GV39" s="60"/>
      <c r="GW39" s="60"/>
      <c r="GX39" s="60"/>
      <c r="GY39" s="60"/>
      <c r="GZ39" s="60"/>
      <c r="HA39" s="60"/>
      <c r="HB39" s="60"/>
      <c r="HC39" s="60"/>
      <c r="HD39" s="60"/>
      <c r="HE39" s="60"/>
      <c r="HF39" s="60"/>
      <c r="HG39" s="60"/>
      <c r="HH39" s="60"/>
      <c r="HI39" s="60"/>
      <c r="HJ39" s="60"/>
      <c r="HK39" s="60"/>
      <c r="HL39" s="60"/>
      <c r="HM39" s="60"/>
      <c r="HN39" s="60"/>
      <c r="HO39" s="60"/>
      <c r="HP39" s="60"/>
      <c r="HQ39" s="60"/>
      <c r="HR39" s="60"/>
      <c r="HS39" s="60"/>
      <c r="HT39" s="60"/>
      <c r="HU39" s="60"/>
      <c r="HV39" s="60"/>
      <c r="HW39" s="60"/>
      <c r="HX39" s="60"/>
      <c r="HY39" s="60"/>
      <c r="HZ39" s="60"/>
      <c r="IA39" s="60"/>
      <c r="IB39" s="60"/>
      <c r="IC39" s="60"/>
      <c r="ID39" s="60"/>
      <c r="IE39" s="60"/>
      <c r="IF39" s="60"/>
      <c r="IG39" s="60"/>
      <c r="IH39" s="60"/>
      <c r="II39" s="60"/>
      <c r="IJ39" s="60"/>
      <c r="IK39" s="60"/>
      <c r="IL39" s="60"/>
      <c r="IM39" s="60"/>
      <c r="IN39" s="60"/>
      <c r="IO39" s="60"/>
      <c r="IP39" s="60"/>
      <c r="IQ39" s="60"/>
      <c r="IR39" s="60"/>
      <c r="IS39" s="60"/>
    </row>
    <row r="40" spans="1:253" s="61" customFormat="1" ht="18.75" x14ac:dyDescent="0.3">
      <c r="A40" s="55">
        <v>1</v>
      </c>
      <c r="B40" s="64" t="s">
        <v>28</v>
      </c>
      <c r="C40" s="57" t="s">
        <v>22</v>
      </c>
      <c r="D40" s="58">
        <v>607</v>
      </c>
      <c r="E40" s="73">
        <v>0</v>
      </c>
      <c r="F40" s="74">
        <f t="shared" ref="F40:F53" si="2">D40*E40</f>
        <v>0</v>
      </c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  <c r="CO40" s="60"/>
      <c r="CP40" s="60"/>
      <c r="CQ40" s="60"/>
      <c r="CR40" s="60"/>
      <c r="CS40" s="60"/>
      <c r="CT40" s="60"/>
      <c r="CU40" s="60"/>
      <c r="CV40" s="60"/>
      <c r="CW40" s="60"/>
      <c r="CX40" s="60"/>
      <c r="CY40" s="60"/>
      <c r="CZ40" s="60"/>
      <c r="DA40" s="60"/>
      <c r="DB40" s="60"/>
      <c r="DC40" s="60"/>
      <c r="DD40" s="60"/>
      <c r="DE40" s="60"/>
      <c r="DF40" s="60"/>
      <c r="DG40" s="60"/>
      <c r="DH40" s="60"/>
      <c r="DI40" s="60"/>
      <c r="DJ40" s="60"/>
      <c r="DK40" s="60"/>
      <c r="DL40" s="60"/>
      <c r="DM40" s="60"/>
      <c r="DN40" s="60"/>
      <c r="DO40" s="60"/>
      <c r="DP40" s="60"/>
      <c r="DQ40" s="60"/>
      <c r="DR40" s="60"/>
      <c r="DS40" s="60"/>
      <c r="DT40" s="60"/>
      <c r="DU40" s="60"/>
      <c r="DV40" s="60"/>
      <c r="DW40" s="60"/>
      <c r="DX40" s="60"/>
      <c r="DY40" s="60"/>
      <c r="DZ40" s="60"/>
      <c r="EA40" s="60"/>
      <c r="EB40" s="60"/>
      <c r="EC40" s="60"/>
      <c r="ED40" s="60"/>
      <c r="EE40" s="60"/>
      <c r="EF40" s="60"/>
      <c r="EG40" s="60"/>
      <c r="EH40" s="60"/>
      <c r="EI40" s="60"/>
      <c r="EJ40" s="60"/>
      <c r="EK40" s="60"/>
      <c r="EL40" s="60"/>
      <c r="EM40" s="60"/>
      <c r="EN40" s="60"/>
      <c r="EO40" s="60"/>
      <c r="EP40" s="60"/>
      <c r="EQ40" s="60"/>
      <c r="ER40" s="60"/>
      <c r="ES40" s="60"/>
      <c r="ET40" s="60"/>
      <c r="EU40" s="60"/>
      <c r="EV40" s="60"/>
      <c r="EW40" s="60"/>
      <c r="EX40" s="60"/>
      <c r="EY40" s="60"/>
      <c r="EZ40" s="60"/>
      <c r="FA40" s="60"/>
      <c r="FB40" s="60"/>
      <c r="FC40" s="60"/>
      <c r="FD40" s="60"/>
      <c r="FE40" s="60"/>
      <c r="FF40" s="60"/>
      <c r="FG40" s="60"/>
      <c r="FH40" s="60"/>
      <c r="FI40" s="60"/>
      <c r="FJ40" s="60"/>
      <c r="FK40" s="60"/>
      <c r="FL40" s="60"/>
      <c r="FM40" s="60"/>
      <c r="FN40" s="60"/>
      <c r="FO40" s="60"/>
      <c r="FP40" s="60"/>
      <c r="FQ40" s="60"/>
      <c r="FR40" s="60"/>
      <c r="FS40" s="60"/>
      <c r="FT40" s="60"/>
      <c r="FU40" s="60"/>
      <c r="FV40" s="60"/>
      <c r="FW40" s="60"/>
      <c r="FX40" s="60"/>
      <c r="FY40" s="60"/>
      <c r="FZ40" s="60"/>
      <c r="GA40" s="60"/>
      <c r="GB40" s="60"/>
      <c r="GC40" s="60"/>
      <c r="GD40" s="60"/>
      <c r="GE40" s="60"/>
      <c r="GF40" s="60"/>
      <c r="GG40" s="60"/>
      <c r="GH40" s="60"/>
      <c r="GI40" s="60"/>
      <c r="GJ40" s="60"/>
      <c r="GK40" s="60"/>
      <c r="GL40" s="60"/>
      <c r="GM40" s="60"/>
      <c r="GN40" s="60"/>
      <c r="GO40" s="60"/>
      <c r="GP40" s="60"/>
      <c r="GQ40" s="60"/>
      <c r="GR40" s="60"/>
      <c r="GS40" s="60"/>
      <c r="GT40" s="60"/>
      <c r="GU40" s="60"/>
      <c r="GV40" s="60"/>
      <c r="GW40" s="60"/>
      <c r="GX40" s="60"/>
      <c r="GY40" s="60"/>
      <c r="GZ40" s="60"/>
      <c r="HA40" s="60"/>
      <c r="HB40" s="60"/>
      <c r="HC40" s="60"/>
      <c r="HD40" s="60"/>
      <c r="HE40" s="60"/>
      <c r="HF40" s="60"/>
      <c r="HG40" s="60"/>
      <c r="HH40" s="60"/>
      <c r="HI40" s="60"/>
      <c r="HJ40" s="60"/>
      <c r="HK40" s="60"/>
      <c r="HL40" s="60"/>
      <c r="HM40" s="60"/>
      <c r="HN40" s="60"/>
      <c r="HO40" s="60"/>
      <c r="HP40" s="60"/>
      <c r="HQ40" s="60"/>
      <c r="HR40" s="60"/>
      <c r="HS40" s="60"/>
      <c r="HT40" s="60"/>
      <c r="HU40" s="60"/>
      <c r="HV40" s="60"/>
      <c r="HW40" s="60"/>
      <c r="HX40" s="60"/>
      <c r="HY40" s="60"/>
      <c r="HZ40" s="60"/>
      <c r="IA40" s="60"/>
      <c r="IB40" s="60"/>
      <c r="IC40" s="60"/>
      <c r="ID40" s="60"/>
      <c r="IE40" s="60"/>
      <c r="IF40" s="60"/>
      <c r="IG40" s="60"/>
      <c r="IH40" s="60"/>
      <c r="II40" s="60"/>
      <c r="IJ40" s="60"/>
      <c r="IK40" s="60"/>
      <c r="IL40" s="60"/>
      <c r="IM40" s="60"/>
      <c r="IN40" s="60"/>
      <c r="IO40" s="60"/>
      <c r="IP40" s="60"/>
      <c r="IQ40" s="60"/>
      <c r="IR40" s="60"/>
      <c r="IS40" s="60"/>
    </row>
    <row r="41" spans="1:253" s="61" customFormat="1" ht="18.75" x14ac:dyDescent="0.3">
      <c r="A41" s="55">
        <v>2</v>
      </c>
      <c r="B41" s="64" t="s">
        <v>60</v>
      </c>
      <c r="C41" s="57" t="s">
        <v>16</v>
      </c>
      <c r="D41" s="58">
        <v>200</v>
      </c>
      <c r="E41" s="73">
        <v>56</v>
      </c>
      <c r="F41" s="74">
        <f t="shared" si="2"/>
        <v>11200</v>
      </c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0"/>
      <c r="CS41" s="60"/>
      <c r="CT41" s="60"/>
      <c r="CU41" s="60"/>
      <c r="CV41" s="60"/>
      <c r="CW41" s="60"/>
      <c r="CX41" s="60"/>
      <c r="CY41" s="60"/>
      <c r="CZ41" s="60"/>
      <c r="DA41" s="60"/>
      <c r="DB41" s="60"/>
      <c r="DC41" s="60"/>
      <c r="DD41" s="60"/>
      <c r="DE41" s="60"/>
      <c r="DF41" s="60"/>
      <c r="DG41" s="60"/>
      <c r="DH41" s="60"/>
      <c r="DI41" s="60"/>
      <c r="DJ41" s="60"/>
      <c r="DK41" s="60"/>
      <c r="DL41" s="60"/>
      <c r="DM41" s="60"/>
      <c r="DN41" s="60"/>
      <c r="DO41" s="60"/>
      <c r="DP41" s="60"/>
      <c r="DQ41" s="60"/>
      <c r="DR41" s="60"/>
      <c r="DS41" s="60"/>
      <c r="DT41" s="60"/>
      <c r="DU41" s="60"/>
      <c r="DV41" s="60"/>
      <c r="DW41" s="60"/>
      <c r="DX41" s="60"/>
      <c r="DY41" s="60"/>
      <c r="DZ41" s="60"/>
      <c r="EA41" s="60"/>
      <c r="EB41" s="60"/>
      <c r="EC41" s="60"/>
      <c r="ED41" s="60"/>
      <c r="EE41" s="60"/>
      <c r="EF41" s="60"/>
      <c r="EG41" s="60"/>
      <c r="EH41" s="60"/>
      <c r="EI41" s="60"/>
      <c r="EJ41" s="60"/>
      <c r="EK41" s="60"/>
      <c r="EL41" s="60"/>
      <c r="EM41" s="60"/>
      <c r="EN41" s="60"/>
      <c r="EO41" s="60"/>
      <c r="EP41" s="60"/>
      <c r="EQ41" s="60"/>
      <c r="ER41" s="60"/>
      <c r="ES41" s="60"/>
      <c r="ET41" s="60"/>
      <c r="EU41" s="60"/>
      <c r="EV41" s="60"/>
      <c r="EW41" s="60"/>
      <c r="EX41" s="60"/>
      <c r="EY41" s="60"/>
      <c r="EZ41" s="60"/>
      <c r="FA41" s="60"/>
      <c r="FB41" s="60"/>
      <c r="FC41" s="60"/>
      <c r="FD41" s="60"/>
      <c r="FE41" s="60"/>
      <c r="FF41" s="60"/>
      <c r="FG41" s="60"/>
      <c r="FH41" s="60"/>
      <c r="FI41" s="60"/>
      <c r="FJ41" s="60"/>
      <c r="FK41" s="60"/>
      <c r="FL41" s="60"/>
      <c r="FM41" s="60"/>
      <c r="FN41" s="60"/>
      <c r="FO41" s="60"/>
      <c r="FP41" s="60"/>
      <c r="FQ41" s="60"/>
      <c r="FR41" s="60"/>
      <c r="FS41" s="60"/>
      <c r="FT41" s="60"/>
      <c r="FU41" s="60"/>
      <c r="FV41" s="60"/>
      <c r="FW41" s="60"/>
      <c r="FX41" s="60"/>
      <c r="FY41" s="60"/>
      <c r="FZ41" s="60"/>
      <c r="GA41" s="60"/>
      <c r="GB41" s="60"/>
      <c r="GC41" s="60"/>
      <c r="GD41" s="60"/>
      <c r="GE41" s="60"/>
      <c r="GF41" s="60"/>
      <c r="GG41" s="60"/>
      <c r="GH41" s="60"/>
      <c r="GI41" s="60"/>
      <c r="GJ41" s="60"/>
      <c r="GK41" s="60"/>
      <c r="GL41" s="60"/>
      <c r="GM41" s="60"/>
      <c r="GN41" s="60"/>
      <c r="GO41" s="60"/>
      <c r="GP41" s="60"/>
      <c r="GQ41" s="60"/>
      <c r="GR41" s="60"/>
      <c r="GS41" s="60"/>
      <c r="GT41" s="60"/>
      <c r="GU41" s="60"/>
      <c r="GV41" s="60"/>
      <c r="GW41" s="60"/>
      <c r="GX41" s="60"/>
      <c r="GY41" s="60"/>
      <c r="GZ41" s="60"/>
      <c r="HA41" s="60"/>
      <c r="HB41" s="60"/>
      <c r="HC41" s="60"/>
      <c r="HD41" s="60"/>
      <c r="HE41" s="60"/>
      <c r="HF41" s="60"/>
      <c r="HG41" s="60"/>
      <c r="HH41" s="60"/>
      <c r="HI41" s="60"/>
      <c r="HJ41" s="60"/>
      <c r="HK41" s="60"/>
      <c r="HL41" s="60"/>
      <c r="HM41" s="60"/>
      <c r="HN41" s="60"/>
      <c r="HO41" s="60"/>
      <c r="HP41" s="60"/>
      <c r="HQ41" s="60"/>
      <c r="HR41" s="60"/>
      <c r="HS41" s="60"/>
      <c r="HT41" s="60"/>
      <c r="HU41" s="60"/>
      <c r="HV41" s="60"/>
      <c r="HW41" s="60"/>
      <c r="HX41" s="60"/>
      <c r="HY41" s="60"/>
      <c r="HZ41" s="60"/>
      <c r="IA41" s="60"/>
      <c r="IB41" s="60"/>
      <c r="IC41" s="60"/>
      <c r="ID41" s="60"/>
      <c r="IE41" s="60"/>
      <c r="IF41" s="60"/>
      <c r="IG41" s="60"/>
      <c r="IH41" s="60"/>
      <c r="II41" s="60"/>
      <c r="IJ41" s="60"/>
      <c r="IK41" s="60"/>
      <c r="IL41" s="60"/>
      <c r="IM41" s="60"/>
      <c r="IN41" s="60"/>
      <c r="IO41" s="60"/>
      <c r="IP41" s="60"/>
      <c r="IQ41" s="60"/>
      <c r="IR41" s="60"/>
      <c r="IS41" s="60"/>
    </row>
    <row r="42" spans="1:253" s="61" customFormat="1" ht="37.5" x14ac:dyDescent="0.3">
      <c r="A42" s="55">
        <v>3</v>
      </c>
      <c r="B42" s="305" t="s">
        <v>343</v>
      </c>
      <c r="C42" s="57" t="s">
        <v>22</v>
      </c>
      <c r="D42" s="58">
        <v>607</v>
      </c>
      <c r="E42" s="73">
        <v>0</v>
      </c>
      <c r="F42" s="74">
        <f t="shared" si="2"/>
        <v>0</v>
      </c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  <c r="EM42" s="60"/>
      <c r="EN42" s="60"/>
      <c r="EO42" s="60"/>
      <c r="EP42" s="60"/>
      <c r="EQ42" s="60"/>
      <c r="ER42" s="60"/>
      <c r="ES42" s="60"/>
      <c r="ET42" s="60"/>
      <c r="EU42" s="60"/>
      <c r="EV42" s="60"/>
      <c r="EW42" s="60"/>
      <c r="EX42" s="60"/>
      <c r="EY42" s="60"/>
      <c r="EZ42" s="60"/>
      <c r="FA42" s="60"/>
      <c r="FB42" s="60"/>
      <c r="FC42" s="60"/>
      <c r="FD42" s="60"/>
      <c r="FE42" s="60"/>
      <c r="FF42" s="60"/>
      <c r="FG42" s="60"/>
      <c r="FH42" s="60"/>
      <c r="FI42" s="60"/>
      <c r="FJ42" s="60"/>
      <c r="FK42" s="60"/>
      <c r="FL42" s="60"/>
      <c r="FM42" s="60"/>
      <c r="FN42" s="60"/>
      <c r="FO42" s="60"/>
      <c r="FP42" s="60"/>
      <c r="FQ42" s="60"/>
      <c r="FR42" s="60"/>
      <c r="FS42" s="60"/>
      <c r="FT42" s="60"/>
      <c r="FU42" s="60"/>
      <c r="FV42" s="60"/>
      <c r="FW42" s="60"/>
      <c r="FX42" s="60"/>
      <c r="FY42" s="60"/>
      <c r="FZ42" s="60"/>
      <c r="GA42" s="60"/>
      <c r="GB42" s="60"/>
      <c r="GC42" s="60"/>
      <c r="GD42" s="60"/>
      <c r="GE42" s="60"/>
      <c r="GF42" s="60"/>
      <c r="GG42" s="60"/>
      <c r="GH42" s="60"/>
      <c r="GI42" s="60"/>
      <c r="GJ42" s="60"/>
      <c r="GK42" s="60"/>
      <c r="GL42" s="60"/>
      <c r="GM42" s="60"/>
      <c r="GN42" s="60"/>
      <c r="GO42" s="60"/>
      <c r="GP42" s="60"/>
      <c r="GQ42" s="60"/>
      <c r="GR42" s="60"/>
      <c r="GS42" s="60"/>
      <c r="GT42" s="60"/>
      <c r="GU42" s="60"/>
      <c r="GV42" s="60"/>
      <c r="GW42" s="60"/>
      <c r="GX42" s="60"/>
      <c r="GY42" s="60"/>
      <c r="GZ42" s="60"/>
      <c r="HA42" s="60"/>
      <c r="HB42" s="60"/>
      <c r="HC42" s="60"/>
      <c r="HD42" s="60"/>
      <c r="HE42" s="60"/>
      <c r="HF42" s="60"/>
      <c r="HG42" s="60"/>
      <c r="HH42" s="60"/>
      <c r="HI42" s="60"/>
      <c r="HJ42" s="60"/>
      <c r="HK42" s="60"/>
      <c r="HL42" s="60"/>
      <c r="HM42" s="60"/>
      <c r="HN42" s="60"/>
      <c r="HO42" s="60"/>
      <c r="HP42" s="60"/>
      <c r="HQ42" s="60"/>
      <c r="HR42" s="60"/>
      <c r="HS42" s="60"/>
      <c r="HT42" s="60"/>
      <c r="HU42" s="60"/>
      <c r="HV42" s="60"/>
      <c r="HW42" s="60"/>
      <c r="HX42" s="60"/>
      <c r="HY42" s="60"/>
      <c r="HZ42" s="60"/>
      <c r="IA42" s="60"/>
      <c r="IB42" s="60"/>
      <c r="IC42" s="60"/>
      <c r="ID42" s="60"/>
      <c r="IE42" s="60"/>
      <c r="IF42" s="60"/>
      <c r="IG42" s="60"/>
      <c r="IH42" s="60"/>
      <c r="II42" s="60"/>
      <c r="IJ42" s="60"/>
      <c r="IK42" s="60"/>
      <c r="IL42" s="60"/>
      <c r="IM42" s="60"/>
      <c r="IN42" s="60"/>
      <c r="IO42" s="60"/>
      <c r="IP42" s="60"/>
      <c r="IQ42" s="60"/>
      <c r="IR42" s="60"/>
      <c r="IS42" s="60"/>
    </row>
    <row r="43" spans="1:253" s="61" customFormat="1" ht="18.75" x14ac:dyDescent="0.3">
      <c r="A43" s="55">
        <v>4</v>
      </c>
      <c r="B43" s="166" t="s">
        <v>43</v>
      </c>
      <c r="C43" s="57" t="s">
        <v>34</v>
      </c>
      <c r="D43" s="58">
        <v>520</v>
      </c>
      <c r="E43" s="73">
        <v>0</v>
      </c>
      <c r="F43" s="74">
        <f t="shared" si="2"/>
        <v>0</v>
      </c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  <c r="CN43" s="60"/>
      <c r="CO43" s="60"/>
      <c r="CP43" s="60"/>
      <c r="CQ43" s="60"/>
      <c r="CR43" s="60"/>
      <c r="CS43" s="60"/>
      <c r="CT43" s="60"/>
      <c r="CU43" s="60"/>
      <c r="CV43" s="60"/>
      <c r="CW43" s="60"/>
      <c r="CX43" s="60"/>
      <c r="CY43" s="60"/>
      <c r="CZ43" s="60"/>
      <c r="DA43" s="60"/>
      <c r="DB43" s="60"/>
      <c r="DC43" s="60"/>
      <c r="DD43" s="60"/>
      <c r="DE43" s="60"/>
      <c r="DF43" s="60"/>
      <c r="DG43" s="60"/>
      <c r="DH43" s="60"/>
      <c r="DI43" s="60"/>
      <c r="DJ43" s="60"/>
      <c r="DK43" s="60"/>
      <c r="DL43" s="60"/>
      <c r="DM43" s="60"/>
      <c r="DN43" s="60"/>
      <c r="DO43" s="60"/>
      <c r="DP43" s="60"/>
      <c r="DQ43" s="60"/>
      <c r="DR43" s="60"/>
      <c r="DS43" s="60"/>
      <c r="DT43" s="60"/>
      <c r="DU43" s="60"/>
      <c r="DV43" s="60"/>
      <c r="DW43" s="60"/>
      <c r="DX43" s="60"/>
      <c r="DY43" s="60"/>
      <c r="DZ43" s="60"/>
      <c r="EA43" s="60"/>
      <c r="EB43" s="60"/>
      <c r="EC43" s="60"/>
      <c r="ED43" s="60"/>
      <c r="EE43" s="60"/>
      <c r="EF43" s="60"/>
      <c r="EG43" s="60"/>
      <c r="EH43" s="60"/>
      <c r="EI43" s="60"/>
      <c r="EJ43" s="60"/>
      <c r="EK43" s="60"/>
      <c r="EL43" s="60"/>
      <c r="EM43" s="60"/>
      <c r="EN43" s="60"/>
      <c r="EO43" s="60"/>
      <c r="EP43" s="60"/>
      <c r="EQ43" s="60"/>
      <c r="ER43" s="60"/>
      <c r="ES43" s="60"/>
      <c r="ET43" s="60"/>
      <c r="EU43" s="60"/>
      <c r="EV43" s="60"/>
      <c r="EW43" s="60"/>
      <c r="EX43" s="60"/>
      <c r="EY43" s="60"/>
      <c r="EZ43" s="60"/>
      <c r="FA43" s="60"/>
      <c r="FB43" s="60"/>
      <c r="FC43" s="60"/>
      <c r="FD43" s="60"/>
      <c r="FE43" s="60"/>
      <c r="FF43" s="60"/>
      <c r="FG43" s="60"/>
      <c r="FH43" s="60"/>
      <c r="FI43" s="60"/>
      <c r="FJ43" s="60"/>
      <c r="FK43" s="60"/>
      <c r="FL43" s="60"/>
      <c r="FM43" s="60"/>
      <c r="FN43" s="60"/>
      <c r="FO43" s="60"/>
      <c r="FP43" s="60"/>
      <c r="FQ43" s="60"/>
      <c r="FR43" s="60"/>
      <c r="FS43" s="60"/>
      <c r="FT43" s="60"/>
      <c r="FU43" s="60"/>
      <c r="FV43" s="60"/>
      <c r="FW43" s="60"/>
      <c r="FX43" s="60"/>
      <c r="FY43" s="60"/>
      <c r="FZ43" s="60"/>
      <c r="GA43" s="60"/>
      <c r="GB43" s="60"/>
      <c r="GC43" s="60"/>
      <c r="GD43" s="60"/>
      <c r="GE43" s="60"/>
      <c r="GF43" s="60"/>
      <c r="GG43" s="60"/>
      <c r="GH43" s="60"/>
      <c r="GI43" s="60"/>
      <c r="GJ43" s="60"/>
      <c r="GK43" s="60"/>
      <c r="GL43" s="60"/>
      <c r="GM43" s="60"/>
      <c r="GN43" s="60"/>
      <c r="GO43" s="60"/>
      <c r="GP43" s="60"/>
      <c r="GQ43" s="60"/>
      <c r="GR43" s="60"/>
      <c r="GS43" s="60"/>
      <c r="GT43" s="60"/>
      <c r="GU43" s="60"/>
      <c r="GV43" s="60"/>
      <c r="GW43" s="60"/>
      <c r="GX43" s="60"/>
      <c r="GY43" s="60"/>
      <c r="GZ43" s="60"/>
      <c r="HA43" s="60"/>
      <c r="HB43" s="60"/>
      <c r="HC43" s="60"/>
      <c r="HD43" s="60"/>
      <c r="HE43" s="60"/>
      <c r="HF43" s="60"/>
      <c r="HG43" s="60"/>
      <c r="HH43" s="60"/>
      <c r="HI43" s="60"/>
      <c r="HJ43" s="60"/>
      <c r="HK43" s="60"/>
      <c r="HL43" s="60"/>
      <c r="HM43" s="60"/>
      <c r="HN43" s="60"/>
      <c r="HO43" s="60"/>
      <c r="HP43" s="60"/>
      <c r="HQ43" s="60"/>
      <c r="HR43" s="60"/>
      <c r="HS43" s="60"/>
      <c r="HT43" s="60"/>
      <c r="HU43" s="60"/>
      <c r="HV43" s="60"/>
      <c r="HW43" s="60"/>
      <c r="HX43" s="60"/>
      <c r="HY43" s="60"/>
      <c r="HZ43" s="60"/>
      <c r="IA43" s="60"/>
      <c r="IB43" s="60"/>
      <c r="IC43" s="60"/>
      <c r="ID43" s="60"/>
      <c r="IE43" s="60"/>
      <c r="IF43" s="60"/>
      <c r="IG43" s="60"/>
      <c r="IH43" s="60"/>
      <c r="II43" s="60"/>
      <c r="IJ43" s="60"/>
      <c r="IK43" s="60"/>
      <c r="IL43" s="60"/>
      <c r="IM43" s="60"/>
      <c r="IN43" s="60"/>
      <c r="IO43" s="60"/>
      <c r="IP43" s="60"/>
      <c r="IQ43" s="60"/>
      <c r="IR43" s="60"/>
      <c r="IS43" s="60"/>
    </row>
    <row r="44" spans="1:253" s="61" customFormat="1" ht="18.75" x14ac:dyDescent="0.3">
      <c r="A44" s="55">
        <v>5</v>
      </c>
      <c r="B44" s="56" t="s">
        <v>42</v>
      </c>
      <c r="C44" s="57" t="s">
        <v>1</v>
      </c>
      <c r="D44" s="58">
        <v>27.811</v>
      </c>
      <c r="E44" s="83">
        <v>265</v>
      </c>
      <c r="F44" s="167">
        <f t="shared" si="2"/>
        <v>7369.915</v>
      </c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  <c r="CS44" s="60"/>
      <c r="CT44" s="60"/>
      <c r="CU44" s="60"/>
      <c r="CV44" s="60"/>
      <c r="CW44" s="60"/>
      <c r="CX44" s="60"/>
      <c r="CY44" s="60"/>
      <c r="CZ44" s="60"/>
      <c r="DA44" s="60"/>
      <c r="DB44" s="60"/>
      <c r="DC44" s="60"/>
      <c r="DD44" s="60"/>
      <c r="DE44" s="60"/>
      <c r="DF44" s="60"/>
      <c r="DG44" s="60"/>
      <c r="DH44" s="60"/>
      <c r="DI44" s="60"/>
      <c r="DJ44" s="60"/>
      <c r="DK44" s="60"/>
      <c r="DL44" s="60"/>
      <c r="DM44" s="60"/>
      <c r="DN44" s="60"/>
      <c r="DO44" s="60"/>
      <c r="DP44" s="60"/>
      <c r="DQ44" s="60"/>
      <c r="DR44" s="60"/>
      <c r="DS44" s="60"/>
      <c r="DT44" s="60"/>
      <c r="DU44" s="60"/>
      <c r="DV44" s="60"/>
      <c r="DW44" s="60"/>
      <c r="DX44" s="60"/>
      <c r="DY44" s="60"/>
      <c r="DZ44" s="60"/>
      <c r="EA44" s="60"/>
      <c r="EB44" s="60"/>
      <c r="EC44" s="60"/>
      <c r="ED44" s="60"/>
      <c r="EE44" s="60"/>
      <c r="EF44" s="60"/>
      <c r="EG44" s="60"/>
      <c r="EH44" s="60"/>
      <c r="EI44" s="60"/>
      <c r="EJ44" s="60"/>
      <c r="EK44" s="60"/>
      <c r="EL44" s="60"/>
      <c r="EM44" s="60"/>
      <c r="EN44" s="60"/>
      <c r="EO44" s="60"/>
      <c r="EP44" s="60"/>
      <c r="EQ44" s="60"/>
      <c r="ER44" s="60"/>
      <c r="ES44" s="60"/>
      <c r="ET44" s="60"/>
      <c r="EU44" s="60"/>
      <c r="EV44" s="60"/>
      <c r="EW44" s="60"/>
      <c r="EX44" s="60"/>
      <c r="EY44" s="60"/>
      <c r="EZ44" s="60"/>
      <c r="FA44" s="60"/>
      <c r="FB44" s="60"/>
      <c r="FC44" s="60"/>
      <c r="FD44" s="60"/>
      <c r="FE44" s="60"/>
      <c r="FF44" s="60"/>
      <c r="FG44" s="60"/>
      <c r="FH44" s="60"/>
      <c r="FI44" s="60"/>
      <c r="FJ44" s="60"/>
      <c r="FK44" s="60"/>
      <c r="FL44" s="60"/>
      <c r="FM44" s="60"/>
      <c r="FN44" s="60"/>
      <c r="FO44" s="60"/>
      <c r="FP44" s="60"/>
      <c r="FQ44" s="60"/>
      <c r="FR44" s="60"/>
      <c r="FS44" s="60"/>
      <c r="FT44" s="60"/>
      <c r="FU44" s="60"/>
      <c r="FV44" s="60"/>
      <c r="FW44" s="60"/>
      <c r="FX44" s="60"/>
      <c r="FY44" s="60"/>
      <c r="FZ44" s="60"/>
      <c r="GA44" s="60"/>
      <c r="GB44" s="60"/>
      <c r="GC44" s="60"/>
      <c r="GD44" s="60"/>
      <c r="GE44" s="60"/>
      <c r="GF44" s="60"/>
      <c r="GG44" s="60"/>
      <c r="GH44" s="60"/>
      <c r="GI44" s="60"/>
      <c r="GJ44" s="60"/>
      <c r="GK44" s="60"/>
      <c r="GL44" s="60"/>
      <c r="GM44" s="60"/>
      <c r="GN44" s="60"/>
      <c r="GO44" s="60"/>
      <c r="GP44" s="60"/>
      <c r="GQ44" s="60"/>
      <c r="GR44" s="60"/>
      <c r="GS44" s="60"/>
      <c r="GT44" s="60"/>
      <c r="GU44" s="60"/>
      <c r="GV44" s="60"/>
      <c r="GW44" s="60"/>
      <c r="GX44" s="60"/>
      <c r="GY44" s="60"/>
      <c r="GZ44" s="60"/>
      <c r="HA44" s="60"/>
      <c r="HB44" s="60"/>
      <c r="HC44" s="60"/>
      <c r="HD44" s="60"/>
      <c r="HE44" s="60"/>
      <c r="HF44" s="60"/>
      <c r="HG44" s="60"/>
      <c r="HH44" s="60"/>
      <c r="HI44" s="60"/>
      <c r="HJ44" s="60"/>
      <c r="HK44" s="60"/>
      <c r="HL44" s="60"/>
      <c r="HM44" s="60"/>
      <c r="HN44" s="60"/>
      <c r="HO44" s="60"/>
      <c r="HP44" s="60"/>
      <c r="HQ44" s="60"/>
      <c r="HR44" s="60"/>
      <c r="HS44" s="60"/>
      <c r="HT44" s="60"/>
      <c r="HU44" s="60"/>
      <c r="HV44" s="60"/>
      <c r="HW44" s="60"/>
      <c r="HX44" s="60"/>
      <c r="HY44" s="60"/>
      <c r="HZ44" s="60"/>
      <c r="IA44" s="60"/>
      <c r="IB44" s="60"/>
      <c r="IC44" s="60"/>
      <c r="ID44" s="60"/>
      <c r="IE44" s="60"/>
      <c r="IF44" s="60"/>
      <c r="IG44" s="60"/>
      <c r="IH44" s="60"/>
      <c r="II44" s="60"/>
      <c r="IJ44" s="60"/>
      <c r="IK44" s="60"/>
      <c r="IL44" s="60"/>
      <c r="IM44" s="60"/>
      <c r="IN44" s="60"/>
      <c r="IO44" s="60"/>
      <c r="IP44" s="60"/>
      <c r="IQ44" s="60"/>
      <c r="IR44" s="60"/>
      <c r="IS44" s="60"/>
    </row>
    <row r="45" spans="1:253" s="61" customFormat="1" ht="18.75" x14ac:dyDescent="0.3">
      <c r="A45" s="55">
        <v>6</v>
      </c>
      <c r="B45" s="56" t="s">
        <v>44</v>
      </c>
      <c r="C45" s="57" t="s">
        <v>2</v>
      </c>
      <c r="D45" s="58">
        <v>122</v>
      </c>
      <c r="E45" s="83">
        <v>83.13</v>
      </c>
      <c r="F45" s="74">
        <f t="shared" si="2"/>
        <v>10141.859999999999</v>
      </c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  <c r="CN45" s="60"/>
      <c r="CO45" s="60"/>
      <c r="CP45" s="60"/>
      <c r="CQ45" s="60"/>
      <c r="CR45" s="60"/>
      <c r="CS45" s="60"/>
      <c r="CT45" s="60"/>
      <c r="CU45" s="60"/>
      <c r="CV45" s="60"/>
      <c r="CW45" s="60"/>
      <c r="CX45" s="60"/>
      <c r="CY45" s="60"/>
      <c r="CZ45" s="60"/>
      <c r="DA45" s="60"/>
      <c r="DB45" s="60"/>
      <c r="DC45" s="60"/>
      <c r="DD45" s="60"/>
      <c r="DE45" s="60"/>
      <c r="DF45" s="60"/>
      <c r="DG45" s="60"/>
      <c r="DH45" s="60"/>
      <c r="DI45" s="60"/>
      <c r="DJ45" s="60"/>
      <c r="DK45" s="60"/>
      <c r="DL45" s="60"/>
      <c r="DM45" s="60"/>
      <c r="DN45" s="60"/>
      <c r="DO45" s="60"/>
      <c r="DP45" s="60"/>
      <c r="DQ45" s="60"/>
      <c r="DR45" s="60"/>
      <c r="DS45" s="60"/>
      <c r="DT45" s="60"/>
      <c r="DU45" s="60"/>
      <c r="DV45" s="60"/>
      <c r="DW45" s="60"/>
      <c r="DX45" s="60"/>
      <c r="DY45" s="60"/>
      <c r="DZ45" s="60"/>
      <c r="EA45" s="60"/>
      <c r="EB45" s="60"/>
      <c r="EC45" s="60"/>
      <c r="ED45" s="60"/>
      <c r="EE45" s="60"/>
      <c r="EF45" s="60"/>
      <c r="EG45" s="60"/>
      <c r="EH45" s="60"/>
      <c r="EI45" s="60"/>
      <c r="EJ45" s="60"/>
      <c r="EK45" s="60"/>
      <c r="EL45" s="60"/>
      <c r="EM45" s="60"/>
      <c r="EN45" s="60"/>
      <c r="EO45" s="60"/>
      <c r="EP45" s="60"/>
      <c r="EQ45" s="60"/>
      <c r="ER45" s="60"/>
      <c r="ES45" s="60"/>
      <c r="ET45" s="60"/>
      <c r="EU45" s="60"/>
      <c r="EV45" s="60"/>
      <c r="EW45" s="60"/>
      <c r="EX45" s="60"/>
      <c r="EY45" s="60"/>
      <c r="EZ45" s="60"/>
      <c r="FA45" s="60"/>
      <c r="FB45" s="60"/>
      <c r="FC45" s="60"/>
      <c r="FD45" s="60"/>
      <c r="FE45" s="60"/>
      <c r="FF45" s="60"/>
      <c r="FG45" s="60"/>
      <c r="FH45" s="60"/>
      <c r="FI45" s="60"/>
      <c r="FJ45" s="60"/>
      <c r="FK45" s="60"/>
      <c r="FL45" s="60"/>
      <c r="FM45" s="60"/>
      <c r="FN45" s="60"/>
      <c r="FO45" s="60"/>
      <c r="FP45" s="60"/>
      <c r="FQ45" s="60"/>
      <c r="FR45" s="60"/>
      <c r="FS45" s="60"/>
      <c r="FT45" s="60"/>
      <c r="FU45" s="60"/>
      <c r="FV45" s="60"/>
      <c r="FW45" s="60"/>
      <c r="FX45" s="60"/>
      <c r="FY45" s="60"/>
      <c r="FZ45" s="60"/>
      <c r="GA45" s="60"/>
      <c r="GB45" s="60"/>
      <c r="GC45" s="60"/>
      <c r="GD45" s="60"/>
      <c r="GE45" s="60"/>
      <c r="GF45" s="60"/>
      <c r="GG45" s="60"/>
      <c r="GH45" s="60"/>
      <c r="GI45" s="60"/>
      <c r="GJ45" s="60"/>
      <c r="GK45" s="60"/>
      <c r="GL45" s="60"/>
      <c r="GM45" s="60"/>
      <c r="GN45" s="60"/>
      <c r="GO45" s="60"/>
      <c r="GP45" s="60"/>
      <c r="GQ45" s="60"/>
      <c r="GR45" s="60"/>
      <c r="GS45" s="60"/>
      <c r="GT45" s="60"/>
      <c r="GU45" s="60"/>
      <c r="GV45" s="60"/>
      <c r="GW45" s="60"/>
      <c r="GX45" s="60"/>
      <c r="GY45" s="60"/>
      <c r="GZ45" s="60"/>
      <c r="HA45" s="60"/>
      <c r="HB45" s="60"/>
      <c r="HC45" s="60"/>
      <c r="HD45" s="60"/>
      <c r="HE45" s="60"/>
      <c r="HF45" s="60"/>
      <c r="HG45" s="60"/>
      <c r="HH45" s="60"/>
      <c r="HI45" s="60"/>
      <c r="HJ45" s="60"/>
      <c r="HK45" s="60"/>
      <c r="HL45" s="60"/>
      <c r="HM45" s="60"/>
      <c r="HN45" s="60"/>
      <c r="HO45" s="60"/>
      <c r="HP45" s="60"/>
      <c r="HQ45" s="60"/>
      <c r="HR45" s="60"/>
      <c r="HS45" s="60"/>
      <c r="HT45" s="60"/>
      <c r="HU45" s="60"/>
      <c r="HV45" s="60"/>
      <c r="HW45" s="60"/>
      <c r="HX45" s="60"/>
      <c r="HY45" s="60"/>
      <c r="HZ45" s="60"/>
      <c r="IA45" s="60"/>
      <c r="IB45" s="60"/>
      <c r="IC45" s="60"/>
      <c r="ID45" s="60"/>
      <c r="IE45" s="60"/>
      <c r="IF45" s="60"/>
      <c r="IG45" s="60"/>
      <c r="IH45" s="60"/>
      <c r="II45" s="60"/>
      <c r="IJ45" s="60"/>
      <c r="IK45" s="60"/>
      <c r="IL45" s="60"/>
      <c r="IM45" s="60"/>
      <c r="IN45" s="60"/>
      <c r="IO45" s="60"/>
      <c r="IP45" s="60"/>
      <c r="IQ45" s="60"/>
      <c r="IR45" s="60"/>
      <c r="IS45" s="60"/>
    </row>
    <row r="46" spans="1:253" s="61" customFormat="1" ht="18.75" x14ac:dyDescent="0.3">
      <c r="A46" s="55">
        <v>7</v>
      </c>
      <c r="B46" s="56" t="s">
        <v>59</v>
      </c>
      <c r="C46" s="57" t="s">
        <v>3</v>
      </c>
      <c r="D46" s="65">
        <v>25.571999999999999</v>
      </c>
      <c r="E46" s="83">
        <v>1150</v>
      </c>
      <c r="F46" s="74">
        <f t="shared" si="2"/>
        <v>29407.8</v>
      </c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  <c r="CL46" s="60"/>
      <c r="CM46" s="60"/>
      <c r="CN46" s="60"/>
      <c r="CO46" s="60"/>
      <c r="CP46" s="60"/>
      <c r="CQ46" s="60"/>
      <c r="CR46" s="60"/>
      <c r="CS46" s="60"/>
      <c r="CT46" s="60"/>
      <c r="CU46" s="60"/>
      <c r="CV46" s="60"/>
      <c r="CW46" s="60"/>
      <c r="CX46" s="60"/>
      <c r="CY46" s="60"/>
      <c r="CZ46" s="60"/>
      <c r="DA46" s="60"/>
      <c r="DB46" s="60"/>
      <c r="DC46" s="60"/>
      <c r="DD46" s="60"/>
      <c r="DE46" s="60"/>
      <c r="DF46" s="60"/>
      <c r="DG46" s="60"/>
      <c r="DH46" s="60"/>
      <c r="DI46" s="60"/>
      <c r="DJ46" s="60"/>
      <c r="DK46" s="60"/>
      <c r="DL46" s="60"/>
      <c r="DM46" s="60"/>
      <c r="DN46" s="60"/>
      <c r="DO46" s="60"/>
      <c r="DP46" s="60"/>
      <c r="DQ46" s="60"/>
      <c r="DR46" s="60"/>
      <c r="DS46" s="60"/>
      <c r="DT46" s="60"/>
      <c r="DU46" s="60"/>
      <c r="DV46" s="60"/>
      <c r="DW46" s="60"/>
      <c r="DX46" s="60"/>
      <c r="DY46" s="60"/>
      <c r="DZ46" s="60"/>
      <c r="EA46" s="60"/>
      <c r="EB46" s="60"/>
      <c r="EC46" s="60"/>
      <c r="ED46" s="60"/>
      <c r="EE46" s="60"/>
      <c r="EF46" s="60"/>
      <c r="EG46" s="60"/>
      <c r="EH46" s="60"/>
      <c r="EI46" s="60"/>
      <c r="EJ46" s="60"/>
      <c r="EK46" s="60"/>
      <c r="EL46" s="60"/>
      <c r="EM46" s="60"/>
      <c r="EN46" s="60"/>
      <c r="EO46" s="60"/>
      <c r="EP46" s="60"/>
      <c r="EQ46" s="60"/>
      <c r="ER46" s="60"/>
      <c r="ES46" s="60"/>
      <c r="ET46" s="60"/>
      <c r="EU46" s="60"/>
      <c r="EV46" s="60"/>
      <c r="EW46" s="60"/>
      <c r="EX46" s="60"/>
      <c r="EY46" s="60"/>
      <c r="EZ46" s="60"/>
      <c r="FA46" s="60"/>
      <c r="FB46" s="60"/>
      <c r="FC46" s="60"/>
      <c r="FD46" s="60"/>
      <c r="FE46" s="60"/>
      <c r="FF46" s="60"/>
      <c r="FG46" s="60"/>
      <c r="FH46" s="60"/>
      <c r="FI46" s="60"/>
      <c r="FJ46" s="60"/>
      <c r="FK46" s="60"/>
      <c r="FL46" s="60"/>
      <c r="FM46" s="60"/>
      <c r="FN46" s="60"/>
      <c r="FO46" s="60"/>
      <c r="FP46" s="60"/>
      <c r="FQ46" s="60"/>
      <c r="FR46" s="60"/>
      <c r="FS46" s="60"/>
      <c r="FT46" s="60"/>
      <c r="FU46" s="60"/>
      <c r="FV46" s="60"/>
      <c r="FW46" s="60"/>
      <c r="FX46" s="60"/>
      <c r="FY46" s="60"/>
      <c r="FZ46" s="60"/>
      <c r="GA46" s="60"/>
      <c r="GB46" s="60"/>
      <c r="GC46" s="60"/>
      <c r="GD46" s="60"/>
      <c r="GE46" s="60"/>
      <c r="GF46" s="60"/>
      <c r="GG46" s="60"/>
      <c r="GH46" s="60"/>
      <c r="GI46" s="60"/>
      <c r="GJ46" s="60"/>
      <c r="GK46" s="60"/>
      <c r="GL46" s="60"/>
      <c r="GM46" s="60"/>
      <c r="GN46" s="60"/>
      <c r="GO46" s="60"/>
      <c r="GP46" s="60"/>
      <c r="GQ46" s="60"/>
      <c r="GR46" s="60"/>
      <c r="GS46" s="60"/>
      <c r="GT46" s="60"/>
      <c r="GU46" s="60"/>
      <c r="GV46" s="60"/>
      <c r="GW46" s="60"/>
      <c r="GX46" s="60"/>
      <c r="GY46" s="60"/>
      <c r="GZ46" s="60"/>
      <c r="HA46" s="60"/>
      <c r="HB46" s="60"/>
      <c r="HC46" s="60"/>
      <c r="HD46" s="60"/>
      <c r="HE46" s="60"/>
      <c r="HF46" s="60"/>
      <c r="HG46" s="60"/>
      <c r="HH46" s="60"/>
      <c r="HI46" s="60"/>
      <c r="HJ46" s="60"/>
      <c r="HK46" s="60"/>
      <c r="HL46" s="60"/>
      <c r="HM46" s="60"/>
      <c r="HN46" s="60"/>
      <c r="HO46" s="60"/>
      <c r="HP46" s="60"/>
      <c r="HQ46" s="60"/>
      <c r="HR46" s="60"/>
      <c r="HS46" s="60"/>
      <c r="HT46" s="60"/>
      <c r="HU46" s="60"/>
      <c r="HV46" s="60"/>
      <c r="HW46" s="60"/>
      <c r="HX46" s="60"/>
      <c r="HY46" s="60"/>
      <c r="HZ46" s="60"/>
      <c r="IA46" s="60"/>
      <c r="IB46" s="60"/>
      <c r="IC46" s="60"/>
      <c r="ID46" s="60"/>
      <c r="IE46" s="60"/>
      <c r="IF46" s="60"/>
      <c r="IG46" s="60"/>
      <c r="IH46" s="60"/>
      <c r="II46" s="60"/>
      <c r="IJ46" s="60"/>
      <c r="IK46" s="60"/>
      <c r="IL46" s="60"/>
      <c r="IM46" s="60"/>
      <c r="IN46" s="60"/>
      <c r="IO46" s="60"/>
      <c r="IP46" s="60"/>
      <c r="IQ46" s="60"/>
      <c r="IR46" s="60"/>
      <c r="IS46" s="60"/>
    </row>
    <row r="47" spans="1:253" s="61" customFormat="1" ht="18.75" x14ac:dyDescent="0.3">
      <c r="A47" s="55">
        <v>8</v>
      </c>
      <c r="B47" s="56" t="s">
        <v>59</v>
      </c>
      <c r="C47" s="57" t="s">
        <v>3</v>
      </c>
      <c r="D47" s="65">
        <v>52.347999999999999</v>
      </c>
      <c r="E47" s="83">
        <v>1165</v>
      </c>
      <c r="F47" s="74">
        <f t="shared" si="2"/>
        <v>60985.42</v>
      </c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  <c r="CN47" s="60"/>
      <c r="CO47" s="60"/>
      <c r="CP47" s="60"/>
      <c r="CQ47" s="60"/>
      <c r="CR47" s="60"/>
      <c r="CS47" s="60"/>
      <c r="CT47" s="60"/>
      <c r="CU47" s="60"/>
      <c r="CV47" s="60"/>
      <c r="CW47" s="60"/>
      <c r="CX47" s="60"/>
      <c r="CY47" s="60"/>
      <c r="CZ47" s="60"/>
      <c r="DA47" s="60"/>
      <c r="DB47" s="60"/>
      <c r="DC47" s="60"/>
      <c r="DD47" s="60"/>
      <c r="DE47" s="60"/>
      <c r="DF47" s="60"/>
      <c r="DG47" s="60"/>
      <c r="DH47" s="60"/>
      <c r="DI47" s="60"/>
      <c r="DJ47" s="60"/>
      <c r="DK47" s="60"/>
      <c r="DL47" s="60"/>
      <c r="DM47" s="60"/>
      <c r="DN47" s="60"/>
      <c r="DO47" s="60"/>
      <c r="DP47" s="60"/>
      <c r="DQ47" s="60"/>
      <c r="DR47" s="60"/>
      <c r="DS47" s="60"/>
      <c r="DT47" s="60"/>
      <c r="DU47" s="60"/>
      <c r="DV47" s="60"/>
      <c r="DW47" s="60"/>
      <c r="DX47" s="60"/>
      <c r="DY47" s="60"/>
      <c r="DZ47" s="60"/>
      <c r="EA47" s="60"/>
      <c r="EB47" s="60"/>
      <c r="EC47" s="60"/>
      <c r="ED47" s="60"/>
      <c r="EE47" s="60"/>
      <c r="EF47" s="60"/>
      <c r="EG47" s="60"/>
      <c r="EH47" s="60"/>
      <c r="EI47" s="60"/>
      <c r="EJ47" s="60"/>
      <c r="EK47" s="60"/>
      <c r="EL47" s="60"/>
      <c r="EM47" s="60"/>
      <c r="EN47" s="60"/>
      <c r="EO47" s="60"/>
      <c r="EP47" s="60"/>
      <c r="EQ47" s="60"/>
      <c r="ER47" s="60"/>
      <c r="ES47" s="60"/>
      <c r="ET47" s="60"/>
      <c r="EU47" s="60"/>
      <c r="EV47" s="60"/>
      <c r="EW47" s="60"/>
      <c r="EX47" s="60"/>
      <c r="EY47" s="60"/>
      <c r="EZ47" s="60"/>
      <c r="FA47" s="60"/>
      <c r="FB47" s="60"/>
      <c r="FC47" s="60"/>
      <c r="FD47" s="60"/>
      <c r="FE47" s="60"/>
      <c r="FF47" s="60"/>
      <c r="FG47" s="60"/>
      <c r="FH47" s="60"/>
      <c r="FI47" s="60"/>
      <c r="FJ47" s="60"/>
      <c r="FK47" s="60"/>
      <c r="FL47" s="60"/>
      <c r="FM47" s="60"/>
      <c r="FN47" s="60"/>
      <c r="FO47" s="60"/>
      <c r="FP47" s="60"/>
      <c r="FQ47" s="60"/>
      <c r="FR47" s="60"/>
      <c r="FS47" s="60"/>
      <c r="FT47" s="60"/>
      <c r="FU47" s="60"/>
      <c r="FV47" s="60"/>
      <c r="FW47" s="60"/>
      <c r="FX47" s="60"/>
      <c r="FY47" s="60"/>
      <c r="FZ47" s="60"/>
      <c r="GA47" s="60"/>
      <c r="GB47" s="60"/>
      <c r="GC47" s="60"/>
      <c r="GD47" s="60"/>
      <c r="GE47" s="60"/>
      <c r="GF47" s="60"/>
      <c r="GG47" s="60"/>
      <c r="GH47" s="60"/>
      <c r="GI47" s="60"/>
      <c r="GJ47" s="60"/>
      <c r="GK47" s="60"/>
      <c r="GL47" s="60"/>
      <c r="GM47" s="60"/>
      <c r="GN47" s="60"/>
      <c r="GO47" s="60"/>
      <c r="GP47" s="60"/>
      <c r="GQ47" s="60"/>
      <c r="GR47" s="60"/>
      <c r="GS47" s="60"/>
      <c r="GT47" s="60"/>
      <c r="GU47" s="60"/>
      <c r="GV47" s="60"/>
      <c r="GW47" s="60"/>
      <c r="GX47" s="60"/>
      <c r="GY47" s="60"/>
      <c r="GZ47" s="60"/>
      <c r="HA47" s="60"/>
      <c r="HB47" s="60"/>
      <c r="HC47" s="60"/>
      <c r="HD47" s="60"/>
      <c r="HE47" s="60"/>
      <c r="HF47" s="60"/>
      <c r="HG47" s="60"/>
      <c r="HH47" s="60"/>
      <c r="HI47" s="60"/>
      <c r="HJ47" s="60"/>
      <c r="HK47" s="60"/>
      <c r="HL47" s="60"/>
      <c r="HM47" s="60"/>
      <c r="HN47" s="60"/>
      <c r="HO47" s="60"/>
      <c r="HP47" s="60"/>
      <c r="HQ47" s="60"/>
      <c r="HR47" s="60"/>
      <c r="HS47" s="60"/>
      <c r="HT47" s="60"/>
      <c r="HU47" s="60"/>
      <c r="HV47" s="60"/>
      <c r="HW47" s="60"/>
      <c r="HX47" s="60"/>
      <c r="HY47" s="60"/>
      <c r="HZ47" s="60"/>
      <c r="IA47" s="60"/>
      <c r="IB47" s="60"/>
      <c r="IC47" s="60"/>
      <c r="ID47" s="60"/>
      <c r="IE47" s="60"/>
      <c r="IF47" s="60"/>
      <c r="IG47" s="60"/>
      <c r="IH47" s="60"/>
      <c r="II47" s="60"/>
      <c r="IJ47" s="60"/>
      <c r="IK47" s="60"/>
      <c r="IL47" s="60"/>
      <c r="IM47" s="60"/>
      <c r="IN47" s="60"/>
      <c r="IO47" s="60"/>
      <c r="IP47" s="60"/>
      <c r="IQ47" s="60"/>
      <c r="IR47" s="60"/>
      <c r="IS47" s="60"/>
    </row>
    <row r="48" spans="1:253" s="61" customFormat="1" ht="18.75" x14ac:dyDescent="0.3">
      <c r="A48" s="55">
        <v>9</v>
      </c>
      <c r="B48" s="56" t="s">
        <v>45</v>
      </c>
      <c r="C48" s="57" t="s">
        <v>2</v>
      </c>
      <c r="D48" s="58">
        <v>41</v>
      </c>
      <c r="E48" s="83">
        <v>27</v>
      </c>
      <c r="F48" s="74">
        <f t="shared" si="2"/>
        <v>1107</v>
      </c>
      <c r="G48" s="60"/>
      <c r="H48" s="60"/>
      <c r="I48" s="60" t="s">
        <v>31</v>
      </c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  <c r="CO48" s="60"/>
      <c r="CP48" s="60"/>
      <c r="CQ48" s="60"/>
      <c r="CR48" s="60"/>
      <c r="CS48" s="60"/>
      <c r="CT48" s="60"/>
      <c r="CU48" s="60"/>
      <c r="CV48" s="60"/>
      <c r="CW48" s="60"/>
      <c r="CX48" s="60"/>
      <c r="CY48" s="60"/>
      <c r="CZ48" s="60"/>
      <c r="DA48" s="60"/>
      <c r="DB48" s="60"/>
      <c r="DC48" s="60"/>
      <c r="DD48" s="60"/>
      <c r="DE48" s="60"/>
      <c r="DF48" s="60"/>
      <c r="DG48" s="60"/>
      <c r="DH48" s="60"/>
      <c r="DI48" s="60"/>
      <c r="DJ48" s="60"/>
      <c r="DK48" s="60"/>
      <c r="DL48" s="60"/>
      <c r="DM48" s="60"/>
      <c r="DN48" s="60"/>
      <c r="DO48" s="60"/>
      <c r="DP48" s="60"/>
      <c r="DQ48" s="60"/>
      <c r="DR48" s="60"/>
      <c r="DS48" s="60"/>
      <c r="DT48" s="60"/>
      <c r="DU48" s="60"/>
      <c r="DV48" s="60"/>
      <c r="DW48" s="60"/>
      <c r="DX48" s="60"/>
      <c r="DY48" s="60"/>
      <c r="DZ48" s="60"/>
      <c r="EA48" s="60"/>
      <c r="EB48" s="60"/>
      <c r="EC48" s="60"/>
      <c r="ED48" s="60"/>
      <c r="EE48" s="60"/>
      <c r="EF48" s="60"/>
      <c r="EG48" s="60"/>
      <c r="EH48" s="60"/>
      <c r="EI48" s="60"/>
      <c r="EJ48" s="60"/>
      <c r="EK48" s="60"/>
      <c r="EL48" s="60"/>
      <c r="EM48" s="60"/>
      <c r="EN48" s="60"/>
      <c r="EO48" s="60"/>
      <c r="EP48" s="60"/>
      <c r="EQ48" s="60"/>
      <c r="ER48" s="60"/>
      <c r="ES48" s="60"/>
      <c r="ET48" s="60"/>
      <c r="EU48" s="60"/>
      <c r="EV48" s="60"/>
      <c r="EW48" s="60"/>
      <c r="EX48" s="60"/>
      <c r="EY48" s="60"/>
      <c r="EZ48" s="60"/>
      <c r="FA48" s="60"/>
      <c r="FB48" s="60"/>
      <c r="FC48" s="60"/>
      <c r="FD48" s="60"/>
      <c r="FE48" s="60"/>
      <c r="FF48" s="60"/>
      <c r="FG48" s="60"/>
      <c r="FH48" s="60"/>
      <c r="FI48" s="60"/>
      <c r="FJ48" s="60"/>
      <c r="FK48" s="60"/>
      <c r="FL48" s="60"/>
      <c r="FM48" s="60"/>
      <c r="FN48" s="60"/>
      <c r="FO48" s="60"/>
      <c r="FP48" s="60"/>
      <c r="FQ48" s="60"/>
      <c r="FR48" s="60"/>
      <c r="FS48" s="60"/>
      <c r="FT48" s="60"/>
      <c r="FU48" s="60"/>
      <c r="FV48" s="60"/>
      <c r="FW48" s="60"/>
      <c r="FX48" s="60"/>
      <c r="FY48" s="60"/>
      <c r="FZ48" s="60"/>
      <c r="GA48" s="60"/>
      <c r="GB48" s="60"/>
      <c r="GC48" s="60"/>
      <c r="GD48" s="60"/>
      <c r="GE48" s="60"/>
      <c r="GF48" s="60"/>
      <c r="GG48" s="60"/>
      <c r="GH48" s="60"/>
      <c r="GI48" s="60"/>
      <c r="GJ48" s="60"/>
      <c r="GK48" s="60"/>
      <c r="GL48" s="60"/>
      <c r="GM48" s="60"/>
      <c r="GN48" s="60"/>
      <c r="GO48" s="60"/>
      <c r="GP48" s="60"/>
      <c r="GQ48" s="60"/>
      <c r="GR48" s="60"/>
      <c r="GS48" s="60"/>
      <c r="GT48" s="60"/>
      <c r="GU48" s="60"/>
      <c r="GV48" s="60"/>
      <c r="GW48" s="60"/>
      <c r="GX48" s="60"/>
      <c r="GY48" s="60"/>
      <c r="GZ48" s="60"/>
      <c r="HA48" s="60"/>
      <c r="HB48" s="60"/>
      <c r="HC48" s="60"/>
      <c r="HD48" s="60"/>
      <c r="HE48" s="60"/>
      <c r="HF48" s="60"/>
      <c r="HG48" s="60"/>
      <c r="HH48" s="60"/>
      <c r="HI48" s="60"/>
      <c r="HJ48" s="60"/>
      <c r="HK48" s="60"/>
      <c r="HL48" s="60"/>
      <c r="HM48" s="60"/>
      <c r="HN48" s="60"/>
      <c r="HO48" s="60"/>
      <c r="HP48" s="60"/>
      <c r="HQ48" s="60"/>
      <c r="HR48" s="60"/>
      <c r="HS48" s="60"/>
      <c r="HT48" s="60"/>
      <c r="HU48" s="60"/>
      <c r="HV48" s="60"/>
      <c r="HW48" s="60"/>
      <c r="HX48" s="60"/>
      <c r="HY48" s="60"/>
      <c r="HZ48" s="60"/>
      <c r="IA48" s="60"/>
      <c r="IB48" s="60"/>
      <c r="IC48" s="60"/>
      <c r="ID48" s="60"/>
      <c r="IE48" s="60"/>
      <c r="IF48" s="60"/>
      <c r="IG48" s="60"/>
      <c r="IH48" s="60"/>
      <c r="II48" s="60"/>
      <c r="IJ48" s="60"/>
      <c r="IK48" s="60"/>
      <c r="IL48" s="60"/>
      <c r="IM48" s="60"/>
      <c r="IN48" s="60"/>
      <c r="IO48" s="60"/>
      <c r="IP48" s="60"/>
      <c r="IQ48" s="60"/>
      <c r="IR48" s="60"/>
      <c r="IS48" s="60"/>
    </row>
    <row r="49" spans="1:253" s="61" customFormat="1" ht="18.75" x14ac:dyDescent="0.3">
      <c r="A49" s="55">
        <v>10</v>
      </c>
      <c r="B49" s="56" t="s">
        <v>54</v>
      </c>
      <c r="C49" s="57" t="s">
        <v>16</v>
      </c>
      <c r="D49" s="58">
        <v>611</v>
      </c>
      <c r="E49" s="83">
        <v>88.81</v>
      </c>
      <c r="F49" s="74">
        <f t="shared" si="2"/>
        <v>54262.91</v>
      </c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60"/>
      <c r="CL49" s="60"/>
      <c r="CM49" s="60"/>
      <c r="CN49" s="60"/>
      <c r="CO49" s="60"/>
      <c r="CP49" s="60"/>
      <c r="CQ49" s="60"/>
      <c r="CR49" s="60"/>
      <c r="CS49" s="60"/>
      <c r="CT49" s="60"/>
      <c r="CU49" s="60"/>
      <c r="CV49" s="60"/>
      <c r="CW49" s="60"/>
      <c r="CX49" s="60"/>
      <c r="CY49" s="60"/>
      <c r="CZ49" s="60"/>
      <c r="DA49" s="60"/>
      <c r="DB49" s="60"/>
      <c r="DC49" s="60"/>
      <c r="DD49" s="60"/>
      <c r="DE49" s="60"/>
      <c r="DF49" s="60"/>
      <c r="DG49" s="60"/>
      <c r="DH49" s="60"/>
      <c r="DI49" s="60"/>
      <c r="DJ49" s="60"/>
      <c r="DK49" s="60"/>
      <c r="DL49" s="60"/>
      <c r="DM49" s="60"/>
      <c r="DN49" s="60"/>
      <c r="DO49" s="60"/>
      <c r="DP49" s="60"/>
      <c r="DQ49" s="60"/>
      <c r="DR49" s="60"/>
      <c r="DS49" s="60"/>
      <c r="DT49" s="60"/>
      <c r="DU49" s="60"/>
      <c r="DV49" s="60"/>
      <c r="DW49" s="60"/>
      <c r="DX49" s="60"/>
      <c r="DY49" s="60"/>
      <c r="DZ49" s="60"/>
      <c r="EA49" s="60"/>
      <c r="EB49" s="60"/>
      <c r="EC49" s="60"/>
      <c r="ED49" s="60"/>
      <c r="EE49" s="60"/>
      <c r="EF49" s="60"/>
      <c r="EG49" s="60"/>
      <c r="EH49" s="60"/>
      <c r="EI49" s="60"/>
      <c r="EJ49" s="60"/>
      <c r="EK49" s="60"/>
      <c r="EL49" s="60"/>
      <c r="EM49" s="60"/>
      <c r="EN49" s="60"/>
      <c r="EO49" s="60"/>
      <c r="EP49" s="60"/>
      <c r="EQ49" s="60"/>
      <c r="ER49" s="60"/>
      <c r="ES49" s="60"/>
      <c r="ET49" s="60"/>
      <c r="EU49" s="60"/>
      <c r="EV49" s="60"/>
      <c r="EW49" s="60"/>
      <c r="EX49" s="60"/>
      <c r="EY49" s="60"/>
      <c r="EZ49" s="60"/>
      <c r="FA49" s="60"/>
      <c r="FB49" s="60"/>
      <c r="FC49" s="60"/>
      <c r="FD49" s="60"/>
      <c r="FE49" s="60"/>
      <c r="FF49" s="60"/>
      <c r="FG49" s="60"/>
      <c r="FH49" s="60"/>
      <c r="FI49" s="60"/>
      <c r="FJ49" s="60"/>
      <c r="FK49" s="60"/>
      <c r="FL49" s="60"/>
      <c r="FM49" s="60"/>
      <c r="FN49" s="60"/>
      <c r="FO49" s="60"/>
      <c r="FP49" s="60"/>
      <c r="FQ49" s="60"/>
      <c r="FR49" s="60"/>
      <c r="FS49" s="60"/>
      <c r="FT49" s="60"/>
      <c r="FU49" s="60"/>
      <c r="FV49" s="60"/>
      <c r="FW49" s="60"/>
      <c r="FX49" s="60"/>
      <c r="FY49" s="60"/>
      <c r="FZ49" s="60"/>
      <c r="GA49" s="60"/>
      <c r="GB49" s="60"/>
      <c r="GC49" s="60"/>
      <c r="GD49" s="60"/>
      <c r="GE49" s="60"/>
      <c r="GF49" s="60"/>
      <c r="GG49" s="60"/>
      <c r="GH49" s="60"/>
      <c r="GI49" s="60"/>
      <c r="GJ49" s="60"/>
      <c r="GK49" s="60"/>
      <c r="GL49" s="60"/>
      <c r="GM49" s="60"/>
      <c r="GN49" s="60"/>
      <c r="GO49" s="60"/>
      <c r="GP49" s="60"/>
      <c r="GQ49" s="60"/>
      <c r="GR49" s="60"/>
      <c r="GS49" s="60"/>
      <c r="GT49" s="60"/>
      <c r="GU49" s="60"/>
      <c r="GV49" s="60"/>
      <c r="GW49" s="60"/>
      <c r="GX49" s="60"/>
      <c r="GY49" s="60"/>
      <c r="GZ49" s="60"/>
      <c r="HA49" s="60"/>
      <c r="HB49" s="60"/>
      <c r="HC49" s="60"/>
      <c r="HD49" s="60"/>
      <c r="HE49" s="60"/>
      <c r="HF49" s="60"/>
      <c r="HG49" s="60"/>
      <c r="HH49" s="60"/>
      <c r="HI49" s="60"/>
      <c r="HJ49" s="60"/>
      <c r="HK49" s="60"/>
      <c r="HL49" s="60"/>
      <c r="HM49" s="60"/>
      <c r="HN49" s="60"/>
      <c r="HO49" s="60"/>
      <c r="HP49" s="60"/>
      <c r="HQ49" s="60"/>
      <c r="HR49" s="60"/>
      <c r="HS49" s="60"/>
      <c r="HT49" s="60"/>
      <c r="HU49" s="60"/>
      <c r="HV49" s="60"/>
      <c r="HW49" s="60"/>
      <c r="HX49" s="60"/>
      <c r="HY49" s="60"/>
      <c r="HZ49" s="60"/>
      <c r="IA49" s="60"/>
      <c r="IB49" s="60"/>
      <c r="IC49" s="60"/>
      <c r="ID49" s="60"/>
      <c r="IE49" s="60"/>
      <c r="IF49" s="60"/>
      <c r="IG49" s="60"/>
      <c r="IH49" s="60"/>
      <c r="II49" s="60"/>
      <c r="IJ49" s="60"/>
      <c r="IK49" s="60"/>
      <c r="IL49" s="60"/>
      <c r="IM49" s="60"/>
      <c r="IN49" s="60"/>
      <c r="IO49" s="60"/>
      <c r="IP49" s="60"/>
      <c r="IQ49" s="60"/>
      <c r="IR49" s="60"/>
      <c r="IS49" s="60"/>
    </row>
    <row r="50" spans="1:253" s="61" customFormat="1" ht="18.75" x14ac:dyDescent="0.3">
      <c r="A50" s="55">
        <v>11</v>
      </c>
      <c r="B50" s="56" t="s">
        <v>46</v>
      </c>
      <c r="C50" s="57" t="s">
        <v>16</v>
      </c>
      <c r="D50" s="58">
        <v>2</v>
      </c>
      <c r="E50" s="83">
        <v>72.2</v>
      </c>
      <c r="F50" s="74">
        <f t="shared" si="2"/>
        <v>144.4</v>
      </c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  <c r="CL50" s="60"/>
      <c r="CM50" s="60"/>
      <c r="CN50" s="60"/>
      <c r="CO50" s="60"/>
      <c r="CP50" s="60"/>
      <c r="CQ50" s="60"/>
      <c r="CR50" s="60"/>
      <c r="CS50" s="60"/>
      <c r="CT50" s="60"/>
      <c r="CU50" s="60"/>
      <c r="CV50" s="60"/>
      <c r="CW50" s="60"/>
      <c r="CX50" s="60"/>
      <c r="CY50" s="60"/>
      <c r="CZ50" s="60"/>
      <c r="DA50" s="60"/>
      <c r="DB50" s="60"/>
      <c r="DC50" s="60"/>
      <c r="DD50" s="60"/>
      <c r="DE50" s="60"/>
      <c r="DF50" s="60"/>
      <c r="DG50" s="60"/>
      <c r="DH50" s="60"/>
      <c r="DI50" s="60"/>
      <c r="DJ50" s="60"/>
      <c r="DK50" s="60"/>
      <c r="DL50" s="60"/>
      <c r="DM50" s="60"/>
      <c r="DN50" s="60"/>
      <c r="DO50" s="60"/>
      <c r="DP50" s="60"/>
      <c r="DQ50" s="60"/>
      <c r="DR50" s="60"/>
      <c r="DS50" s="60"/>
      <c r="DT50" s="60"/>
      <c r="DU50" s="60"/>
      <c r="DV50" s="60"/>
      <c r="DW50" s="60"/>
      <c r="DX50" s="60"/>
      <c r="DY50" s="60"/>
      <c r="DZ50" s="60"/>
      <c r="EA50" s="60"/>
      <c r="EB50" s="60"/>
      <c r="EC50" s="60"/>
      <c r="ED50" s="60"/>
      <c r="EE50" s="60"/>
      <c r="EF50" s="60"/>
      <c r="EG50" s="60"/>
      <c r="EH50" s="60"/>
      <c r="EI50" s="60"/>
      <c r="EJ50" s="60"/>
      <c r="EK50" s="60"/>
      <c r="EL50" s="60"/>
      <c r="EM50" s="60"/>
      <c r="EN50" s="60"/>
      <c r="EO50" s="60"/>
      <c r="EP50" s="60"/>
      <c r="EQ50" s="60"/>
      <c r="ER50" s="60"/>
      <c r="ES50" s="60"/>
      <c r="ET50" s="60"/>
      <c r="EU50" s="60"/>
      <c r="EV50" s="60"/>
      <c r="EW50" s="60"/>
      <c r="EX50" s="60"/>
      <c r="EY50" s="60"/>
      <c r="EZ50" s="60"/>
      <c r="FA50" s="60"/>
      <c r="FB50" s="60"/>
      <c r="FC50" s="60"/>
      <c r="FD50" s="60"/>
      <c r="FE50" s="60"/>
      <c r="FF50" s="60"/>
      <c r="FG50" s="60"/>
      <c r="FH50" s="60"/>
      <c r="FI50" s="60"/>
      <c r="FJ50" s="60"/>
      <c r="FK50" s="60"/>
      <c r="FL50" s="60"/>
      <c r="FM50" s="60"/>
      <c r="FN50" s="60"/>
      <c r="FO50" s="60"/>
      <c r="FP50" s="60"/>
      <c r="FQ50" s="60"/>
      <c r="FR50" s="60"/>
      <c r="FS50" s="60"/>
      <c r="FT50" s="60"/>
      <c r="FU50" s="60"/>
      <c r="FV50" s="60"/>
      <c r="FW50" s="60"/>
      <c r="FX50" s="60"/>
      <c r="FY50" s="60"/>
      <c r="FZ50" s="60"/>
      <c r="GA50" s="60"/>
      <c r="GB50" s="60"/>
      <c r="GC50" s="60"/>
      <c r="GD50" s="60"/>
      <c r="GE50" s="60"/>
      <c r="GF50" s="60"/>
      <c r="GG50" s="60"/>
      <c r="GH50" s="60"/>
      <c r="GI50" s="60"/>
      <c r="GJ50" s="60"/>
      <c r="GK50" s="60"/>
      <c r="GL50" s="60"/>
      <c r="GM50" s="60"/>
      <c r="GN50" s="60"/>
      <c r="GO50" s="60"/>
      <c r="GP50" s="60"/>
      <c r="GQ50" s="60"/>
      <c r="GR50" s="60"/>
      <c r="GS50" s="60"/>
      <c r="GT50" s="60"/>
      <c r="GU50" s="60"/>
      <c r="GV50" s="60"/>
      <c r="GW50" s="60"/>
      <c r="GX50" s="60"/>
      <c r="GY50" s="60"/>
      <c r="GZ50" s="60"/>
      <c r="HA50" s="60"/>
      <c r="HB50" s="60"/>
      <c r="HC50" s="60"/>
      <c r="HD50" s="60"/>
      <c r="HE50" s="60"/>
      <c r="HF50" s="60"/>
      <c r="HG50" s="60"/>
      <c r="HH50" s="60"/>
      <c r="HI50" s="60"/>
      <c r="HJ50" s="60"/>
      <c r="HK50" s="60"/>
      <c r="HL50" s="60"/>
      <c r="HM50" s="60"/>
      <c r="HN50" s="60"/>
      <c r="HO50" s="60"/>
      <c r="HP50" s="60"/>
      <c r="HQ50" s="60"/>
      <c r="HR50" s="60"/>
      <c r="HS50" s="60"/>
      <c r="HT50" s="60"/>
      <c r="HU50" s="60"/>
      <c r="HV50" s="60"/>
      <c r="HW50" s="60"/>
      <c r="HX50" s="60"/>
      <c r="HY50" s="60"/>
      <c r="HZ50" s="60"/>
      <c r="IA50" s="60"/>
      <c r="IB50" s="60"/>
      <c r="IC50" s="60"/>
      <c r="ID50" s="60"/>
      <c r="IE50" s="60"/>
      <c r="IF50" s="60"/>
      <c r="IG50" s="60"/>
      <c r="IH50" s="60"/>
      <c r="II50" s="60"/>
      <c r="IJ50" s="60"/>
      <c r="IK50" s="60"/>
      <c r="IL50" s="60"/>
      <c r="IM50" s="60"/>
      <c r="IN50" s="60"/>
      <c r="IO50" s="60"/>
      <c r="IP50" s="60"/>
      <c r="IQ50" s="60"/>
      <c r="IR50" s="60"/>
      <c r="IS50" s="60"/>
    </row>
    <row r="51" spans="1:253" s="61" customFormat="1" ht="18.75" x14ac:dyDescent="0.3">
      <c r="A51" s="55">
        <v>12</v>
      </c>
      <c r="B51" s="56" t="s">
        <v>57</v>
      </c>
      <c r="C51" s="57" t="s">
        <v>56</v>
      </c>
      <c r="D51" s="58">
        <v>20</v>
      </c>
      <c r="E51" s="83">
        <v>14.5</v>
      </c>
      <c r="F51" s="74">
        <f t="shared" si="2"/>
        <v>290</v>
      </c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  <c r="CN51" s="60"/>
      <c r="CO51" s="60"/>
      <c r="CP51" s="60"/>
      <c r="CQ51" s="60"/>
      <c r="CR51" s="60"/>
      <c r="CS51" s="60"/>
      <c r="CT51" s="60"/>
      <c r="CU51" s="60"/>
      <c r="CV51" s="60"/>
      <c r="CW51" s="60"/>
      <c r="CX51" s="60"/>
      <c r="CY51" s="60"/>
      <c r="CZ51" s="60"/>
      <c r="DA51" s="60"/>
      <c r="DB51" s="60"/>
      <c r="DC51" s="60"/>
      <c r="DD51" s="60"/>
      <c r="DE51" s="60"/>
      <c r="DF51" s="60"/>
      <c r="DG51" s="60"/>
      <c r="DH51" s="60"/>
      <c r="DI51" s="60"/>
      <c r="DJ51" s="60"/>
      <c r="DK51" s="60"/>
      <c r="DL51" s="60"/>
      <c r="DM51" s="60"/>
      <c r="DN51" s="60"/>
      <c r="DO51" s="60"/>
      <c r="DP51" s="60"/>
      <c r="DQ51" s="60"/>
      <c r="DR51" s="60"/>
      <c r="DS51" s="60"/>
      <c r="DT51" s="60"/>
      <c r="DU51" s="60"/>
      <c r="DV51" s="60"/>
      <c r="DW51" s="60"/>
      <c r="DX51" s="60"/>
      <c r="DY51" s="60"/>
      <c r="DZ51" s="60"/>
      <c r="EA51" s="60"/>
      <c r="EB51" s="60"/>
      <c r="EC51" s="60"/>
      <c r="ED51" s="60"/>
      <c r="EE51" s="60"/>
      <c r="EF51" s="60"/>
      <c r="EG51" s="60"/>
      <c r="EH51" s="60"/>
      <c r="EI51" s="60"/>
      <c r="EJ51" s="60"/>
      <c r="EK51" s="60"/>
      <c r="EL51" s="60"/>
      <c r="EM51" s="60"/>
      <c r="EN51" s="60"/>
      <c r="EO51" s="60"/>
      <c r="EP51" s="60"/>
      <c r="EQ51" s="60"/>
      <c r="ER51" s="60"/>
      <c r="ES51" s="60"/>
      <c r="ET51" s="60"/>
      <c r="EU51" s="60"/>
      <c r="EV51" s="60"/>
      <c r="EW51" s="60"/>
      <c r="EX51" s="60"/>
      <c r="EY51" s="60"/>
      <c r="EZ51" s="60"/>
      <c r="FA51" s="60"/>
      <c r="FB51" s="60"/>
      <c r="FC51" s="60"/>
      <c r="FD51" s="60"/>
      <c r="FE51" s="60"/>
      <c r="FF51" s="60"/>
      <c r="FG51" s="60"/>
      <c r="FH51" s="60"/>
      <c r="FI51" s="60"/>
      <c r="FJ51" s="60"/>
      <c r="FK51" s="60"/>
      <c r="FL51" s="60"/>
      <c r="FM51" s="60"/>
      <c r="FN51" s="60"/>
      <c r="FO51" s="60"/>
      <c r="FP51" s="60"/>
      <c r="FQ51" s="60"/>
      <c r="FR51" s="60"/>
      <c r="FS51" s="60"/>
      <c r="FT51" s="60"/>
      <c r="FU51" s="60"/>
      <c r="FV51" s="60"/>
      <c r="FW51" s="60"/>
      <c r="FX51" s="60"/>
      <c r="FY51" s="60"/>
      <c r="FZ51" s="60"/>
      <c r="GA51" s="60"/>
      <c r="GB51" s="60"/>
      <c r="GC51" s="60"/>
      <c r="GD51" s="60"/>
      <c r="GE51" s="60"/>
      <c r="GF51" s="60"/>
      <c r="GG51" s="60"/>
      <c r="GH51" s="60"/>
      <c r="GI51" s="60"/>
      <c r="GJ51" s="60"/>
      <c r="GK51" s="60"/>
      <c r="GL51" s="60"/>
      <c r="GM51" s="60"/>
      <c r="GN51" s="60"/>
      <c r="GO51" s="60"/>
      <c r="GP51" s="60"/>
      <c r="GQ51" s="60"/>
      <c r="GR51" s="60"/>
      <c r="GS51" s="60"/>
      <c r="GT51" s="60"/>
      <c r="GU51" s="60"/>
      <c r="GV51" s="60"/>
      <c r="GW51" s="60"/>
      <c r="GX51" s="60"/>
      <c r="GY51" s="60"/>
      <c r="GZ51" s="60"/>
      <c r="HA51" s="60"/>
      <c r="HB51" s="60"/>
      <c r="HC51" s="60"/>
      <c r="HD51" s="60"/>
      <c r="HE51" s="60"/>
      <c r="HF51" s="60"/>
      <c r="HG51" s="60"/>
      <c r="HH51" s="60"/>
      <c r="HI51" s="60"/>
      <c r="HJ51" s="60"/>
      <c r="HK51" s="60"/>
      <c r="HL51" s="60"/>
      <c r="HM51" s="60"/>
      <c r="HN51" s="60"/>
      <c r="HO51" s="60"/>
      <c r="HP51" s="60"/>
      <c r="HQ51" s="60"/>
      <c r="HR51" s="60"/>
      <c r="HS51" s="60"/>
      <c r="HT51" s="60"/>
      <c r="HU51" s="60"/>
      <c r="HV51" s="60"/>
      <c r="HW51" s="60"/>
      <c r="HX51" s="60"/>
      <c r="HY51" s="60"/>
      <c r="HZ51" s="60"/>
      <c r="IA51" s="60"/>
      <c r="IB51" s="60"/>
      <c r="IC51" s="60"/>
      <c r="ID51" s="60"/>
      <c r="IE51" s="60"/>
      <c r="IF51" s="60"/>
      <c r="IG51" s="60"/>
      <c r="IH51" s="60"/>
      <c r="II51" s="60"/>
      <c r="IJ51" s="60"/>
      <c r="IK51" s="60"/>
      <c r="IL51" s="60"/>
      <c r="IM51" s="60"/>
      <c r="IN51" s="60"/>
      <c r="IO51" s="60"/>
      <c r="IP51" s="60"/>
      <c r="IQ51" s="60"/>
      <c r="IR51" s="60"/>
      <c r="IS51" s="60"/>
    </row>
    <row r="52" spans="1:253" s="61" customFormat="1" ht="18.75" x14ac:dyDescent="0.3">
      <c r="A52" s="55">
        <v>13</v>
      </c>
      <c r="B52" s="56" t="s">
        <v>58</v>
      </c>
      <c r="C52" s="57" t="s">
        <v>56</v>
      </c>
      <c r="D52" s="58">
        <v>5</v>
      </c>
      <c r="E52" s="83">
        <v>10</v>
      </c>
      <c r="F52" s="74">
        <f t="shared" si="2"/>
        <v>50</v>
      </c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  <c r="CR52" s="60"/>
      <c r="CS52" s="60"/>
      <c r="CT52" s="60"/>
      <c r="CU52" s="60"/>
      <c r="CV52" s="60"/>
      <c r="CW52" s="60"/>
      <c r="CX52" s="60"/>
      <c r="CY52" s="60"/>
      <c r="CZ52" s="60"/>
      <c r="DA52" s="60"/>
      <c r="DB52" s="60"/>
      <c r="DC52" s="60"/>
      <c r="DD52" s="60"/>
      <c r="DE52" s="60"/>
      <c r="DF52" s="60"/>
      <c r="DG52" s="60"/>
      <c r="DH52" s="60"/>
      <c r="DI52" s="60"/>
      <c r="DJ52" s="60"/>
      <c r="DK52" s="60"/>
      <c r="DL52" s="60"/>
      <c r="DM52" s="60"/>
      <c r="DN52" s="60"/>
      <c r="DO52" s="60"/>
      <c r="DP52" s="60"/>
      <c r="DQ52" s="60"/>
      <c r="DR52" s="60"/>
      <c r="DS52" s="60"/>
      <c r="DT52" s="60"/>
      <c r="DU52" s="60"/>
      <c r="DV52" s="60"/>
      <c r="DW52" s="60"/>
      <c r="DX52" s="60"/>
      <c r="DY52" s="60"/>
      <c r="DZ52" s="60"/>
      <c r="EA52" s="60"/>
      <c r="EB52" s="60"/>
      <c r="EC52" s="60"/>
      <c r="ED52" s="60"/>
      <c r="EE52" s="60"/>
      <c r="EF52" s="60"/>
      <c r="EG52" s="60"/>
      <c r="EH52" s="60"/>
      <c r="EI52" s="60"/>
      <c r="EJ52" s="60"/>
      <c r="EK52" s="60"/>
      <c r="EL52" s="60"/>
      <c r="EM52" s="60"/>
      <c r="EN52" s="60"/>
      <c r="EO52" s="60"/>
      <c r="EP52" s="60"/>
      <c r="EQ52" s="60"/>
      <c r="ER52" s="60"/>
      <c r="ES52" s="60"/>
      <c r="ET52" s="60"/>
      <c r="EU52" s="60"/>
      <c r="EV52" s="60"/>
      <c r="EW52" s="60"/>
      <c r="EX52" s="60"/>
      <c r="EY52" s="60"/>
      <c r="EZ52" s="60"/>
      <c r="FA52" s="60"/>
      <c r="FB52" s="60"/>
      <c r="FC52" s="60"/>
      <c r="FD52" s="60"/>
      <c r="FE52" s="60"/>
      <c r="FF52" s="60"/>
      <c r="FG52" s="60"/>
      <c r="FH52" s="60"/>
      <c r="FI52" s="60"/>
      <c r="FJ52" s="60"/>
      <c r="FK52" s="60"/>
      <c r="FL52" s="60"/>
      <c r="FM52" s="60"/>
      <c r="FN52" s="60"/>
      <c r="FO52" s="60"/>
      <c r="FP52" s="60"/>
      <c r="FQ52" s="60"/>
      <c r="FR52" s="60"/>
      <c r="FS52" s="60"/>
      <c r="FT52" s="60"/>
      <c r="FU52" s="60"/>
      <c r="FV52" s="60"/>
      <c r="FW52" s="60"/>
      <c r="FX52" s="60"/>
      <c r="FY52" s="60"/>
      <c r="FZ52" s="60"/>
      <c r="GA52" s="60"/>
      <c r="GB52" s="60"/>
      <c r="GC52" s="60"/>
      <c r="GD52" s="60"/>
      <c r="GE52" s="60"/>
      <c r="GF52" s="60"/>
      <c r="GG52" s="60"/>
      <c r="GH52" s="60"/>
      <c r="GI52" s="60"/>
      <c r="GJ52" s="60"/>
      <c r="GK52" s="60"/>
      <c r="GL52" s="60"/>
      <c r="GM52" s="60"/>
      <c r="GN52" s="60"/>
      <c r="GO52" s="60"/>
      <c r="GP52" s="60"/>
      <c r="GQ52" s="60"/>
      <c r="GR52" s="60"/>
      <c r="GS52" s="60"/>
      <c r="GT52" s="60"/>
      <c r="GU52" s="60"/>
      <c r="GV52" s="60"/>
      <c r="GW52" s="60"/>
      <c r="GX52" s="60"/>
      <c r="GY52" s="60"/>
      <c r="GZ52" s="60"/>
      <c r="HA52" s="60"/>
      <c r="HB52" s="60"/>
      <c r="HC52" s="60"/>
      <c r="HD52" s="60"/>
      <c r="HE52" s="60"/>
      <c r="HF52" s="60"/>
      <c r="HG52" s="60"/>
      <c r="HH52" s="60"/>
      <c r="HI52" s="60"/>
      <c r="HJ52" s="60"/>
      <c r="HK52" s="60"/>
      <c r="HL52" s="60"/>
      <c r="HM52" s="60"/>
      <c r="HN52" s="60"/>
      <c r="HO52" s="60"/>
      <c r="HP52" s="60"/>
      <c r="HQ52" s="60"/>
      <c r="HR52" s="60"/>
      <c r="HS52" s="60"/>
      <c r="HT52" s="60"/>
      <c r="HU52" s="60"/>
      <c r="HV52" s="60"/>
      <c r="HW52" s="60"/>
      <c r="HX52" s="60"/>
      <c r="HY52" s="60"/>
      <c r="HZ52" s="60"/>
      <c r="IA52" s="60"/>
      <c r="IB52" s="60"/>
      <c r="IC52" s="60"/>
      <c r="ID52" s="60"/>
      <c r="IE52" s="60"/>
      <c r="IF52" s="60"/>
      <c r="IG52" s="60"/>
      <c r="IH52" s="60"/>
      <c r="II52" s="60"/>
      <c r="IJ52" s="60"/>
      <c r="IK52" s="60"/>
      <c r="IL52" s="60"/>
      <c r="IM52" s="60"/>
      <c r="IN52" s="60"/>
      <c r="IO52" s="60"/>
      <c r="IP52" s="60"/>
      <c r="IQ52" s="60"/>
      <c r="IR52" s="60"/>
      <c r="IS52" s="60"/>
    </row>
    <row r="53" spans="1:253" s="61" customFormat="1" ht="18.75" x14ac:dyDescent="0.3">
      <c r="A53" s="55">
        <v>14</v>
      </c>
      <c r="B53" s="56" t="s">
        <v>61</v>
      </c>
      <c r="C53" s="57" t="s">
        <v>16</v>
      </c>
      <c r="D53" s="58">
        <v>30.501000000000001</v>
      </c>
      <c r="E53" s="83">
        <v>197.01</v>
      </c>
      <c r="F53" s="74">
        <f t="shared" si="2"/>
        <v>6009.0020100000002</v>
      </c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  <c r="DL53" s="60"/>
      <c r="DM53" s="60"/>
      <c r="DN53" s="60"/>
      <c r="DO53" s="60"/>
      <c r="DP53" s="60"/>
      <c r="DQ53" s="60"/>
      <c r="DR53" s="60"/>
      <c r="DS53" s="60"/>
      <c r="DT53" s="60"/>
      <c r="DU53" s="60"/>
      <c r="DV53" s="60"/>
      <c r="DW53" s="60"/>
      <c r="DX53" s="60"/>
      <c r="DY53" s="60"/>
      <c r="DZ53" s="60"/>
      <c r="EA53" s="60"/>
      <c r="EB53" s="60"/>
      <c r="EC53" s="60"/>
      <c r="ED53" s="60"/>
      <c r="EE53" s="60"/>
      <c r="EF53" s="60"/>
      <c r="EG53" s="60"/>
      <c r="EH53" s="60"/>
      <c r="EI53" s="60"/>
      <c r="EJ53" s="60"/>
      <c r="EK53" s="60"/>
      <c r="EL53" s="60"/>
      <c r="EM53" s="60"/>
      <c r="EN53" s="60"/>
      <c r="EO53" s="60"/>
      <c r="EP53" s="60"/>
      <c r="EQ53" s="60"/>
      <c r="ER53" s="60"/>
      <c r="ES53" s="60"/>
      <c r="ET53" s="60"/>
      <c r="EU53" s="60"/>
      <c r="EV53" s="60"/>
      <c r="EW53" s="60"/>
      <c r="EX53" s="60"/>
      <c r="EY53" s="60"/>
      <c r="EZ53" s="60"/>
      <c r="FA53" s="60"/>
      <c r="FB53" s="60"/>
      <c r="FC53" s="60"/>
      <c r="FD53" s="60"/>
      <c r="FE53" s="60"/>
      <c r="FF53" s="60"/>
      <c r="FG53" s="60"/>
      <c r="FH53" s="60"/>
      <c r="FI53" s="60"/>
      <c r="FJ53" s="60"/>
      <c r="FK53" s="60"/>
      <c r="FL53" s="60"/>
      <c r="FM53" s="60"/>
      <c r="FN53" s="60"/>
      <c r="FO53" s="60"/>
      <c r="FP53" s="60"/>
      <c r="FQ53" s="60"/>
      <c r="FR53" s="60"/>
      <c r="FS53" s="60"/>
      <c r="FT53" s="60"/>
      <c r="FU53" s="60"/>
      <c r="FV53" s="60"/>
      <c r="FW53" s="60"/>
      <c r="FX53" s="60"/>
      <c r="FY53" s="60"/>
      <c r="FZ53" s="60"/>
      <c r="GA53" s="60"/>
      <c r="GB53" s="60"/>
      <c r="GC53" s="60"/>
      <c r="GD53" s="60"/>
      <c r="GE53" s="60"/>
      <c r="GF53" s="60"/>
      <c r="GG53" s="60"/>
      <c r="GH53" s="60"/>
      <c r="GI53" s="60"/>
      <c r="GJ53" s="60"/>
      <c r="GK53" s="60"/>
      <c r="GL53" s="60"/>
      <c r="GM53" s="60"/>
      <c r="GN53" s="60"/>
      <c r="GO53" s="60"/>
      <c r="GP53" s="60"/>
      <c r="GQ53" s="60"/>
      <c r="GR53" s="60"/>
      <c r="GS53" s="60"/>
      <c r="GT53" s="60"/>
      <c r="GU53" s="60"/>
      <c r="GV53" s="60"/>
      <c r="GW53" s="60"/>
      <c r="GX53" s="60"/>
      <c r="GY53" s="60"/>
      <c r="GZ53" s="60"/>
      <c r="HA53" s="60"/>
      <c r="HB53" s="60"/>
      <c r="HC53" s="60"/>
      <c r="HD53" s="60"/>
      <c r="HE53" s="60"/>
      <c r="HF53" s="60"/>
      <c r="HG53" s="60"/>
      <c r="HH53" s="60"/>
      <c r="HI53" s="60"/>
      <c r="HJ53" s="60"/>
      <c r="HK53" s="60"/>
      <c r="HL53" s="60"/>
      <c r="HM53" s="60"/>
      <c r="HN53" s="60"/>
      <c r="HO53" s="60"/>
      <c r="HP53" s="60"/>
      <c r="HQ53" s="60"/>
      <c r="HR53" s="60"/>
      <c r="HS53" s="60"/>
      <c r="HT53" s="60"/>
      <c r="HU53" s="60"/>
      <c r="HV53" s="60"/>
      <c r="HW53" s="60"/>
      <c r="HX53" s="60"/>
      <c r="HY53" s="60"/>
      <c r="HZ53" s="60"/>
      <c r="IA53" s="60"/>
      <c r="IB53" s="60"/>
      <c r="IC53" s="60"/>
      <c r="ID53" s="60"/>
      <c r="IE53" s="60"/>
      <c r="IF53" s="60"/>
      <c r="IG53" s="60"/>
      <c r="IH53" s="60"/>
      <c r="II53" s="60"/>
      <c r="IJ53" s="60"/>
      <c r="IK53" s="60"/>
      <c r="IL53" s="60"/>
      <c r="IM53" s="60"/>
      <c r="IN53" s="60"/>
      <c r="IO53" s="60"/>
      <c r="IP53" s="60"/>
      <c r="IQ53" s="60"/>
      <c r="IR53" s="60"/>
      <c r="IS53" s="60"/>
    </row>
    <row r="54" spans="1:253" s="61" customFormat="1" ht="18.75" x14ac:dyDescent="0.3">
      <c r="A54" s="55"/>
      <c r="B54" s="56"/>
      <c r="C54" s="57"/>
      <c r="D54" s="58"/>
      <c r="E54" s="83"/>
      <c r="F54" s="59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  <c r="CN54" s="60"/>
      <c r="CO54" s="60"/>
      <c r="CP54" s="60"/>
      <c r="CQ54" s="60"/>
      <c r="CR54" s="60"/>
      <c r="CS54" s="60"/>
      <c r="CT54" s="60"/>
      <c r="CU54" s="60"/>
      <c r="CV54" s="60"/>
      <c r="CW54" s="60"/>
      <c r="CX54" s="60"/>
      <c r="CY54" s="60"/>
      <c r="CZ54" s="60"/>
      <c r="DA54" s="60"/>
      <c r="DB54" s="60"/>
      <c r="DC54" s="60"/>
      <c r="DD54" s="60"/>
      <c r="DE54" s="60"/>
      <c r="DF54" s="60"/>
      <c r="DG54" s="60"/>
      <c r="DH54" s="60"/>
      <c r="DI54" s="60"/>
      <c r="DJ54" s="60"/>
      <c r="DK54" s="60"/>
      <c r="DL54" s="60"/>
      <c r="DM54" s="60"/>
      <c r="DN54" s="60"/>
      <c r="DO54" s="60"/>
      <c r="DP54" s="60"/>
      <c r="DQ54" s="60"/>
      <c r="DR54" s="60"/>
      <c r="DS54" s="60"/>
      <c r="DT54" s="60"/>
      <c r="DU54" s="60"/>
      <c r="DV54" s="60"/>
      <c r="DW54" s="60"/>
      <c r="DX54" s="60"/>
      <c r="DY54" s="60"/>
      <c r="DZ54" s="60"/>
      <c r="EA54" s="60"/>
      <c r="EB54" s="60"/>
      <c r="EC54" s="60"/>
      <c r="ED54" s="60"/>
      <c r="EE54" s="60"/>
      <c r="EF54" s="60"/>
      <c r="EG54" s="60"/>
      <c r="EH54" s="60"/>
      <c r="EI54" s="60"/>
      <c r="EJ54" s="60"/>
      <c r="EK54" s="60"/>
      <c r="EL54" s="60"/>
      <c r="EM54" s="60"/>
      <c r="EN54" s="60"/>
      <c r="EO54" s="60"/>
      <c r="EP54" s="60"/>
      <c r="EQ54" s="60"/>
      <c r="ER54" s="60"/>
      <c r="ES54" s="60"/>
      <c r="ET54" s="60"/>
      <c r="EU54" s="60"/>
      <c r="EV54" s="60"/>
      <c r="EW54" s="60"/>
      <c r="EX54" s="60"/>
      <c r="EY54" s="60"/>
      <c r="EZ54" s="60"/>
      <c r="FA54" s="60"/>
      <c r="FB54" s="60"/>
      <c r="FC54" s="60"/>
      <c r="FD54" s="60"/>
      <c r="FE54" s="60"/>
      <c r="FF54" s="60"/>
      <c r="FG54" s="60"/>
      <c r="FH54" s="60"/>
      <c r="FI54" s="60"/>
      <c r="FJ54" s="60"/>
      <c r="FK54" s="60"/>
      <c r="FL54" s="60"/>
      <c r="FM54" s="60"/>
      <c r="FN54" s="60"/>
      <c r="FO54" s="60"/>
      <c r="FP54" s="60"/>
      <c r="FQ54" s="60"/>
      <c r="FR54" s="60"/>
      <c r="FS54" s="60"/>
      <c r="FT54" s="60"/>
      <c r="FU54" s="60"/>
      <c r="FV54" s="60"/>
      <c r="FW54" s="60"/>
      <c r="FX54" s="60"/>
      <c r="FY54" s="60"/>
      <c r="FZ54" s="60"/>
      <c r="GA54" s="60"/>
      <c r="GB54" s="60"/>
      <c r="GC54" s="60"/>
      <c r="GD54" s="60"/>
      <c r="GE54" s="60"/>
      <c r="GF54" s="60"/>
      <c r="GG54" s="60"/>
      <c r="GH54" s="60"/>
      <c r="GI54" s="60"/>
      <c r="GJ54" s="60"/>
      <c r="GK54" s="60"/>
      <c r="GL54" s="60"/>
      <c r="GM54" s="60"/>
      <c r="GN54" s="60"/>
      <c r="GO54" s="60"/>
      <c r="GP54" s="60"/>
      <c r="GQ54" s="60"/>
      <c r="GR54" s="60"/>
      <c r="GS54" s="60"/>
      <c r="GT54" s="60"/>
      <c r="GU54" s="60"/>
      <c r="GV54" s="60"/>
      <c r="GW54" s="60"/>
      <c r="GX54" s="60"/>
      <c r="GY54" s="60"/>
      <c r="GZ54" s="60"/>
      <c r="HA54" s="60"/>
      <c r="HB54" s="60"/>
      <c r="HC54" s="60"/>
      <c r="HD54" s="60"/>
      <c r="HE54" s="60"/>
      <c r="HF54" s="60"/>
      <c r="HG54" s="60"/>
      <c r="HH54" s="60"/>
      <c r="HI54" s="60"/>
      <c r="HJ54" s="60"/>
      <c r="HK54" s="60"/>
      <c r="HL54" s="60"/>
      <c r="HM54" s="60"/>
      <c r="HN54" s="60"/>
      <c r="HO54" s="60"/>
      <c r="HP54" s="60"/>
      <c r="HQ54" s="60"/>
      <c r="HR54" s="60"/>
      <c r="HS54" s="60"/>
      <c r="HT54" s="60"/>
      <c r="HU54" s="60"/>
      <c r="HV54" s="60"/>
      <c r="HW54" s="60"/>
      <c r="HX54" s="60"/>
      <c r="HY54" s="60"/>
      <c r="HZ54" s="60"/>
      <c r="IA54" s="60"/>
      <c r="IB54" s="60"/>
      <c r="IC54" s="60"/>
      <c r="ID54" s="60"/>
      <c r="IE54" s="60"/>
      <c r="IF54" s="60"/>
      <c r="IG54" s="60"/>
      <c r="IH54" s="60"/>
      <c r="II54" s="60"/>
      <c r="IJ54" s="60"/>
      <c r="IK54" s="60"/>
      <c r="IL54" s="60"/>
      <c r="IM54" s="60"/>
      <c r="IN54" s="60"/>
      <c r="IO54" s="60"/>
      <c r="IP54" s="60"/>
      <c r="IQ54" s="60"/>
      <c r="IR54" s="60"/>
      <c r="IS54" s="60"/>
    </row>
    <row r="55" spans="1:253" ht="21" thickBot="1" x14ac:dyDescent="0.35">
      <c r="A55" s="97"/>
      <c r="B55" s="98"/>
      <c r="C55" s="99"/>
      <c r="D55" s="100"/>
      <c r="E55" s="101"/>
      <c r="F55" s="102"/>
    </row>
    <row r="56" spans="1:253" s="35" customFormat="1" ht="21.75" customHeight="1" x14ac:dyDescent="0.3">
      <c r="A56" s="397" t="s">
        <v>17</v>
      </c>
      <c r="B56" s="398"/>
      <c r="C56" s="160"/>
      <c r="D56" s="160"/>
      <c r="E56" s="161"/>
      <c r="F56" s="136">
        <f>SUM(F17:F55)</f>
        <v>1113421.6276099999</v>
      </c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  <c r="ER56" s="34"/>
      <c r="ES56" s="34"/>
      <c r="ET56" s="34"/>
      <c r="EU56" s="34"/>
      <c r="EV56" s="34"/>
      <c r="EW56" s="34"/>
      <c r="EX56" s="34"/>
      <c r="EY56" s="34"/>
      <c r="EZ56" s="34"/>
      <c r="FA56" s="34"/>
      <c r="FB56" s="34"/>
      <c r="FC56" s="34"/>
      <c r="FD56" s="34"/>
      <c r="FE56" s="34"/>
      <c r="FF56" s="34"/>
      <c r="FG56" s="34"/>
      <c r="FH56" s="34"/>
      <c r="FI56" s="34"/>
      <c r="FJ56" s="34"/>
      <c r="FK56" s="34"/>
      <c r="FL56" s="34"/>
      <c r="FM56" s="34"/>
      <c r="FN56" s="34"/>
      <c r="FO56" s="34"/>
      <c r="FP56" s="34"/>
      <c r="FQ56" s="34"/>
      <c r="FR56" s="34"/>
      <c r="FS56" s="34"/>
      <c r="FT56" s="34"/>
      <c r="FU56" s="34"/>
      <c r="FV56" s="34"/>
      <c r="FW56" s="34"/>
      <c r="FX56" s="34"/>
      <c r="FY56" s="34"/>
      <c r="FZ56" s="34"/>
      <c r="GA56" s="34"/>
      <c r="GB56" s="34"/>
      <c r="GC56" s="34"/>
      <c r="GD56" s="34"/>
      <c r="GE56" s="34"/>
      <c r="GF56" s="34"/>
      <c r="GG56" s="34"/>
      <c r="GH56" s="34"/>
      <c r="GI56" s="34"/>
      <c r="GJ56" s="34"/>
      <c r="GK56" s="34"/>
      <c r="GL56" s="34"/>
      <c r="GM56" s="34"/>
      <c r="GN56" s="34"/>
      <c r="GO56" s="34"/>
      <c r="GP56" s="34"/>
      <c r="GQ56" s="34"/>
      <c r="GR56" s="34"/>
      <c r="GS56" s="34"/>
      <c r="GT56" s="34"/>
      <c r="GU56" s="34"/>
      <c r="GV56" s="34"/>
      <c r="GW56" s="34"/>
      <c r="GX56" s="34"/>
      <c r="GY56" s="34"/>
      <c r="GZ56" s="34"/>
      <c r="HA56" s="34"/>
      <c r="HB56" s="34"/>
      <c r="HC56" s="34"/>
      <c r="HD56" s="34"/>
      <c r="HE56" s="34"/>
      <c r="HF56" s="34"/>
      <c r="HG56" s="34"/>
      <c r="HH56" s="34"/>
      <c r="HI56" s="34"/>
      <c r="HJ56" s="34"/>
      <c r="HK56" s="34"/>
      <c r="HL56" s="34"/>
      <c r="HM56" s="34"/>
      <c r="HN56" s="34"/>
      <c r="HO56" s="34"/>
      <c r="HP56" s="34"/>
      <c r="HQ56" s="34"/>
      <c r="HR56" s="34"/>
      <c r="HS56" s="34"/>
      <c r="HT56" s="34"/>
      <c r="HU56" s="34"/>
      <c r="HV56" s="34"/>
      <c r="HW56" s="34"/>
      <c r="HX56" s="34"/>
      <c r="HY56" s="34"/>
      <c r="HZ56" s="34"/>
      <c r="IA56" s="34"/>
      <c r="IB56" s="34"/>
      <c r="IC56" s="34"/>
      <c r="ID56" s="34"/>
      <c r="IE56" s="34"/>
      <c r="IF56" s="34"/>
      <c r="IG56" s="34"/>
      <c r="IH56" s="34"/>
      <c r="II56" s="34"/>
      <c r="IJ56" s="34"/>
      <c r="IK56" s="34"/>
      <c r="IL56" s="34"/>
      <c r="IM56" s="34"/>
      <c r="IN56" s="34"/>
      <c r="IO56" s="34"/>
      <c r="IP56" s="34"/>
      <c r="IQ56" s="34"/>
      <c r="IR56" s="34"/>
      <c r="IS56" s="34"/>
    </row>
    <row r="57" spans="1:253" s="35" customFormat="1" ht="21.75" customHeight="1" x14ac:dyDescent="0.3">
      <c r="A57" s="399" t="s">
        <v>18</v>
      </c>
      <c r="B57" s="400"/>
      <c r="C57" s="162"/>
      <c r="D57" s="162"/>
      <c r="E57" s="163"/>
      <c r="F57" s="168">
        <f>F56*0.18</f>
        <v>200415.89296979996</v>
      </c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  <c r="FA57" s="34"/>
      <c r="FB57" s="34"/>
      <c r="FC57" s="34"/>
      <c r="FD57" s="34"/>
      <c r="FE57" s="34"/>
      <c r="FF57" s="34"/>
      <c r="FG57" s="34"/>
      <c r="FH57" s="34"/>
      <c r="FI57" s="34"/>
      <c r="FJ57" s="34"/>
      <c r="FK57" s="34"/>
      <c r="FL57" s="34"/>
      <c r="FM57" s="34"/>
      <c r="FN57" s="34"/>
      <c r="FO57" s="34"/>
      <c r="FP57" s="34"/>
      <c r="FQ57" s="34"/>
      <c r="FR57" s="34"/>
      <c r="FS57" s="34"/>
      <c r="FT57" s="34"/>
      <c r="FU57" s="34"/>
      <c r="FV57" s="34"/>
      <c r="FW57" s="34"/>
      <c r="FX57" s="34"/>
      <c r="FY57" s="34"/>
      <c r="FZ57" s="34"/>
      <c r="GA57" s="34"/>
      <c r="GB57" s="34"/>
      <c r="GC57" s="34"/>
      <c r="GD57" s="34"/>
      <c r="GE57" s="34"/>
      <c r="GF57" s="34"/>
      <c r="GG57" s="34"/>
      <c r="GH57" s="34"/>
      <c r="GI57" s="34"/>
      <c r="GJ57" s="34"/>
      <c r="GK57" s="34"/>
      <c r="GL57" s="34"/>
      <c r="GM57" s="34"/>
      <c r="GN57" s="34"/>
      <c r="GO57" s="34"/>
      <c r="GP57" s="34"/>
      <c r="GQ57" s="34"/>
      <c r="GR57" s="34"/>
      <c r="GS57" s="34"/>
      <c r="GT57" s="34"/>
      <c r="GU57" s="34"/>
      <c r="GV57" s="34"/>
      <c r="GW57" s="34"/>
      <c r="GX57" s="34"/>
      <c r="GY57" s="34"/>
      <c r="GZ57" s="34"/>
      <c r="HA57" s="34"/>
      <c r="HB57" s="34"/>
      <c r="HC57" s="34"/>
      <c r="HD57" s="34"/>
      <c r="HE57" s="34"/>
      <c r="HF57" s="34"/>
      <c r="HG57" s="34"/>
      <c r="HH57" s="34"/>
      <c r="HI57" s="34"/>
      <c r="HJ57" s="34"/>
      <c r="HK57" s="34"/>
      <c r="HL57" s="34"/>
      <c r="HM57" s="34"/>
      <c r="HN57" s="34"/>
      <c r="HO57" s="34"/>
      <c r="HP57" s="34"/>
      <c r="HQ57" s="34"/>
      <c r="HR57" s="34"/>
      <c r="HS57" s="34"/>
      <c r="HT57" s="34"/>
      <c r="HU57" s="34"/>
      <c r="HV57" s="34"/>
      <c r="HW57" s="34"/>
      <c r="HX57" s="34"/>
      <c r="HY57" s="34"/>
      <c r="HZ57" s="34"/>
      <c r="IA57" s="34"/>
      <c r="IB57" s="34"/>
      <c r="IC57" s="34"/>
      <c r="ID57" s="34"/>
      <c r="IE57" s="34"/>
      <c r="IF57" s="34"/>
      <c r="IG57" s="34"/>
      <c r="IH57" s="34"/>
      <c r="II57" s="34"/>
      <c r="IJ57" s="34"/>
      <c r="IK57" s="34"/>
      <c r="IL57" s="34"/>
      <c r="IM57" s="34"/>
      <c r="IN57" s="34"/>
      <c r="IO57" s="34"/>
      <c r="IP57" s="34"/>
      <c r="IQ57" s="34"/>
      <c r="IR57" s="34"/>
      <c r="IS57" s="34"/>
    </row>
    <row r="58" spans="1:253" s="35" customFormat="1" ht="21.75" customHeight="1" thickBot="1" x14ac:dyDescent="0.35">
      <c r="A58" s="401" t="s">
        <v>19</v>
      </c>
      <c r="B58" s="402"/>
      <c r="C58" s="164"/>
      <c r="D58" s="164"/>
      <c r="E58" s="165"/>
      <c r="F58" s="144">
        <f>SUM(F56:F57)</f>
        <v>1313837.5205797998</v>
      </c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  <c r="FG58" s="34"/>
      <c r="FH58" s="34"/>
      <c r="FI58" s="34"/>
      <c r="FJ58" s="34"/>
      <c r="FK58" s="34"/>
      <c r="FL58" s="34"/>
      <c r="FM58" s="34"/>
      <c r="FN58" s="34"/>
      <c r="FO58" s="34"/>
      <c r="FP58" s="34"/>
      <c r="FQ58" s="34"/>
      <c r="FR58" s="34"/>
      <c r="FS58" s="34"/>
      <c r="FT58" s="34"/>
      <c r="FU58" s="34"/>
      <c r="FV58" s="34"/>
      <c r="FW58" s="34"/>
      <c r="FX58" s="34"/>
      <c r="FY58" s="34"/>
      <c r="FZ58" s="34"/>
      <c r="GA58" s="34"/>
      <c r="GB58" s="34"/>
      <c r="GC58" s="34"/>
      <c r="GD58" s="34"/>
      <c r="GE58" s="34"/>
      <c r="GF58" s="34"/>
      <c r="GG58" s="34"/>
      <c r="GH58" s="34"/>
      <c r="GI58" s="34"/>
      <c r="GJ58" s="34"/>
      <c r="GK58" s="34"/>
      <c r="GL58" s="34"/>
      <c r="GM58" s="34"/>
      <c r="GN58" s="34"/>
      <c r="GO58" s="34"/>
      <c r="GP58" s="34"/>
      <c r="GQ58" s="34"/>
      <c r="GR58" s="34"/>
      <c r="GS58" s="34"/>
      <c r="GT58" s="34"/>
      <c r="GU58" s="34"/>
      <c r="GV58" s="34"/>
      <c r="GW58" s="34"/>
      <c r="GX58" s="34"/>
      <c r="GY58" s="34"/>
      <c r="GZ58" s="34"/>
      <c r="HA58" s="34"/>
      <c r="HB58" s="34"/>
      <c r="HC58" s="34"/>
      <c r="HD58" s="34"/>
      <c r="HE58" s="34"/>
      <c r="HF58" s="34"/>
      <c r="HG58" s="34"/>
      <c r="HH58" s="34"/>
      <c r="HI58" s="34"/>
      <c r="HJ58" s="34"/>
      <c r="HK58" s="34"/>
      <c r="HL58" s="34"/>
      <c r="HM58" s="34"/>
      <c r="HN58" s="34"/>
      <c r="HO58" s="34"/>
      <c r="HP58" s="34"/>
      <c r="HQ58" s="34"/>
      <c r="HR58" s="34"/>
      <c r="HS58" s="34"/>
      <c r="HT58" s="34"/>
      <c r="HU58" s="34"/>
      <c r="HV58" s="34"/>
      <c r="HW58" s="34"/>
      <c r="HX58" s="34"/>
      <c r="HY58" s="34"/>
      <c r="HZ58" s="34"/>
      <c r="IA58" s="34"/>
      <c r="IB58" s="34"/>
      <c r="IC58" s="34"/>
      <c r="ID58" s="34"/>
      <c r="IE58" s="34"/>
      <c r="IF58" s="34"/>
      <c r="IG58" s="34"/>
      <c r="IH58" s="34"/>
      <c r="II58" s="34"/>
      <c r="IJ58" s="34"/>
      <c r="IK58" s="34"/>
      <c r="IL58" s="34"/>
      <c r="IM58" s="34"/>
      <c r="IN58" s="34"/>
      <c r="IO58" s="34"/>
      <c r="IP58" s="34"/>
      <c r="IQ58" s="34"/>
      <c r="IR58" s="34"/>
      <c r="IS58" s="34"/>
    </row>
    <row r="59" spans="1:253" s="35" customFormat="1" ht="18.75" customHeight="1" x14ac:dyDescent="0.3">
      <c r="A59" s="30"/>
      <c r="B59" s="30"/>
      <c r="C59" s="31"/>
      <c r="D59" s="31"/>
      <c r="E59" s="32"/>
      <c r="F59" s="33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34"/>
      <c r="FD59" s="34"/>
      <c r="FE59" s="34"/>
      <c r="FF59" s="34"/>
      <c r="FG59" s="34"/>
      <c r="FH59" s="34"/>
      <c r="FI59" s="34"/>
      <c r="FJ59" s="34"/>
      <c r="FK59" s="34"/>
      <c r="FL59" s="34"/>
      <c r="FM59" s="34"/>
      <c r="FN59" s="34"/>
      <c r="FO59" s="34"/>
      <c r="FP59" s="34"/>
      <c r="FQ59" s="34"/>
      <c r="FR59" s="34"/>
      <c r="FS59" s="34"/>
      <c r="FT59" s="34"/>
      <c r="FU59" s="34"/>
      <c r="FV59" s="34"/>
      <c r="FW59" s="34"/>
      <c r="FX59" s="34"/>
      <c r="FY59" s="34"/>
      <c r="FZ59" s="34"/>
      <c r="GA59" s="34"/>
      <c r="GB59" s="34"/>
      <c r="GC59" s="34"/>
      <c r="GD59" s="34"/>
      <c r="GE59" s="34"/>
      <c r="GF59" s="34"/>
      <c r="GG59" s="34"/>
      <c r="GH59" s="34"/>
      <c r="GI59" s="34"/>
      <c r="GJ59" s="34"/>
      <c r="GK59" s="34"/>
      <c r="GL59" s="34"/>
      <c r="GM59" s="34"/>
      <c r="GN59" s="34"/>
      <c r="GO59" s="34"/>
      <c r="GP59" s="34"/>
      <c r="GQ59" s="34"/>
      <c r="GR59" s="34"/>
      <c r="GS59" s="34"/>
      <c r="GT59" s="34"/>
      <c r="GU59" s="34"/>
      <c r="GV59" s="34"/>
      <c r="GW59" s="34"/>
      <c r="GX59" s="34"/>
      <c r="GY59" s="34"/>
      <c r="GZ59" s="34"/>
      <c r="HA59" s="34"/>
      <c r="HB59" s="34"/>
      <c r="HC59" s="34"/>
      <c r="HD59" s="34"/>
      <c r="HE59" s="34"/>
      <c r="HF59" s="34"/>
      <c r="HG59" s="34"/>
      <c r="HH59" s="34"/>
      <c r="HI59" s="34"/>
      <c r="HJ59" s="34"/>
      <c r="HK59" s="34"/>
      <c r="HL59" s="34"/>
      <c r="HM59" s="34"/>
      <c r="HN59" s="34"/>
      <c r="HO59" s="34"/>
      <c r="HP59" s="34"/>
      <c r="HQ59" s="34"/>
      <c r="HR59" s="34"/>
      <c r="HS59" s="34"/>
      <c r="HT59" s="34"/>
      <c r="HU59" s="34"/>
      <c r="HV59" s="34"/>
      <c r="HW59" s="34"/>
      <c r="HX59" s="34"/>
      <c r="HY59" s="34"/>
      <c r="HZ59" s="34"/>
      <c r="IA59" s="34"/>
      <c r="IB59" s="34"/>
      <c r="IC59" s="34"/>
      <c r="ID59" s="34"/>
      <c r="IE59" s="34"/>
      <c r="IF59" s="34"/>
      <c r="IG59" s="34"/>
      <c r="IH59" s="34"/>
      <c r="II59" s="34"/>
      <c r="IJ59" s="34"/>
      <c r="IK59" s="34"/>
      <c r="IL59" s="34"/>
      <c r="IM59" s="34"/>
      <c r="IN59" s="34"/>
      <c r="IO59" s="34"/>
      <c r="IP59" s="34"/>
      <c r="IQ59" s="34"/>
      <c r="IR59" s="34"/>
      <c r="IS59" s="34"/>
    </row>
    <row r="60" spans="1:253" s="35" customFormat="1" ht="18.75" customHeight="1" x14ac:dyDescent="0.3">
      <c r="A60" s="30"/>
      <c r="B60" s="30"/>
      <c r="C60" s="31"/>
      <c r="D60" s="31"/>
      <c r="E60" s="32"/>
      <c r="F60" s="33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  <c r="FA60" s="34"/>
      <c r="FB60" s="34"/>
      <c r="FC60" s="34"/>
      <c r="FD60" s="34"/>
      <c r="FE60" s="34"/>
      <c r="FF60" s="34"/>
      <c r="FG60" s="34"/>
      <c r="FH60" s="34"/>
      <c r="FI60" s="34"/>
      <c r="FJ60" s="34"/>
      <c r="FK60" s="34"/>
      <c r="FL60" s="34"/>
      <c r="FM60" s="34"/>
      <c r="FN60" s="34"/>
      <c r="FO60" s="34"/>
      <c r="FP60" s="34"/>
      <c r="FQ60" s="34"/>
      <c r="FR60" s="34"/>
      <c r="FS60" s="34"/>
      <c r="FT60" s="34"/>
      <c r="FU60" s="34"/>
      <c r="FV60" s="34"/>
      <c r="FW60" s="34"/>
      <c r="FX60" s="34"/>
      <c r="FY60" s="34"/>
      <c r="FZ60" s="34"/>
      <c r="GA60" s="34"/>
      <c r="GB60" s="34"/>
      <c r="GC60" s="34"/>
      <c r="GD60" s="34"/>
      <c r="GE60" s="34"/>
      <c r="GF60" s="34"/>
      <c r="GG60" s="34"/>
      <c r="GH60" s="34"/>
      <c r="GI60" s="34"/>
      <c r="GJ60" s="34"/>
      <c r="GK60" s="34"/>
      <c r="GL60" s="34"/>
      <c r="GM60" s="34"/>
      <c r="GN60" s="34"/>
      <c r="GO60" s="34"/>
      <c r="GP60" s="34"/>
      <c r="GQ60" s="34"/>
      <c r="GR60" s="34"/>
      <c r="GS60" s="34"/>
      <c r="GT60" s="34"/>
      <c r="GU60" s="34"/>
      <c r="GV60" s="34"/>
      <c r="GW60" s="34"/>
      <c r="GX60" s="34"/>
      <c r="GY60" s="34"/>
      <c r="GZ60" s="34"/>
      <c r="HA60" s="34"/>
      <c r="HB60" s="34"/>
      <c r="HC60" s="34"/>
      <c r="HD60" s="34"/>
      <c r="HE60" s="34"/>
      <c r="HF60" s="34"/>
      <c r="HG60" s="34"/>
      <c r="HH60" s="34"/>
      <c r="HI60" s="34"/>
      <c r="HJ60" s="34"/>
      <c r="HK60" s="34"/>
      <c r="HL60" s="34"/>
      <c r="HM60" s="34"/>
      <c r="HN60" s="34"/>
      <c r="HO60" s="34"/>
      <c r="HP60" s="34"/>
      <c r="HQ60" s="34"/>
      <c r="HR60" s="34"/>
      <c r="HS60" s="34"/>
      <c r="HT60" s="34"/>
      <c r="HU60" s="34"/>
      <c r="HV60" s="34"/>
      <c r="HW60" s="34"/>
      <c r="HX60" s="34"/>
      <c r="HY60" s="34"/>
      <c r="HZ60" s="34"/>
      <c r="IA60" s="34"/>
      <c r="IB60" s="34"/>
      <c r="IC60" s="34"/>
      <c r="ID60" s="34"/>
      <c r="IE60" s="34"/>
      <c r="IF60" s="34"/>
      <c r="IG60" s="34"/>
      <c r="IH60" s="34"/>
      <c r="II60" s="34"/>
      <c r="IJ60" s="34"/>
      <c r="IK60" s="34"/>
      <c r="IL60" s="34"/>
      <c r="IM60" s="34"/>
      <c r="IN60" s="34"/>
      <c r="IO60" s="34"/>
      <c r="IP60" s="34"/>
      <c r="IQ60" s="34"/>
      <c r="IR60" s="34"/>
      <c r="IS60" s="34"/>
    </row>
    <row r="61" spans="1:253" s="35" customFormat="1" ht="18.75" customHeight="1" x14ac:dyDescent="0.3">
      <c r="A61" s="30"/>
      <c r="B61" s="30"/>
      <c r="C61" s="31"/>
      <c r="D61" s="31"/>
      <c r="E61" s="32"/>
      <c r="F61" s="33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  <c r="FC61" s="34"/>
      <c r="FD61" s="34"/>
      <c r="FE61" s="34"/>
      <c r="FF61" s="34"/>
      <c r="FG61" s="34"/>
      <c r="FH61" s="34"/>
      <c r="FI61" s="34"/>
      <c r="FJ61" s="34"/>
      <c r="FK61" s="34"/>
      <c r="FL61" s="34"/>
      <c r="FM61" s="34"/>
      <c r="FN61" s="34"/>
      <c r="FO61" s="34"/>
      <c r="FP61" s="34"/>
      <c r="FQ61" s="34"/>
      <c r="FR61" s="34"/>
      <c r="FS61" s="34"/>
      <c r="FT61" s="34"/>
      <c r="FU61" s="34"/>
      <c r="FV61" s="34"/>
      <c r="FW61" s="34"/>
      <c r="FX61" s="34"/>
      <c r="FY61" s="34"/>
      <c r="FZ61" s="34"/>
      <c r="GA61" s="34"/>
      <c r="GB61" s="34"/>
      <c r="GC61" s="34"/>
      <c r="GD61" s="34"/>
      <c r="GE61" s="34"/>
      <c r="GF61" s="34"/>
      <c r="GG61" s="34"/>
      <c r="GH61" s="34"/>
      <c r="GI61" s="34"/>
      <c r="GJ61" s="34"/>
      <c r="GK61" s="34"/>
      <c r="GL61" s="34"/>
      <c r="GM61" s="34"/>
      <c r="GN61" s="34"/>
      <c r="GO61" s="34"/>
      <c r="GP61" s="34"/>
      <c r="GQ61" s="34"/>
      <c r="GR61" s="34"/>
      <c r="GS61" s="34"/>
      <c r="GT61" s="34"/>
      <c r="GU61" s="34"/>
      <c r="GV61" s="34"/>
      <c r="GW61" s="34"/>
      <c r="GX61" s="34"/>
      <c r="GY61" s="34"/>
      <c r="GZ61" s="34"/>
      <c r="HA61" s="34"/>
      <c r="HB61" s="34"/>
      <c r="HC61" s="34"/>
      <c r="HD61" s="34"/>
      <c r="HE61" s="34"/>
      <c r="HF61" s="34"/>
      <c r="HG61" s="34"/>
      <c r="HH61" s="34"/>
      <c r="HI61" s="34"/>
      <c r="HJ61" s="34"/>
      <c r="HK61" s="34"/>
      <c r="HL61" s="34"/>
      <c r="HM61" s="34"/>
      <c r="HN61" s="34"/>
      <c r="HO61" s="34"/>
      <c r="HP61" s="34"/>
      <c r="HQ61" s="34"/>
      <c r="HR61" s="34"/>
      <c r="HS61" s="34"/>
      <c r="HT61" s="34"/>
      <c r="HU61" s="34"/>
      <c r="HV61" s="34"/>
      <c r="HW61" s="34"/>
      <c r="HX61" s="34"/>
      <c r="HY61" s="34"/>
      <c r="HZ61" s="34"/>
      <c r="IA61" s="34"/>
      <c r="IB61" s="34"/>
      <c r="IC61" s="34"/>
      <c r="ID61" s="34"/>
      <c r="IE61" s="34"/>
      <c r="IF61" s="34"/>
      <c r="IG61" s="34"/>
      <c r="IH61" s="34"/>
      <c r="II61" s="34"/>
      <c r="IJ61" s="34"/>
      <c r="IK61" s="34"/>
      <c r="IL61" s="34"/>
      <c r="IM61" s="34"/>
      <c r="IN61" s="34"/>
      <c r="IO61" s="34"/>
      <c r="IP61" s="34"/>
      <c r="IQ61" s="34"/>
      <c r="IR61" s="34"/>
      <c r="IS61" s="34"/>
    </row>
    <row r="62" spans="1:253" ht="18.75" customHeight="1" x14ac:dyDescent="0.3">
      <c r="A62" s="92"/>
      <c r="B62" s="87"/>
      <c r="C62" s="37"/>
      <c r="D62" s="37"/>
      <c r="E62" s="38"/>
      <c r="F62" s="39"/>
    </row>
    <row r="63" spans="1:253" s="41" customFormat="1" x14ac:dyDescent="0.3">
      <c r="A63" s="341" t="s">
        <v>23</v>
      </c>
      <c r="B63" s="341"/>
      <c r="C63" s="341"/>
      <c r="D63" s="341"/>
      <c r="E63" s="341"/>
      <c r="F63" s="341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  <c r="IN63" s="40"/>
      <c r="IO63" s="40"/>
      <c r="IP63" s="40"/>
      <c r="IQ63" s="40"/>
      <c r="IR63" s="40"/>
      <c r="IS63" s="40"/>
    </row>
    <row r="64" spans="1:253" ht="18.75" customHeight="1" x14ac:dyDescent="0.3">
      <c r="A64" s="92"/>
      <c r="B64" s="87"/>
      <c r="C64" s="50"/>
      <c r="D64" s="50"/>
      <c r="E64" s="70" t="s">
        <v>25</v>
      </c>
      <c r="F64" s="50"/>
    </row>
    <row r="65" spans="1:6" ht="15.75" customHeight="1" x14ac:dyDescent="0.3">
      <c r="A65" s="11"/>
      <c r="C65" s="50"/>
      <c r="D65" s="50"/>
      <c r="E65" s="70"/>
      <c r="F65" s="50"/>
    </row>
    <row r="66" spans="1:6" ht="15.75" customHeight="1" x14ac:dyDescent="0.3">
      <c r="A66" s="11"/>
      <c r="C66" s="50"/>
      <c r="D66" s="50"/>
      <c r="E66" s="70"/>
      <c r="F66" s="50"/>
    </row>
    <row r="67" spans="1:6" ht="15.75" customHeight="1" x14ac:dyDescent="0.3">
      <c r="A67" s="11"/>
      <c r="C67" s="50"/>
      <c r="D67" s="50"/>
      <c r="E67" s="70"/>
      <c r="F67" s="50"/>
    </row>
    <row r="68" spans="1:6" ht="15.75" customHeight="1" x14ac:dyDescent="0.3">
      <c r="A68" s="11"/>
      <c r="C68" s="50"/>
      <c r="D68" s="50"/>
      <c r="E68" s="70"/>
      <c r="F68" s="50"/>
    </row>
    <row r="69" spans="1:6" ht="15.75" customHeight="1" x14ac:dyDescent="0.3">
      <c r="A69" s="11"/>
      <c r="C69" s="50"/>
      <c r="D69" s="50"/>
      <c r="E69" s="70"/>
      <c r="F69" s="50"/>
    </row>
    <row r="70" spans="1:6" ht="15.75" customHeight="1" x14ac:dyDescent="0.3">
      <c r="A70" s="11"/>
      <c r="C70" s="50"/>
      <c r="D70" s="50"/>
      <c r="E70" s="70"/>
      <c r="F70" s="50"/>
    </row>
    <row r="71" spans="1:6" ht="15.75" customHeight="1" x14ac:dyDescent="0.3">
      <c r="A71" s="339"/>
      <c r="B71" s="339"/>
      <c r="C71" s="50"/>
      <c r="D71" s="50"/>
      <c r="E71" s="70"/>
      <c r="F71" s="50"/>
    </row>
    <row r="72" spans="1:6" ht="15.75" customHeight="1" x14ac:dyDescent="0.3">
      <c r="A72" s="87"/>
      <c r="B72" s="87" t="s">
        <v>24</v>
      </c>
      <c r="C72" s="50"/>
      <c r="D72" s="50"/>
      <c r="E72" s="70"/>
      <c r="F72" s="50"/>
    </row>
    <row r="73" spans="1:6" ht="16.5" customHeight="1" x14ac:dyDescent="0.3">
      <c r="A73" s="354"/>
      <c r="B73" s="354"/>
      <c r="C73" s="50"/>
      <c r="D73" s="50"/>
      <c r="E73" s="70"/>
      <c r="F73" s="50"/>
    </row>
    <row r="74" spans="1:6" x14ac:dyDescent="0.3">
      <c r="A74" s="337"/>
      <c r="B74" s="337"/>
      <c r="C74" s="344" t="s">
        <v>25</v>
      </c>
      <c r="D74" s="344"/>
      <c r="E74" s="344"/>
      <c r="F74" s="344"/>
    </row>
    <row r="75" spans="1:6" ht="21.75" customHeight="1" x14ac:dyDescent="0.3">
      <c r="A75" s="85"/>
      <c r="B75" s="85"/>
      <c r="C75" s="85"/>
      <c r="D75" s="90"/>
      <c r="E75" s="86"/>
      <c r="F75" s="86"/>
    </row>
    <row r="76" spans="1:6" ht="16.5" customHeight="1" x14ac:dyDescent="0.3">
      <c r="A76" s="335"/>
      <c r="B76" s="335"/>
      <c r="C76" s="92"/>
      <c r="D76" s="92"/>
      <c r="E76" s="336"/>
      <c r="F76" s="336"/>
    </row>
    <row r="77" spans="1:6" x14ac:dyDescent="0.3">
      <c r="A77" s="337"/>
      <c r="B77" s="337"/>
      <c r="C77" s="85"/>
      <c r="D77" s="90"/>
      <c r="E77" s="338"/>
      <c r="F77" s="338"/>
    </row>
    <row r="78" spans="1:6" ht="10.5" customHeight="1" x14ac:dyDescent="0.3">
      <c r="A78" s="337"/>
      <c r="B78" s="337"/>
      <c r="C78" s="85"/>
      <c r="D78" s="90"/>
      <c r="E78" s="338"/>
      <c r="F78" s="338"/>
    </row>
    <row r="79" spans="1:6" ht="29.25" customHeight="1" x14ac:dyDescent="0.3">
      <c r="A79" s="341"/>
      <c r="B79" s="341"/>
      <c r="C79" s="89"/>
      <c r="D79" s="92"/>
      <c r="E79" s="84"/>
      <c r="F79" s="84"/>
    </row>
    <row r="80" spans="1:6" ht="38.25" customHeight="1" x14ac:dyDescent="0.3">
      <c r="A80" s="342"/>
      <c r="B80" s="343"/>
      <c r="C80" s="89"/>
      <c r="D80" s="92"/>
      <c r="E80" s="336"/>
      <c r="F80" s="336"/>
    </row>
    <row r="81" spans="1:6" ht="10.5" customHeight="1" x14ac:dyDescent="0.3">
      <c r="A81" s="337"/>
      <c r="B81" s="337"/>
      <c r="C81" s="85"/>
      <c r="D81" s="90"/>
      <c r="E81" s="338"/>
      <c r="F81" s="338"/>
    </row>
    <row r="82" spans="1:6" ht="25.5" customHeight="1" x14ac:dyDescent="0.3">
      <c r="A82" s="85"/>
      <c r="B82" s="85"/>
      <c r="C82" s="85"/>
      <c r="D82" s="90"/>
      <c r="E82" s="86"/>
      <c r="F82" s="86"/>
    </row>
    <row r="83" spans="1:6" ht="16.5" customHeight="1" x14ac:dyDescent="0.3">
      <c r="A83" s="335"/>
      <c r="B83" s="335"/>
      <c r="C83" s="92"/>
      <c r="D83" s="92"/>
      <c r="E83" s="336"/>
      <c r="F83" s="336"/>
    </row>
    <row r="84" spans="1:6" x14ac:dyDescent="0.3">
      <c r="A84" s="337"/>
      <c r="B84" s="337"/>
      <c r="C84" s="85"/>
      <c r="D84" s="90"/>
      <c r="E84" s="338"/>
      <c r="F84" s="338"/>
    </row>
    <row r="85" spans="1:6" x14ac:dyDescent="0.3">
      <c r="A85" s="41"/>
      <c r="B85" s="41"/>
      <c r="C85" s="41"/>
    </row>
  </sheetData>
  <mergeCells count="36">
    <mergeCell ref="A10:F10"/>
    <mergeCell ref="E1:F1"/>
    <mergeCell ref="C3:F3"/>
    <mergeCell ref="C5:F5"/>
    <mergeCell ref="C7:G7"/>
    <mergeCell ref="C8:F9"/>
    <mergeCell ref="A73:B73"/>
    <mergeCell ref="B11:F11"/>
    <mergeCell ref="A12:A14"/>
    <mergeCell ref="B12:B14"/>
    <mergeCell ref="C12:C14"/>
    <mergeCell ref="D12:D14"/>
    <mergeCell ref="E12:E14"/>
    <mergeCell ref="F12:F14"/>
    <mergeCell ref="A56:B56"/>
    <mergeCell ref="A57:B57"/>
    <mergeCell ref="A58:B58"/>
    <mergeCell ref="A63:F63"/>
    <mergeCell ref="A71:B71"/>
    <mergeCell ref="A74:B74"/>
    <mergeCell ref="C74:F74"/>
    <mergeCell ref="A76:B76"/>
    <mergeCell ref="E76:F76"/>
    <mergeCell ref="A77:B77"/>
    <mergeCell ref="E77:F77"/>
    <mergeCell ref="A83:B83"/>
    <mergeCell ref="E83:F83"/>
    <mergeCell ref="A84:B84"/>
    <mergeCell ref="E84:F84"/>
    <mergeCell ref="A78:B78"/>
    <mergeCell ref="E78:F78"/>
    <mergeCell ref="A79:B79"/>
    <mergeCell ref="A80:B80"/>
    <mergeCell ref="E80:F80"/>
    <mergeCell ref="A81:B81"/>
    <mergeCell ref="E81:F81"/>
  </mergeCells>
  <pageMargins left="0.51181102362204722" right="0.11811023622047245" top="0.27559055118110237" bottom="0.26" header="0.11811023622047245" footer="0.25"/>
  <pageSetup paperSize="9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17"/>
  <sheetViews>
    <sheetView topLeftCell="A85" workbookViewId="0">
      <selection activeCell="D82" sqref="D82:D83"/>
    </sheetView>
  </sheetViews>
  <sheetFormatPr defaultRowHeight="18.75" x14ac:dyDescent="0.3"/>
  <cols>
    <col min="1" max="1" width="4.85546875" style="193" bestFit="1" customWidth="1"/>
    <col min="2" max="2" width="72.7109375" style="61" customWidth="1"/>
    <col min="3" max="3" width="9" style="109" bestFit="1" customWidth="1"/>
    <col min="4" max="4" width="12.28515625" style="108" bestFit="1" customWidth="1"/>
    <col min="5" max="5" width="11.28515625" style="174" customWidth="1"/>
    <col min="6" max="6" width="17.140625" style="174" bestFit="1" customWidth="1"/>
    <col min="7" max="253" width="9.140625" style="60"/>
    <col min="254" max="16384" width="9.140625" style="61"/>
  </cols>
  <sheetData>
    <row r="1" spans="1:253" x14ac:dyDescent="0.3">
      <c r="E1" s="404" t="s">
        <v>5</v>
      </c>
      <c r="F1" s="404"/>
    </row>
    <row r="2" spans="1:253" x14ac:dyDescent="0.3">
      <c r="E2" s="110"/>
      <c r="F2" s="110"/>
    </row>
    <row r="3" spans="1:253" ht="23.25" customHeight="1" x14ac:dyDescent="0.3">
      <c r="A3" s="194"/>
      <c r="B3" s="112" t="s">
        <v>6</v>
      </c>
      <c r="C3" s="405" t="s">
        <v>35</v>
      </c>
      <c r="D3" s="405"/>
      <c r="E3" s="405"/>
      <c r="F3" s="405"/>
    </row>
    <row r="4" spans="1:253" ht="6.75" customHeight="1" x14ac:dyDescent="0.3">
      <c r="A4" s="194"/>
      <c r="B4" s="112"/>
      <c r="C4" s="113"/>
      <c r="D4" s="113"/>
      <c r="E4" s="114"/>
      <c r="F4" s="113"/>
    </row>
    <row r="5" spans="1:253" ht="21.75" customHeight="1" x14ac:dyDescent="0.3">
      <c r="A5" s="195"/>
      <c r="B5" s="115" t="s">
        <v>7</v>
      </c>
      <c r="C5" s="405" t="s">
        <v>35</v>
      </c>
      <c r="D5" s="405"/>
      <c r="E5" s="405"/>
      <c r="F5" s="405"/>
    </row>
    <row r="6" spans="1:253" ht="11.25" customHeight="1" x14ac:dyDescent="0.3">
      <c r="A6" s="195"/>
      <c r="B6" s="115"/>
      <c r="C6" s="113"/>
      <c r="D6" s="113"/>
      <c r="E6" s="114"/>
      <c r="F6" s="113"/>
    </row>
    <row r="7" spans="1:253" s="107" customFormat="1" ht="26.25" customHeight="1" x14ac:dyDescent="0.25">
      <c r="A7" s="194"/>
      <c r="B7" s="116" t="s">
        <v>8</v>
      </c>
      <c r="C7" s="395" t="s">
        <v>20</v>
      </c>
      <c r="D7" s="395"/>
      <c r="E7" s="395"/>
      <c r="F7" s="395"/>
      <c r="G7" s="395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  <c r="CS7" s="106"/>
      <c r="CT7" s="106"/>
      <c r="CU7" s="106"/>
      <c r="CV7" s="106"/>
      <c r="CW7" s="106"/>
      <c r="CX7" s="106"/>
      <c r="CY7" s="106"/>
      <c r="CZ7" s="106"/>
      <c r="DA7" s="106"/>
      <c r="DB7" s="106"/>
      <c r="DC7" s="106"/>
      <c r="DD7" s="106"/>
      <c r="DE7" s="106"/>
      <c r="DF7" s="106"/>
      <c r="DG7" s="106"/>
      <c r="DH7" s="106"/>
      <c r="DI7" s="106"/>
      <c r="DJ7" s="106"/>
      <c r="DK7" s="106"/>
      <c r="DL7" s="106"/>
      <c r="DM7" s="106"/>
      <c r="DN7" s="106"/>
      <c r="DO7" s="106"/>
      <c r="DP7" s="106"/>
      <c r="DQ7" s="106"/>
      <c r="DR7" s="106"/>
      <c r="DS7" s="106"/>
      <c r="DT7" s="106"/>
      <c r="DU7" s="106"/>
      <c r="DV7" s="106"/>
      <c r="DW7" s="106"/>
      <c r="DX7" s="106"/>
      <c r="DY7" s="106"/>
      <c r="DZ7" s="106"/>
      <c r="EA7" s="106"/>
      <c r="EB7" s="106"/>
      <c r="EC7" s="106"/>
      <c r="ED7" s="106"/>
      <c r="EE7" s="106"/>
      <c r="EF7" s="106"/>
      <c r="EG7" s="106"/>
      <c r="EH7" s="106"/>
      <c r="EI7" s="106"/>
      <c r="EJ7" s="106"/>
      <c r="EK7" s="106"/>
      <c r="EL7" s="106"/>
      <c r="EM7" s="106"/>
      <c r="EN7" s="106"/>
      <c r="EO7" s="106"/>
      <c r="EP7" s="106"/>
      <c r="EQ7" s="106"/>
      <c r="ER7" s="106"/>
      <c r="ES7" s="106"/>
      <c r="ET7" s="106"/>
      <c r="EU7" s="106"/>
      <c r="EV7" s="106"/>
      <c r="EW7" s="106"/>
      <c r="EX7" s="106"/>
      <c r="EY7" s="106"/>
      <c r="EZ7" s="106"/>
      <c r="FA7" s="106"/>
      <c r="FB7" s="106"/>
      <c r="FC7" s="106"/>
      <c r="FD7" s="106"/>
      <c r="FE7" s="106"/>
      <c r="FF7" s="106"/>
      <c r="FG7" s="106"/>
      <c r="FH7" s="106"/>
      <c r="FI7" s="106"/>
      <c r="FJ7" s="106"/>
      <c r="FK7" s="106"/>
      <c r="FL7" s="106"/>
      <c r="FM7" s="106"/>
      <c r="FN7" s="106"/>
      <c r="FO7" s="106"/>
      <c r="FP7" s="106"/>
      <c r="FQ7" s="106"/>
      <c r="FR7" s="106"/>
      <c r="FS7" s="106"/>
      <c r="FT7" s="106"/>
      <c r="FU7" s="106"/>
      <c r="FV7" s="106"/>
      <c r="FW7" s="106"/>
      <c r="FX7" s="106"/>
      <c r="FY7" s="106"/>
      <c r="FZ7" s="106"/>
      <c r="GA7" s="106"/>
      <c r="GB7" s="106"/>
      <c r="GC7" s="106"/>
      <c r="GD7" s="106"/>
      <c r="GE7" s="106"/>
      <c r="GF7" s="106"/>
      <c r="GG7" s="106"/>
      <c r="GH7" s="106"/>
      <c r="GI7" s="106"/>
      <c r="GJ7" s="106"/>
      <c r="GK7" s="106"/>
      <c r="GL7" s="106"/>
      <c r="GM7" s="106"/>
      <c r="GN7" s="106"/>
      <c r="GO7" s="106"/>
      <c r="GP7" s="106"/>
      <c r="GQ7" s="106"/>
      <c r="GR7" s="106"/>
      <c r="GS7" s="106"/>
      <c r="GT7" s="106"/>
      <c r="GU7" s="106"/>
      <c r="GV7" s="106"/>
      <c r="GW7" s="106"/>
      <c r="GX7" s="106"/>
      <c r="GY7" s="106"/>
      <c r="GZ7" s="106"/>
      <c r="HA7" s="106"/>
      <c r="HB7" s="106"/>
      <c r="HC7" s="106"/>
      <c r="HD7" s="106"/>
      <c r="HE7" s="106"/>
      <c r="HF7" s="106"/>
      <c r="HG7" s="106"/>
      <c r="HH7" s="106"/>
      <c r="HI7" s="106"/>
      <c r="HJ7" s="106"/>
      <c r="HK7" s="106"/>
      <c r="HL7" s="106"/>
      <c r="HM7" s="106"/>
      <c r="HN7" s="106"/>
      <c r="HO7" s="106"/>
      <c r="HP7" s="106"/>
      <c r="HQ7" s="106"/>
      <c r="HR7" s="106"/>
      <c r="HS7" s="106"/>
      <c r="HT7" s="106"/>
      <c r="HU7" s="106"/>
      <c r="HV7" s="106"/>
      <c r="HW7" s="106"/>
      <c r="HX7" s="106"/>
      <c r="HY7" s="106"/>
      <c r="HZ7" s="106"/>
      <c r="IA7" s="106"/>
      <c r="IB7" s="106"/>
      <c r="IC7" s="106"/>
      <c r="ID7" s="106"/>
      <c r="IE7" s="106"/>
      <c r="IF7" s="106"/>
      <c r="IG7" s="106"/>
      <c r="IH7" s="106"/>
      <c r="II7" s="106"/>
      <c r="IJ7" s="106"/>
      <c r="IK7" s="106"/>
      <c r="IL7" s="106"/>
      <c r="IM7" s="106"/>
      <c r="IN7" s="106"/>
      <c r="IO7" s="106"/>
      <c r="IP7" s="106"/>
      <c r="IQ7" s="106"/>
      <c r="IR7" s="106"/>
      <c r="IS7" s="106"/>
    </row>
    <row r="8" spans="1:253" ht="102" customHeight="1" x14ac:dyDescent="0.3">
      <c r="A8" s="195"/>
      <c r="B8" s="116" t="s">
        <v>9</v>
      </c>
      <c r="C8" s="405" t="s">
        <v>36</v>
      </c>
      <c r="D8" s="405"/>
      <c r="E8" s="405"/>
      <c r="F8" s="405"/>
      <c r="J8" s="170"/>
    </row>
    <row r="9" spans="1:253" ht="18.75" customHeight="1" x14ac:dyDescent="0.3">
      <c r="A9" s="195"/>
      <c r="B9" s="116"/>
      <c r="C9" s="405"/>
      <c r="D9" s="405"/>
      <c r="E9" s="405"/>
      <c r="F9" s="405"/>
      <c r="J9" s="170"/>
      <c r="N9" s="60" t="s">
        <v>31</v>
      </c>
    </row>
    <row r="10" spans="1:253" ht="30" customHeight="1" x14ac:dyDescent="0.3">
      <c r="A10" s="403" t="s">
        <v>350</v>
      </c>
      <c r="B10" s="403"/>
      <c r="C10" s="403"/>
      <c r="D10" s="403"/>
      <c r="E10" s="403"/>
      <c r="F10" s="403"/>
      <c r="J10" s="170"/>
    </row>
    <row r="11" spans="1:253" ht="29.25" customHeight="1" thickBot="1" x14ac:dyDescent="0.35">
      <c r="A11" s="196"/>
      <c r="B11" s="403" t="s">
        <v>10</v>
      </c>
      <c r="C11" s="403"/>
      <c r="D11" s="403"/>
      <c r="E11" s="403"/>
      <c r="F11" s="403"/>
      <c r="J11" s="170"/>
    </row>
    <row r="12" spans="1:253" ht="16.5" customHeight="1" x14ac:dyDescent="0.3">
      <c r="A12" s="411" t="s">
        <v>11</v>
      </c>
      <c r="B12" s="376" t="s">
        <v>0</v>
      </c>
      <c r="C12" s="379" t="s">
        <v>12</v>
      </c>
      <c r="D12" s="376" t="s">
        <v>13</v>
      </c>
      <c r="E12" s="382" t="s">
        <v>14</v>
      </c>
      <c r="F12" s="385" t="s">
        <v>15</v>
      </c>
    </row>
    <row r="13" spans="1:253" ht="21.75" customHeight="1" x14ac:dyDescent="0.3">
      <c r="A13" s="412"/>
      <c r="B13" s="377"/>
      <c r="C13" s="380"/>
      <c r="D13" s="377"/>
      <c r="E13" s="383"/>
      <c r="F13" s="386"/>
    </row>
    <row r="14" spans="1:253" ht="33" customHeight="1" thickBot="1" x14ac:dyDescent="0.35">
      <c r="A14" s="413"/>
      <c r="B14" s="378"/>
      <c r="C14" s="381"/>
      <c r="D14" s="378"/>
      <c r="E14" s="384"/>
      <c r="F14" s="387"/>
    </row>
    <row r="15" spans="1:253" x14ac:dyDescent="0.3">
      <c r="A15" s="197">
        <v>1</v>
      </c>
      <c r="B15" s="119">
        <v>2</v>
      </c>
      <c r="C15" s="120">
        <v>3</v>
      </c>
      <c r="D15" s="119">
        <v>4</v>
      </c>
      <c r="E15" s="121">
        <v>5</v>
      </c>
      <c r="F15" s="122">
        <v>6</v>
      </c>
    </row>
    <row r="16" spans="1:253" x14ac:dyDescent="0.3">
      <c r="A16" s="197"/>
      <c r="B16" s="169" t="s">
        <v>358</v>
      </c>
      <c r="C16" s="120"/>
      <c r="D16" s="119"/>
      <c r="E16" s="121"/>
      <c r="F16" s="122"/>
    </row>
    <row r="17" spans="1:9" x14ac:dyDescent="0.3">
      <c r="A17" s="197">
        <v>1</v>
      </c>
      <c r="B17" s="56" t="s">
        <v>55</v>
      </c>
      <c r="C17" s="57" t="s">
        <v>16</v>
      </c>
      <c r="D17" s="65">
        <v>398</v>
      </c>
      <c r="E17" s="83">
        <v>77.12</v>
      </c>
      <c r="F17" s="74">
        <f t="shared" ref="F17" si="0">D17*E17</f>
        <v>30693.760000000002</v>
      </c>
    </row>
    <row r="18" spans="1:9" x14ac:dyDescent="0.3">
      <c r="A18" s="197"/>
      <c r="B18" s="119"/>
      <c r="C18" s="120"/>
      <c r="D18" s="119"/>
      <c r="E18" s="121"/>
      <c r="F18" s="122"/>
    </row>
    <row r="19" spans="1:9" ht="37.5" x14ac:dyDescent="0.3">
      <c r="A19" s="198"/>
      <c r="B19" s="315" t="s">
        <v>359</v>
      </c>
      <c r="C19" s="316"/>
      <c r="D19" s="58"/>
      <c r="E19" s="171"/>
      <c r="F19" s="175"/>
    </row>
    <row r="20" spans="1:9" x14ac:dyDescent="0.3">
      <c r="A20" s="198">
        <v>1</v>
      </c>
      <c r="B20" s="56" t="s">
        <v>59</v>
      </c>
      <c r="C20" s="57" t="s">
        <v>3</v>
      </c>
      <c r="D20" s="65">
        <v>35.32</v>
      </c>
      <c r="E20" s="83">
        <v>1050</v>
      </c>
      <c r="F20" s="74">
        <f t="shared" ref="F20:F23" si="1">D20*E20</f>
        <v>37086</v>
      </c>
    </row>
    <row r="21" spans="1:9" x14ac:dyDescent="0.3">
      <c r="A21" s="198">
        <v>2</v>
      </c>
      <c r="B21" s="56" t="s">
        <v>55</v>
      </c>
      <c r="C21" s="57" t="s">
        <v>16</v>
      </c>
      <c r="D21" s="65">
        <v>479</v>
      </c>
      <c r="E21" s="83">
        <v>77.12</v>
      </c>
      <c r="F21" s="74">
        <f t="shared" si="1"/>
        <v>36940.480000000003</v>
      </c>
    </row>
    <row r="22" spans="1:9" x14ac:dyDescent="0.3">
      <c r="A22" s="198">
        <v>3</v>
      </c>
      <c r="B22" s="56" t="s">
        <v>64</v>
      </c>
      <c r="C22" s="57" t="s">
        <v>2</v>
      </c>
      <c r="D22" s="58">
        <v>50</v>
      </c>
      <c r="E22" s="83">
        <v>84</v>
      </c>
      <c r="F22" s="74">
        <f t="shared" si="1"/>
        <v>4200</v>
      </c>
    </row>
    <row r="23" spans="1:9" x14ac:dyDescent="0.3">
      <c r="A23" s="198">
        <v>4</v>
      </c>
      <c r="B23" s="56" t="s">
        <v>57</v>
      </c>
      <c r="C23" s="57" t="s">
        <v>56</v>
      </c>
      <c r="D23" s="58">
        <v>5</v>
      </c>
      <c r="E23" s="63">
        <v>14.5</v>
      </c>
      <c r="F23" s="74">
        <f t="shared" si="1"/>
        <v>72.5</v>
      </c>
    </row>
    <row r="24" spans="1:9" x14ac:dyDescent="0.3">
      <c r="A24" s="198"/>
      <c r="B24" s="204"/>
      <c r="C24" s="159"/>
      <c r="D24" s="58"/>
      <c r="E24" s="67"/>
      <c r="F24" s="175"/>
    </row>
    <row r="25" spans="1:9" ht="37.5" x14ac:dyDescent="0.3">
      <c r="A25" s="197">
        <v>2</v>
      </c>
      <c r="B25" s="120" t="s">
        <v>344</v>
      </c>
      <c r="C25" s="120"/>
      <c r="D25" s="119"/>
      <c r="E25" s="123"/>
      <c r="F25" s="122"/>
      <c r="I25" s="60" t="s">
        <v>31</v>
      </c>
    </row>
    <row r="26" spans="1:9" x14ac:dyDescent="0.3">
      <c r="A26" s="198">
        <v>1</v>
      </c>
      <c r="B26" s="64" t="s">
        <v>68</v>
      </c>
      <c r="C26" s="57" t="s">
        <v>22</v>
      </c>
      <c r="D26" s="58">
        <v>640</v>
      </c>
      <c r="E26" s="73">
        <v>0</v>
      </c>
      <c r="F26" s="74">
        <f t="shared" ref="F26:F35" si="2">D26*E26</f>
        <v>0</v>
      </c>
    </row>
    <row r="27" spans="1:9" x14ac:dyDescent="0.3">
      <c r="A27" s="198">
        <v>2</v>
      </c>
      <c r="B27" s="56" t="s">
        <v>79</v>
      </c>
      <c r="C27" s="57" t="s">
        <v>1</v>
      </c>
      <c r="D27" s="58">
        <v>29.26</v>
      </c>
      <c r="E27" s="83">
        <v>205.93</v>
      </c>
      <c r="F27" s="167">
        <f t="shared" si="2"/>
        <v>6025.5118000000002</v>
      </c>
    </row>
    <row r="28" spans="1:9" x14ac:dyDescent="0.3">
      <c r="A28" s="198">
        <v>3</v>
      </c>
      <c r="B28" s="56" t="s">
        <v>65</v>
      </c>
      <c r="C28" s="57" t="s">
        <v>2</v>
      </c>
      <c r="D28" s="58">
        <v>40</v>
      </c>
      <c r="E28" s="83">
        <v>84</v>
      </c>
      <c r="F28" s="74">
        <f t="shared" si="2"/>
        <v>3360</v>
      </c>
    </row>
    <row r="29" spans="1:9" x14ac:dyDescent="0.3">
      <c r="A29" s="198">
        <v>4</v>
      </c>
      <c r="B29" s="56" t="s">
        <v>59</v>
      </c>
      <c r="C29" s="57" t="s">
        <v>3</v>
      </c>
      <c r="D29" s="65">
        <v>40.04</v>
      </c>
      <c r="E29" s="83">
        <v>1052.45</v>
      </c>
      <c r="F29" s="74">
        <f t="shared" si="2"/>
        <v>42140.097999999998</v>
      </c>
    </row>
    <row r="30" spans="1:9" x14ac:dyDescent="0.3">
      <c r="A30" s="198">
        <v>5</v>
      </c>
      <c r="B30" s="56" t="s">
        <v>66</v>
      </c>
      <c r="C30" s="57" t="s">
        <v>16</v>
      </c>
      <c r="D30" s="65">
        <v>10</v>
      </c>
      <c r="E30" s="83">
        <v>400</v>
      </c>
      <c r="F30" s="74">
        <f t="shared" si="2"/>
        <v>4000</v>
      </c>
    </row>
    <row r="31" spans="1:9" x14ac:dyDescent="0.3">
      <c r="A31" s="198">
        <v>6</v>
      </c>
      <c r="B31" s="56" t="s">
        <v>45</v>
      </c>
      <c r="C31" s="57" t="s">
        <v>2</v>
      </c>
      <c r="D31" s="58">
        <v>30</v>
      </c>
      <c r="E31" s="63">
        <v>27</v>
      </c>
      <c r="F31" s="74">
        <f t="shared" si="2"/>
        <v>810</v>
      </c>
    </row>
    <row r="32" spans="1:9" x14ac:dyDescent="0.3">
      <c r="A32" s="198">
        <v>8</v>
      </c>
      <c r="B32" s="56" t="s">
        <v>87</v>
      </c>
      <c r="C32" s="57" t="s">
        <v>16</v>
      </c>
      <c r="D32" s="58">
        <v>230</v>
      </c>
      <c r="E32" s="83">
        <v>78.81</v>
      </c>
      <c r="F32" s="74">
        <f t="shared" si="2"/>
        <v>18126.3</v>
      </c>
    </row>
    <row r="33" spans="1:6" x14ac:dyDescent="0.3">
      <c r="A33" s="198">
        <v>9</v>
      </c>
      <c r="B33" s="56" t="s">
        <v>57</v>
      </c>
      <c r="C33" s="57" t="s">
        <v>56</v>
      </c>
      <c r="D33" s="58">
        <v>6</v>
      </c>
      <c r="E33" s="63">
        <v>14.5</v>
      </c>
      <c r="F33" s="74">
        <f t="shared" si="2"/>
        <v>87</v>
      </c>
    </row>
    <row r="34" spans="1:6" x14ac:dyDescent="0.3">
      <c r="A34" s="198">
        <v>10</v>
      </c>
      <c r="B34" s="56" t="s">
        <v>58</v>
      </c>
      <c r="C34" s="57" t="s">
        <v>56</v>
      </c>
      <c r="D34" s="58">
        <v>5</v>
      </c>
      <c r="E34" s="83">
        <v>10</v>
      </c>
      <c r="F34" s="74">
        <f t="shared" si="2"/>
        <v>50</v>
      </c>
    </row>
    <row r="35" spans="1:6" x14ac:dyDescent="0.3">
      <c r="A35" s="198">
        <v>11</v>
      </c>
      <c r="B35" s="56" t="s">
        <v>61</v>
      </c>
      <c r="C35" s="57" t="s">
        <v>16</v>
      </c>
      <c r="D35" s="58">
        <v>24</v>
      </c>
      <c r="E35" s="83">
        <v>197.01</v>
      </c>
      <c r="F35" s="74">
        <f t="shared" si="2"/>
        <v>4728.24</v>
      </c>
    </row>
    <row r="36" spans="1:6" x14ac:dyDescent="0.3">
      <c r="A36" s="198"/>
      <c r="B36" s="56"/>
      <c r="C36" s="57"/>
      <c r="D36" s="58"/>
      <c r="E36" s="63"/>
      <c r="F36" s="74"/>
    </row>
    <row r="37" spans="1:6" ht="37.5" x14ac:dyDescent="0.3">
      <c r="A37" s="197">
        <v>3</v>
      </c>
      <c r="B37" s="120" t="s">
        <v>345</v>
      </c>
      <c r="C37" s="57"/>
      <c r="D37" s="58"/>
      <c r="E37" s="63"/>
      <c r="F37" s="74"/>
    </row>
    <row r="38" spans="1:6" x14ac:dyDescent="0.3">
      <c r="A38" s="198">
        <v>1</v>
      </c>
      <c r="B38" s="64" t="s">
        <v>69</v>
      </c>
      <c r="C38" s="57" t="s">
        <v>22</v>
      </c>
      <c r="D38" s="58">
        <v>640</v>
      </c>
      <c r="E38" s="73">
        <v>0</v>
      </c>
      <c r="F38" s="74">
        <f t="shared" ref="F38:F48" si="3">D38*E38</f>
        <v>0</v>
      </c>
    </row>
    <row r="39" spans="1:6" x14ac:dyDescent="0.3">
      <c r="A39" s="198">
        <v>2</v>
      </c>
      <c r="B39" s="56" t="s">
        <v>79</v>
      </c>
      <c r="C39" s="57" t="s">
        <v>1</v>
      </c>
      <c r="D39" s="58">
        <v>10</v>
      </c>
      <c r="E39" s="83">
        <v>205.93</v>
      </c>
      <c r="F39" s="167">
        <f t="shared" si="3"/>
        <v>2059.3000000000002</v>
      </c>
    </row>
    <row r="40" spans="1:6" x14ac:dyDescent="0.3">
      <c r="A40" s="198">
        <v>3</v>
      </c>
      <c r="B40" s="56" t="s">
        <v>65</v>
      </c>
      <c r="C40" s="57" t="s">
        <v>2</v>
      </c>
      <c r="D40" s="58">
        <v>50</v>
      </c>
      <c r="E40" s="83">
        <v>84</v>
      </c>
      <c r="F40" s="74">
        <f t="shared" si="3"/>
        <v>4200</v>
      </c>
    </row>
    <row r="41" spans="1:6" x14ac:dyDescent="0.3">
      <c r="A41" s="198">
        <v>4</v>
      </c>
      <c r="B41" s="56" t="s">
        <v>59</v>
      </c>
      <c r="C41" s="57" t="s">
        <v>3</v>
      </c>
      <c r="D41" s="65">
        <v>30</v>
      </c>
      <c r="E41" s="83">
        <v>1052.45</v>
      </c>
      <c r="F41" s="74">
        <f t="shared" si="3"/>
        <v>31573.5</v>
      </c>
    </row>
    <row r="42" spans="1:6" x14ac:dyDescent="0.3">
      <c r="A42" s="198">
        <v>5</v>
      </c>
      <c r="B42" s="56" t="s">
        <v>59</v>
      </c>
      <c r="C42" s="57" t="s">
        <v>3</v>
      </c>
      <c r="D42" s="65">
        <v>11</v>
      </c>
      <c r="E42" s="83">
        <v>1050</v>
      </c>
      <c r="F42" s="74">
        <f t="shared" ref="F42" si="4">D42*E42</f>
        <v>11550</v>
      </c>
    </row>
    <row r="43" spans="1:6" x14ac:dyDescent="0.3">
      <c r="A43" s="198">
        <v>6</v>
      </c>
      <c r="B43" s="56" t="s">
        <v>66</v>
      </c>
      <c r="C43" s="57" t="s">
        <v>16</v>
      </c>
      <c r="D43" s="65">
        <v>10</v>
      </c>
      <c r="E43" s="83">
        <v>400</v>
      </c>
      <c r="F43" s="74">
        <f t="shared" si="3"/>
        <v>4000</v>
      </c>
    </row>
    <row r="44" spans="1:6" x14ac:dyDescent="0.3">
      <c r="A44" s="198">
        <v>7</v>
      </c>
      <c r="B44" s="56" t="s">
        <v>45</v>
      </c>
      <c r="C44" s="57" t="s">
        <v>2</v>
      </c>
      <c r="D44" s="58"/>
      <c r="E44" s="63">
        <v>27</v>
      </c>
      <c r="F44" s="74">
        <f t="shared" si="3"/>
        <v>0</v>
      </c>
    </row>
    <row r="45" spans="1:6" x14ac:dyDescent="0.3">
      <c r="A45" s="198">
        <v>8</v>
      </c>
      <c r="B45" s="56" t="s">
        <v>54</v>
      </c>
      <c r="C45" s="57" t="s">
        <v>16</v>
      </c>
      <c r="D45" s="58">
        <v>225</v>
      </c>
      <c r="E45" s="83">
        <v>78.81</v>
      </c>
      <c r="F45" s="74">
        <f t="shared" si="3"/>
        <v>17732.25</v>
      </c>
    </row>
    <row r="46" spans="1:6" x14ac:dyDescent="0.3">
      <c r="A46" s="198">
        <v>9</v>
      </c>
      <c r="B46" s="56" t="s">
        <v>57</v>
      </c>
      <c r="C46" s="57" t="s">
        <v>56</v>
      </c>
      <c r="D46" s="58">
        <v>7</v>
      </c>
      <c r="E46" s="63">
        <v>14.5</v>
      </c>
      <c r="F46" s="74">
        <f t="shared" si="3"/>
        <v>101.5</v>
      </c>
    </row>
    <row r="47" spans="1:6" x14ac:dyDescent="0.3">
      <c r="A47" s="198">
        <v>10</v>
      </c>
      <c r="B47" s="56" t="s">
        <v>58</v>
      </c>
      <c r="C47" s="57" t="s">
        <v>56</v>
      </c>
      <c r="D47" s="58">
        <v>5</v>
      </c>
      <c r="E47" s="83">
        <v>10</v>
      </c>
      <c r="F47" s="74">
        <f t="shared" si="3"/>
        <v>50</v>
      </c>
    </row>
    <row r="48" spans="1:6" x14ac:dyDescent="0.3">
      <c r="A48" s="198">
        <v>11</v>
      </c>
      <c r="B48" s="56" t="s">
        <v>61</v>
      </c>
      <c r="C48" s="57" t="s">
        <v>16</v>
      </c>
      <c r="D48" s="58">
        <v>20</v>
      </c>
      <c r="E48" s="83">
        <v>197.01</v>
      </c>
      <c r="F48" s="74">
        <f t="shared" si="3"/>
        <v>3940.2</v>
      </c>
    </row>
    <row r="49" spans="1:8" x14ac:dyDescent="0.3">
      <c r="A49" s="198"/>
      <c r="B49" s="56"/>
      <c r="C49" s="57"/>
      <c r="D49" s="58"/>
      <c r="E49" s="63"/>
      <c r="F49" s="74"/>
    </row>
    <row r="50" spans="1:8" ht="37.5" x14ac:dyDescent="0.3">
      <c r="A50" s="197">
        <v>4</v>
      </c>
      <c r="B50" s="120" t="s">
        <v>346</v>
      </c>
      <c r="C50" s="57"/>
      <c r="D50" s="58"/>
      <c r="E50" s="63"/>
      <c r="F50" s="74"/>
    </row>
    <row r="51" spans="1:8" x14ac:dyDescent="0.3">
      <c r="A51" s="198">
        <v>1</v>
      </c>
      <c r="B51" s="64" t="s">
        <v>71</v>
      </c>
      <c r="C51" s="57" t="s">
        <v>22</v>
      </c>
      <c r="D51" s="58">
        <v>597</v>
      </c>
      <c r="E51" s="73">
        <v>0</v>
      </c>
      <c r="F51" s="74">
        <f t="shared" ref="F51:F59" si="5">D51*E51</f>
        <v>0</v>
      </c>
    </row>
    <row r="52" spans="1:8" x14ac:dyDescent="0.3">
      <c r="A52" s="198">
        <v>2</v>
      </c>
      <c r="B52" s="56" t="s">
        <v>79</v>
      </c>
      <c r="C52" s="57" t="s">
        <v>1</v>
      </c>
      <c r="D52" s="58">
        <v>15</v>
      </c>
      <c r="E52" s="83">
        <v>205.93</v>
      </c>
      <c r="F52" s="167">
        <f t="shared" si="5"/>
        <v>3088.9500000000003</v>
      </c>
    </row>
    <row r="53" spans="1:8" x14ac:dyDescent="0.3">
      <c r="A53" s="198">
        <v>3</v>
      </c>
      <c r="B53" s="56" t="s">
        <v>65</v>
      </c>
      <c r="C53" s="57" t="s">
        <v>2</v>
      </c>
      <c r="D53" s="58">
        <v>120</v>
      </c>
      <c r="E53" s="83">
        <v>84</v>
      </c>
      <c r="F53" s="74">
        <f t="shared" si="5"/>
        <v>10080</v>
      </c>
    </row>
    <row r="54" spans="1:8" x14ac:dyDescent="0.3">
      <c r="A54" s="198">
        <v>4</v>
      </c>
      <c r="B54" s="56" t="s">
        <v>59</v>
      </c>
      <c r="C54" s="57" t="s">
        <v>3</v>
      </c>
      <c r="D54" s="65">
        <v>13.69</v>
      </c>
      <c r="E54" s="83">
        <v>1052.45</v>
      </c>
      <c r="F54" s="74">
        <f t="shared" si="5"/>
        <v>14408.040500000001</v>
      </c>
    </row>
    <row r="55" spans="1:8" x14ac:dyDescent="0.3">
      <c r="A55" s="198">
        <v>5</v>
      </c>
      <c r="B55" s="56" t="s">
        <v>59</v>
      </c>
      <c r="C55" s="57" t="s">
        <v>3</v>
      </c>
      <c r="D55" s="65">
        <v>33.270000000000003</v>
      </c>
      <c r="E55" s="83">
        <v>945</v>
      </c>
      <c r="F55" s="74">
        <f t="shared" si="5"/>
        <v>31440.15</v>
      </c>
    </row>
    <row r="56" spans="1:8" x14ac:dyDescent="0.3">
      <c r="A56" s="198">
        <v>6</v>
      </c>
      <c r="B56" s="56" t="s">
        <v>87</v>
      </c>
      <c r="C56" s="57" t="s">
        <v>16</v>
      </c>
      <c r="D56" s="58">
        <v>236</v>
      </c>
      <c r="E56" s="83">
        <v>78.81</v>
      </c>
      <c r="F56" s="74">
        <f t="shared" si="5"/>
        <v>18599.16</v>
      </c>
    </row>
    <row r="57" spans="1:8" x14ac:dyDescent="0.3">
      <c r="A57" s="198">
        <v>7</v>
      </c>
      <c r="B57" s="56" t="s">
        <v>57</v>
      </c>
      <c r="C57" s="57" t="s">
        <v>56</v>
      </c>
      <c r="D57" s="58">
        <v>10</v>
      </c>
      <c r="E57" s="83">
        <v>14.5</v>
      </c>
      <c r="F57" s="74">
        <f t="shared" si="5"/>
        <v>145</v>
      </c>
    </row>
    <row r="58" spans="1:8" x14ac:dyDescent="0.3">
      <c r="A58" s="198">
        <v>8</v>
      </c>
      <c r="B58" s="56" t="s">
        <v>58</v>
      </c>
      <c r="C58" s="57" t="s">
        <v>56</v>
      </c>
      <c r="D58" s="58">
        <v>5</v>
      </c>
      <c r="E58" s="83">
        <v>10</v>
      </c>
      <c r="F58" s="74">
        <f t="shared" si="5"/>
        <v>50</v>
      </c>
    </row>
    <row r="59" spans="1:8" x14ac:dyDescent="0.3">
      <c r="A59" s="198">
        <v>9</v>
      </c>
      <c r="B59" s="56" t="s">
        <v>72</v>
      </c>
      <c r="C59" s="57" t="s">
        <v>16</v>
      </c>
      <c r="D59" s="58">
        <v>20</v>
      </c>
      <c r="E59" s="83">
        <v>458</v>
      </c>
      <c r="F59" s="74">
        <f t="shared" si="5"/>
        <v>9160</v>
      </c>
    </row>
    <row r="60" spans="1:8" x14ac:dyDescent="0.3">
      <c r="A60" s="198"/>
      <c r="B60" s="56"/>
      <c r="C60" s="57"/>
      <c r="D60" s="58"/>
      <c r="E60" s="63"/>
      <c r="F60" s="74"/>
    </row>
    <row r="61" spans="1:8" ht="37.5" x14ac:dyDescent="0.3">
      <c r="A61" s="197">
        <v>5</v>
      </c>
      <c r="B61" s="120" t="s">
        <v>347</v>
      </c>
      <c r="C61" s="57"/>
      <c r="D61" s="58"/>
      <c r="E61" s="63"/>
      <c r="F61" s="74"/>
    </row>
    <row r="62" spans="1:8" x14ac:dyDescent="0.3">
      <c r="A62" s="198">
        <v>1</v>
      </c>
      <c r="B62" s="64" t="s">
        <v>74</v>
      </c>
      <c r="C62" s="57" t="s">
        <v>22</v>
      </c>
      <c r="D62" s="58">
        <v>597</v>
      </c>
      <c r="E62" s="73">
        <v>0</v>
      </c>
      <c r="F62" s="74">
        <f t="shared" ref="F62:F70" si="6">D62*E62</f>
        <v>0</v>
      </c>
      <c r="H62" s="60" t="s">
        <v>31</v>
      </c>
    </row>
    <row r="63" spans="1:8" x14ac:dyDescent="0.3">
      <c r="A63" s="198">
        <v>2</v>
      </c>
      <c r="B63" s="56" t="s">
        <v>79</v>
      </c>
      <c r="C63" s="57" t="s">
        <v>1</v>
      </c>
      <c r="D63" s="58">
        <v>5</v>
      </c>
      <c r="E63" s="83">
        <v>205.93</v>
      </c>
      <c r="F63" s="167">
        <f t="shared" si="6"/>
        <v>1029.6500000000001</v>
      </c>
    </row>
    <row r="64" spans="1:8" x14ac:dyDescent="0.3">
      <c r="A64" s="198">
        <v>3</v>
      </c>
      <c r="B64" s="56" t="s">
        <v>65</v>
      </c>
      <c r="C64" s="57" t="s">
        <v>2</v>
      </c>
      <c r="D64" s="58">
        <v>40</v>
      </c>
      <c r="E64" s="83">
        <v>84</v>
      </c>
      <c r="F64" s="74">
        <f t="shared" si="6"/>
        <v>3360</v>
      </c>
    </row>
    <row r="65" spans="1:8" x14ac:dyDescent="0.3">
      <c r="A65" s="198">
        <v>4</v>
      </c>
      <c r="B65" s="56" t="s">
        <v>59</v>
      </c>
      <c r="C65" s="57" t="s">
        <v>3</v>
      </c>
      <c r="D65" s="65">
        <v>13.535</v>
      </c>
      <c r="E65" s="83">
        <v>1456.06</v>
      </c>
      <c r="F65" s="74">
        <f t="shared" si="6"/>
        <v>19707.772099999998</v>
      </c>
    </row>
    <row r="66" spans="1:8" x14ac:dyDescent="0.3">
      <c r="A66" s="198">
        <v>5</v>
      </c>
      <c r="B66" s="56" t="s">
        <v>59</v>
      </c>
      <c r="C66" s="57" t="s">
        <v>3</v>
      </c>
      <c r="D66" s="65">
        <v>29.209</v>
      </c>
      <c r="E66" s="83">
        <v>1435.11</v>
      </c>
      <c r="F66" s="74">
        <f t="shared" si="6"/>
        <v>41918.127989999994</v>
      </c>
    </row>
    <row r="67" spans="1:8" x14ac:dyDescent="0.3">
      <c r="A67" s="198">
        <v>6</v>
      </c>
      <c r="B67" s="56" t="s">
        <v>87</v>
      </c>
      <c r="C67" s="57" t="s">
        <v>16</v>
      </c>
      <c r="D67" s="58">
        <v>232</v>
      </c>
      <c r="E67" s="83">
        <v>78.81</v>
      </c>
      <c r="F67" s="74">
        <f t="shared" si="6"/>
        <v>18283.920000000002</v>
      </c>
    </row>
    <row r="68" spans="1:8" x14ac:dyDescent="0.3">
      <c r="A68" s="198">
        <v>7</v>
      </c>
      <c r="B68" s="56" t="s">
        <v>57</v>
      </c>
      <c r="C68" s="57" t="s">
        <v>56</v>
      </c>
      <c r="D68" s="58">
        <v>10</v>
      </c>
      <c r="E68" s="83">
        <v>14.5</v>
      </c>
      <c r="F68" s="74">
        <f t="shared" si="6"/>
        <v>145</v>
      </c>
    </row>
    <row r="69" spans="1:8" x14ac:dyDescent="0.3">
      <c r="A69" s="198">
        <v>8</v>
      </c>
      <c r="B69" s="56" t="s">
        <v>58</v>
      </c>
      <c r="C69" s="57" t="s">
        <v>56</v>
      </c>
      <c r="D69" s="58">
        <v>5</v>
      </c>
      <c r="E69" s="83">
        <v>10</v>
      </c>
      <c r="F69" s="74">
        <f t="shared" si="6"/>
        <v>50</v>
      </c>
    </row>
    <row r="70" spans="1:8" x14ac:dyDescent="0.3">
      <c r="A70" s="198">
        <v>9</v>
      </c>
      <c r="B70" s="56" t="s">
        <v>72</v>
      </c>
      <c r="C70" s="57" t="s">
        <v>16</v>
      </c>
      <c r="D70" s="58">
        <v>4.298</v>
      </c>
      <c r="E70" s="83">
        <v>458</v>
      </c>
      <c r="F70" s="74">
        <f t="shared" si="6"/>
        <v>1968.4839999999999</v>
      </c>
    </row>
    <row r="71" spans="1:8" x14ac:dyDescent="0.3">
      <c r="A71" s="198"/>
      <c r="B71" s="56"/>
      <c r="C71" s="57"/>
      <c r="D71" s="58"/>
      <c r="E71" s="184"/>
      <c r="F71" s="74"/>
    </row>
    <row r="72" spans="1:8" ht="37.5" x14ac:dyDescent="0.3">
      <c r="A72" s="197">
        <v>6</v>
      </c>
      <c r="B72" s="169" t="s">
        <v>76</v>
      </c>
      <c r="C72" s="57"/>
      <c r="D72" s="58"/>
      <c r="E72" s="83"/>
      <c r="F72" s="125"/>
    </row>
    <row r="73" spans="1:8" x14ac:dyDescent="0.3">
      <c r="A73" s="198">
        <v>1</v>
      </c>
      <c r="B73" s="56" t="s">
        <v>59</v>
      </c>
      <c r="C73" s="57" t="s">
        <v>3</v>
      </c>
      <c r="D73" s="65">
        <v>41</v>
      </c>
      <c r="E73" s="126">
        <v>1456.06</v>
      </c>
      <c r="F73" s="125">
        <f t="shared" ref="F73:F75" si="7">D73*E73</f>
        <v>59698.46</v>
      </c>
    </row>
    <row r="74" spans="1:8" x14ac:dyDescent="0.3">
      <c r="A74" s="198">
        <v>2</v>
      </c>
      <c r="B74" s="56" t="s">
        <v>55</v>
      </c>
      <c r="C74" s="57" t="s">
        <v>16</v>
      </c>
      <c r="D74" s="58">
        <v>252</v>
      </c>
      <c r="E74" s="126">
        <v>77.12</v>
      </c>
      <c r="F74" s="125">
        <f t="shared" si="7"/>
        <v>19434.240000000002</v>
      </c>
    </row>
    <row r="75" spans="1:8" x14ac:dyDescent="0.3">
      <c r="A75" s="198">
        <v>3</v>
      </c>
      <c r="B75" s="56" t="s">
        <v>57</v>
      </c>
      <c r="C75" s="57" t="s">
        <v>56</v>
      </c>
      <c r="D75" s="58">
        <v>11</v>
      </c>
      <c r="E75" s="83">
        <v>14.5</v>
      </c>
      <c r="F75" s="125">
        <f t="shared" si="7"/>
        <v>159.5</v>
      </c>
    </row>
    <row r="76" spans="1:8" x14ac:dyDescent="0.3">
      <c r="A76" s="198"/>
      <c r="B76" s="204"/>
      <c r="C76" s="57"/>
      <c r="D76" s="58"/>
      <c r="E76" s="83"/>
      <c r="F76" s="125"/>
    </row>
    <row r="77" spans="1:8" ht="37.5" x14ac:dyDescent="0.3">
      <c r="A77" s="197">
        <v>7</v>
      </c>
      <c r="B77" s="120" t="s">
        <v>77</v>
      </c>
      <c r="C77" s="57"/>
      <c r="D77" s="58"/>
      <c r="E77" s="126"/>
      <c r="F77" s="125"/>
      <c r="H77" s="60" t="s">
        <v>31</v>
      </c>
    </row>
    <row r="78" spans="1:8" x14ac:dyDescent="0.3">
      <c r="A78" s="55">
        <v>1</v>
      </c>
      <c r="B78" s="62" t="s">
        <v>27</v>
      </c>
      <c r="C78" s="57" t="s">
        <v>22</v>
      </c>
      <c r="D78" s="58">
        <v>666</v>
      </c>
      <c r="E78" s="73">
        <v>0</v>
      </c>
      <c r="F78" s="74">
        <f t="shared" ref="F78:F85" si="8">D78*E78</f>
        <v>0</v>
      </c>
    </row>
    <row r="79" spans="1:8" x14ac:dyDescent="0.3">
      <c r="A79" s="55">
        <v>2</v>
      </c>
      <c r="B79" s="56" t="s">
        <v>67</v>
      </c>
      <c r="C79" s="57" t="s">
        <v>1</v>
      </c>
      <c r="D79" s="65">
        <v>5</v>
      </c>
      <c r="E79" s="83">
        <v>265</v>
      </c>
      <c r="F79" s="167">
        <f t="shared" si="8"/>
        <v>1325</v>
      </c>
    </row>
    <row r="80" spans="1:8" x14ac:dyDescent="0.3">
      <c r="A80" s="55">
        <v>4</v>
      </c>
      <c r="B80" s="56" t="s">
        <v>59</v>
      </c>
      <c r="C80" s="57" t="s">
        <v>3</v>
      </c>
      <c r="D80" s="65">
        <v>139</v>
      </c>
      <c r="E80" s="83">
        <v>1456.06</v>
      </c>
      <c r="F80" s="74">
        <f t="shared" si="8"/>
        <v>202392.34</v>
      </c>
    </row>
    <row r="81" spans="1:253" x14ac:dyDescent="0.3">
      <c r="A81" s="55">
        <v>6</v>
      </c>
      <c r="B81" s="56" t="s">
        <v>45</v>
      </c>
      <c r="C81" s="57" t="s">
        <v>2</v>
      </c>
      <c r="D81" s="58"/>
      <c r="E81" s="63">
        <v>27</v>
      </c>
      <c r="F81" s="74">
        <f t="shared" si="8"/>
        <v>0</v>
      </c>
    </row>
    <row r="82" spans="1:253" x14ac:dyDescent="0.3">
      <c r="A82" s="55">
        <v>7</v>
      </c>
      <c r="B82" s="56" t="s">
        <v>54</v>
      </c>
      <c r="C82" s="57" t="s">
        <v>16</v>
      </c>
      <c r="D82" s="58">
        <v>524</v>
      </c>
      <c r="E82" s="83">
        <v>78.81</v>
      </c>
      <c r="F82" s="74">
        <f t="shared" si="8"/>
        <v>41296.44</v>
      </c>
    </row>
    <row r="83" spans="1:253" x14ac:dyDescent="0.3">
      <c r="A83" s="55">
        <v>8</v>
      </c>
      <c r="B83" s="56" t="s">
        <v>78</v>
      </c>
      <c r="C83" s="57" t="s">
        <v>16</v>
      </c>
      <c r="D83" s="58">
        <f>732+27</f>
        <v>759</v>
      </c>
      <c r="E83" s="83">
        <v>88.81</v>
      </c>
      <c r="F83" s="74">
        <f t="shared" si="8"/>
        <v>67406.790000000008</v>
      </c>
    </row>
    <row r="84" spans="1:253" x14ac:dyDescent="0.3">
      <c r="A84" s="55">
        <v>9</v>
      </c>
      <c r="B84" s="56" t="s">
        <v>57</v>
      </c>
      <c r="C84" s="57" t="s">
        <v>56</v>
      </c>
      <c r="D84" s="58">
        <v>11</v>
      </c>
      <c r="E84" s="63">
        <v>14.5</v>
      </c>
      <c r="F84" s="74">
        <f t="shared" si="8"/>
        <v>159.5</v>
      </c>
    </row>
    <row r="85" spans="1:253" x14ac:dyDescent="0.3">
      <c r="A85" s="55">
        <v>10</v>
      </c>
      <c r="B85" s="56" t="s">
        <v>58</v>
      </c>
      <c r="C85" s="57" t="s">
        <v>56</v>
      </c>
      <c r="D85" s="58">
        <v>6</v>
      </c>
      <c r="E85" s="83">
        <v>10</v>
      </c>
      <c r="F85" s="74">
        <f t="shared" si="8"/>
        <v>60</v>
      </c>
    </row>
    <row r="86" spans="1:253" x14ac:dyDescent="0.3">
      <c r="A86" s="198"/>
      <c r="B86" s="56"/>
      <c r="C86" s="57"/>
      <c r="D86" s="58"/>
      <c r="E86" s="184"/>
      <c r="F86" s="74"/>
    </row>
    <row r="87" spans="1:253" x14ac:dyDescent="0.3">
      <c r="A87" s="198"/>
      <c r="B87" s="56"/>
      <c r="C87" s="57"/>
      <c r="D87" s="58"/>
      <c r="E87" s="184"/>
      <c r="F87" s="74"/>
    </row>
    <row r="88" spans="1:253" x14ac:dyDescent="0.3">
      <c r="A88" s="198"/>
      <c r="B88" s="56"/>
      <c r="C88" s="57"/>
      <c r="D88" s="58"/>
      <c r="E88" s="184"/>
      <c r="F88" s="74"/>
    </row>
    <row r="89" spans="1:253" x14ac:dyDescent="0.3">
      <c r="A89" s="198"/>
      <c r="B89" s="56"/>
      <c r="C89" s="57"/>
      <c r="D89" s="58"/>
      <c r="E89" s="184"/>
      <c r="F89" s="74"/>
    </row>
    <row r="90" spans="1:253" x14ac:dyDescent="0.3">
      <c r="A90" s="198"/>
      <c r="B90" s="56"/>
      <c r="C90" s="57"/>
      <c r="D90" s="58"/>
      <c r="E90" s="184"/>
      <c r="F90" s="74"/>
    </row>
    <row r="91" spans="1:253" x14ac:dyDescent="0.3">
      <c r="A91" s="198"/>
      <c r="B91" s="56"/>
      <c r="C91" s="57"/>
      <c r="D91" s="58"/>
      <c r="E91" s="184"/>
      <c r="F91" s="74"/>
    </row>
    <row r="92" spans="1:253" ht="19.5" thickBot="1" x14ac:dyDescent="0.35">
      <c r="A92" s="205"/>
      <c r="B92" s="129"/>
      <c r="C92" s="130"/>
      <c r="D92" s="131"/>
      <c r="E92" s="206"/>
      <c r="F92" s="133"/>
    </row>
    <row r="93" spans="1:253" s="138" customFormat="1" ht="21.75" customHeight="1" x14ac:dyDescent="0.3">
      <c r="A93" s="414" t="s">
        <v>17</v>
      </c>
      <c r="B93" s="415"/>
      <c r="C93" s="207"/>
      <c r="D93" s="207"/>
      <c r="E93" s="208"/>
      <c r="F93" s="209">
        <f>SUM(F19:F92)</f>
        <v>798199.40439000004</v>
      </c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7"/>
      <c r="BD93" s="137"/>
      <c r="BE93" s="137"/>
      <c r="BF93" s="137"/>
      <c r="BG93" s="137"/>
      <c r="BH93" s="137"/>
      <c r="BI93" s="137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  <c r="CT93" s="137"/>
      <c r="CU93" s="137"/>
      <c r="CV93" s="137"/>
      <c r="CW93" s="137"/>
      <c r="CX93" s="137"/>
      <c r="CY93" s="137"/>
      <c r="CZ93" s="137"/>
      <c r="DA93" s="137"/>
      <c r="DB93" s="137"/>
      <c r="DC93" s="137"/>
      <c r="DD93" s="137"/>
      <c r="DE93" s="137"/>
      <c r="DF93" s="137"/>
      <c r="DG93" s="137"/>
      <c r="DH93" s="137"/>
      <c r="DI93" s="137"/>
      <c r="DJ93" s="137"/>
      <c r="DK93" s="137"/>
      <c r="DL93" s="137"/>
      <c r="DM93" s="137"/>
      <c r="DN93" s="137"/>
      <c r="DO93" s="137"/>
      <c r="DP93" s="137"/>
      <c r="DQ93" s="137"/>
      <c r="DR93" s="137"/>
      <c r="DS93" s="137"/>
      <c r="DT93" s="137"/>
      <c r="DU93" s="137"/>
      <c r="DV93" s="137"/>
      <c r="DW93" s="137"/>
      <c r="DX93" s="137"/>
      <c r="DY93" s="137"/>
      <c r="DZ93" s="137"/>
      <c r="EA93" s="137"/>
      <c r="EB93" s="137"/>
      <c r="EC93" s="137"/>
      <c r="ED93" s="137"/>
      <c r="EE93" s="137"/>
      <c r="EF93" s="137"/>
      <c r="EG93" s="137"/>
      <c r="EH93" s="137"/>
      <c r="EI93" s="137"/>
      <c r="EJ93" s="137"/>
      <c r="EK93" s="137"/>
      <c r="EL93" s="137"/>
      <c r="EM93" s="137"/>
      <c r="EN93" s="137"/>
      <c r="EO93" s="137"/>
      <c r="EP93" s="137"/>
      <c r="EQ93" s="137"/>
      <c r="ER93" s="137"/>
      <c r="ES93" s="137"/>
      <c r="ET93" s="137"/>
      <c r="EU93" s="137"/>
      <c r="EV93" s="137"/>
      <c r="EW93" s="137"/>
      <c r="EX93" s="137"/>
      <c r="EY93" s="137"/>
      <c r="EZ93" s="137"/>
      <c r="FA93" s="137"/>
      <c r="FB93" s="137"/>
      <c r="FC93" s="137"/>
      <c r="FD93" s="137"/>
      <c r="FE93" s="137"/>
      <c r="FF93" s="137"/>
      <c r="FG93" s="137"/>
      <c r="FH93" s="137"/>
      <c r="FI93" s="137"/>
      <c r="FJ93" s="137"/>
      <c r="FK93" s="137"/>
      <c r="FL93" s="137"/>
      <c r="FM93" s="137"/>
      <c r="FN93" s="137"/>
      <c r="FO93" s="137"/>
      <c r="FP93" s="137"/>
      <c r="FQ93" s="137"/>
      <c r="FR93" s="137"/>
      <c r="FS93" s="137"/>
      <c r="FT93" s="137"/>
      <c r="FU93" s="137"/>
      <c r="FV93" s="137"/>
      <c r="FW93" s="137"/>
      <c r="FX93" s="137"/>
      <c r="FY93" s="137"/>
      <c r="FZ93" s="137"/>
      <c r="GA93" s="137"/>
      <c r="GB93" s="137"/>
      <c r="GC93" s="137"/>
      <c r="GD93" s="137"/>
      <c r="GE93" s="137"/>
      <c r="GF93" s="137"/>
      <c r="GG93" s="137"/>
      <c r="GH93" s="137"/>
      <c r="GI93" s="137"/>
      <c r="GJ93" s="137"/>
      <c r="GK93" s="137"/>
      <c r="GL93" s="137"/>
      <c r="GM93" s="137"/>
      <c r="GN93" s="137"/>
      <c r="GO93" s="137"/>
      <c r="GP93" s="137"/>
      <c r="GQ93" s="137"/>
      <c r="GR93" s="137"/>
      <c r="GS93" s="137"/>
      <c r="GT93" s="137"/>
      <c r="GU93" s="137"/>
      <c r="GV93" s="137"/>
      <c r="GW93" s="137"/>
      <c r="GX93" s="137"/>
      <c r="GY93" s="137"/>
      <c r="GZ93" s="137"/>
      <c r="HA93" s="137"/>
      <c r="HB93" s="137"/>
      <c r="HC93" s="137"/>
      <c r="HD93" s="137"/>
      <c r="HE93" s="137"/>
      <c r="HF93" s="137"/>
      <c r="HG93" s="137"/>
      <c r="HH93" s="137"/>
      <c r="HI93" s="137"/>
      <c r="HJ93" s="137"/>
      <c r="HK93" s="137"/>
      <c r="HL93" s="137"/>
      <c r="HM93" s="137"/>
      <c r="HN93" s="137"/>
      <c r="HO93" s="137"/>
      <c r="HP93" s="137"/>
      <c r="HQ93" s="137"/>
      <c r="HR93" s="137"/>
      <c r="HS93" s="137"/>
      <c r="HT93" s="137"/>
      <c r="HU93" s="137"/>
      <c r="HV93" s="137"/>
      <c r="HW93" s="137"/>
      <c r="HX93" s="137"/>
      <c r="HY93" s="137"/>
      <c r="HZ93" s="137"/>
      <c r="IA93" s="137"/>
      <c r="IB93" s="137"/>
      <c r="IC93" s="137"/>
      <c r="ID93" s="137"/>
      <c r="IE93" s="137"/>
      <c r="IF93" s="137"/>
      <c r="IG93" s="137"/>
      <c r="IH93" s="137"/>
      <c r="II93" s="137"/>
      <c r="IJ93" s="137"/>
      <c r="IK93" s="137"/>
      <c r="IL93" s="137"/>
      <c r="IM93" s="137"/>
      <c r="IN93" s="137"/>
      <c r="IO93" s="137"/>
      <c r="IP93" s="137"/>
      <c r="IQ93" s="137"/>
      <c r="IR93" s="137"/>
      <c r="IS93" s="137"/>
    </row>
    <row r="94" spans="1:253" s="138" customFormat="1" ht="21.75" customHeight="1" x14ac:dyDescent="0.3">
      <c r="A94" s="390" t="s">
        <v>18</v>
      </c>
      <c r="B94" s="391"/>
      <c r="C94" s="139"/>
      <c r="D94" s="139"/>
      <c r="E94" s="140"/>
      <c r="F94" s="141">
        <f>F93*0.18</f>
        <v>143675.89279020001</v>
      </c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37"/>
      <c r="BD94" s="137"/>
      <c r="BE94" s="137"/>
      <c r="BF94" s="137"/>
      <c r="BG94" s="137"/>
      <c r="BH94" s="137"/>
      <c r="BI94" s="137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  <c r="CT94" s="137"/>
      <c r="CU94" s="137"/>
      <c r="CV94" s="137"/>
      <c r="CW94" s="137"/>
      <c r="CX94" s="137"/>
      <c r="CY94" s="137"/>
      <c r="CZ94" s="137"/>
      <c r="DA94" s="137"/>
      <c r="DB94" s="137"/>
      <c r="DC94" s="137"/>
      <c r="DD94" s="137"/>
      <c r="DE94" s="137"/>
      <c r="DF94" s="137"/>
      <c r="DG94" s="137"/>
      <c r="DH94" s="137"/>
      <c r="DI94" s="137"/>
      <c r="DJ94" s="137"/>
      <c r="DK94" s="137"/>
      <c r="DL94" s="137"/>
      <c r="DM94" s="137"/>
      <c r="DN94" s="137"/>
      <c r="DO94" s="137"/>
      <c r="DP94" s="137"/>
      <c r="DQ94" s="137"/>
      <c r="DR94" s="137"/>
      <c r="DS94" s="137"/>
      <c r="DT94" s="137"/>
      <c r="DU94" s="137"/>
      <c r="DV94" s="137"/>
      <c r="DW94" s="137"/>
      <c r="DX94" s="137"/>
      <c r="DY94" s="137"/>
      <c r="DZ94" s="137"/>
      <c r="EA94" s="137"/>
      <c r="EB94" s="137"/>
      <c r="EC94" s="137"/>
      <c r="ED94" s="137"/>
      <c r="EE94" s="137"/>
      <c r="EF94" s="137"/>
      <c r="EG94" s="137"/>
      <c r="EH94" s="137"/>
      <c r="EI94" s="137"/>
      <c r="EJ94" s="137"/>
      <c r="EK94" s="137"/>
      <c r="EL94" s="137"/>
      <c r="EM94" s="137"/>
      <c r="EN94" s="137"/>
      <c r="EO94" s="137"/>
      <c r="EP94" s="137"/>
      <c r="EQ94" s="137"/>
      <c r="ER94" s="137"/>
      <c r="ES94" s="137"/>
      <c r="ET94" s="137"/>
      <c r="EU94" s="137"/>
      <c r="EV94" s="137"/>
      <c r="EW94" s="137"/>
      <c r="EX94" s="137"/>
      <c r="EY94" s="137"/>
      <c r="EZ94" s="137"/>
      <c r="FA94" s="137"/>
      <c r="FB94" s="137"/>
      <c r="FC94" s="137"/>
      <c r="FD94" s="137"/>
      <c r="FE94" s="137"/>
      <c r="FF94" s="137"/>
      <c r="FG94" s="137"/>
      <c r="FH94" s="137"/>
      <c r="FI94" s="137"/>
      <c r="FJ94" s="137"/>
      <c r="FK94" s="137"/>
      <c r="FL94" s="137"/>
      <c r="FM94" s="137"/>
      <c r="FN94" s="137"/>
      <c r="FO94" s="137"/>
      <c r="FP94" s="137"/>
      <c r="FQ94" s="137"/>
      <c r="FR94" s="137"/>
      <c r="FS94" s="137"/>
      <c r="FT94" s="137"/>
      <c r="FU94" s="137"/>
      <c r="FV94" s="137"/>
      <c r="FW94" s="137"/>
      <c r="FX94" s="137"/>
      <c r="FY94" s="137"/>
      <c r="FZ94" s="137"/>
      <c r="GA94" s="137"/>
      <c r="GB94" s="137"/>
      <c r="GC94" s="137"/>
      <c r="GD94" s="137"/>
      <c r="GE94" s="137"/>
      <c r="GF94" s="137"/>
      <c r="GG94" s="137"/>
      <c r="GH94" s="137"/>
      <c r="GI94" s="137"/>
      <c r="GJ94" s="137"/>
      <c r="GK94" s="137"/>
      <c r="GL94" s="137"/>
      <c r="GM94" s="137"/>
      <c r="GN94" s="137"/>
      <c r="GO94" s="137"/>
      <c r="GP94" s="137"/>
      <c r="GQ94" s="137"/>
      <c r="GR94" s="137"/>
      <c r="GS94" s="137"/>
      <c r="GT94" s="137"/>
      <c r="GU94" s="137"/>
      <c r="GV94" s="137"/>
      <c r="GW94" s="137"/>
      <c r="GX94" s="137"/>
      <c r="GY94" s="137"/>
      <c r="GZ94" s="137"/>
      <c r="HA94" s="137"/>
      <c r="HB94" s="137"/>
      <c r="HC94" s="137"/>
      <c r="HD94" s="137"/>
      <c r="HE94" s="137"/>
      <c r="HF94" s="137"/>
      <c r="HG94" s="137"/>
      <c r="HH94" s="137"/>
      <c r="HI94" s="137"/>
      <c r="HJ94" s="137"/>
      <c r="HK94" s="137"/>
      <c r="HL94" s="137"/>
      <c r="HM94" s="137"/>
      <c r="HN94" s="137"/>
      <c r="HO94" s="137"/>
      <c r="HP94" s="137"/>
      <c r="HQ94" s="137"/>
      <c r="HR94" s="137"/>
      <c r="HS94" s="137"/>
      <c r="HT94" s="137"/>
      <c r="HU94" s="137"/>
      <c r="HV94" s="137"/>
      <c r="HW94" s="137"/>
      <c r="HX94" s="137"/>
      <c r="HY94" s="137"/>
      <c r="HZ94" s="137"/>
      <c r="IA94" s="137"/>
      <c r="IB94" s="137"/>
      <c r="IC94" s="137"/>
      <c r="ID94" s="137"/>
      <c r="IE94" s="137"/>
      <c r="IF94" s="137"/>
      <c r="IG94" s="137"/>
      <c r="IH94" s="137"/>
      <c r="II94" s="137"/>
      <c r="IJ94" s="137"/>
      <c r="IK94" s="137"/>
      <c r="IL94" s="137"/>
      <c r="IM94" s="137"/>
      <c r="IN94" s="137"/>
      <c r="IO94" s="137"/>
      <c r="IP94" s="137"/>
      <c r="IQ94" s="137"/>
      <c r="IR94" s="137"/>
      <c r="IS94" s="137"/>
    </row>
    <row r="95" spans="1:253" s="138" customFormat="1" ht="21.75" customHeight="1" thickBot="1" x14ac:dyDescent="0.35">
      <c r="A95" s="392" t="s">
        <v>19</v>
      </c>
      <c r="B95" s="393"/>
      <c r="C95" s="142"/>
      <c r="D95" s="142"/>
      <c r="E95" s="143"/>
      <c r="F95" s="172">
        <f>SUM(F93:F94)</f>
        <v>941875.2971802</v>
      </c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  <c r="BC95" s="137"/>
      <c r="BD95" s="137"/>
      <c r="BE95" s="137"/>
      <c r="BF95" s="137"/>
      <c r="BG95" s="137"/>
      <c r="BH95" s="137"/>
      <c r="BI95" s="137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  <c r="CT95" s="137"/>
      <c r="CU95" s="137"/>
      <c r="CV95" s="137"/>
      <c r="CW95" s="137"/>
      <c r="CX95" s="137"/>
      <c r="CY95" s="137"/>
      <c r="CZ95" s="137"/>
      <c r="DA95" s="137"/>
      <c r="DB95" s="137"/>
      <c r="DC95" s="137"/>
      <c r="DD95" s="137"/>
      <c r="DE95" s="137"/>
      <c r="DF95" s="137"/>
      <c r="DG95" s="137"/>
      <c r="DH95" s="137"/>
      <c r="DI95" s="137"/>
      <c r="DJ95" s="137"/>
      <c r="DK95" s="137"/>
      <c r="DL95" s="137"/>
      <c r="DM95" s="137"/>
      <c r="DN95" s="137"/>
      <c r="DO95" s="137"/>
      <c r="DP95" s="137"/>
      <c r="DQ95" s="137"/>
      <c r="DR95" s="137"/>
      <c r="DS95" s="137"/>
      <c r="DT95" s="137"/>
      <c r="DU95" s="137"/>
      <c r="DV95" s="137"/>
      <c r="DW95" s="137"/>
      <c r="DX95" s="137"/>
      <c r="DY95" s="137"/>
      <c r="DZ95" s="137"/>
      <c r="EA95" s="137"/>
      <c r="EB95" s="137"/>
      <c r="EC95" s="137"/>
      <c r="ED95" s="137"/>
      <c r="EE95" s="137"/>
      <c r="EF95" s="137"/>
      <c r="EG95" s="137"/>
      <c r="EH95" s="137"/>
      <c r="EI95" s="137"/>
      <c r="EJ95" s="137"/>
      <c r="EK95" s="137"/>
      <c r="EL95" s="137"/>
      <c r="EM95" s="137"/>
      <c r="EN95" s="137"/>
      <c r="EO95" s="137"/>
      <c r="EP95" s="137"/>
      <c r="EQ95" s="137"/>
      <c r="ER95" s="137"/>
      <c r="ES95" s="137"/>
      <c r="ET95" s="137"/>
      <c r="EU95" s="137"/>
      <c r="EV95" s="137"/>
      <c r="EW95" s="137"/>
      <c r="EX95" s="137"/>
      <c r="EY95" s="137"/>
      <c r="EZ95" s="137"/>
      <c r="FA95" s="137"/>
      <c r="FB95" s="137"/>
      <c r="FC95" s="137"/>
      <c r="FD95" s="137"/>
      <c r="FE95" s="137"/>
      <c r="FF95" s="137"/>
      <c r="FG95" s="137"/>
      <c r="FH95" s="137"/>
      <c r="FI95" s="137"/>
      <c r="FJ95" s="137"/>
      <c r="FK95" s="137"/>
      <c r="FL95" s="137"/>
      <c r="FM95" s="137"/>
      <c r="FN95" s="137"/>
      <c r="FO95" s="137"/>
      <c r="FP95" s="137"/>
      <c r="FQ95" s="137"/>
      <c r="FR95" s="137"/>
      <c r="FS95" s="137"/>
      <c r="FT95" s="137"/>
      <c r="FU95" s="137"/>
      <c r="FV95" s="137"/>
      <c r="FW95" s="137"/>
      <c r="FX95" s="137"/>
      <c r="FY95" s="137"/>
      <c r="FZ95" s="137"/>
      <c r="GA95" s="137"/>
      <c r="GB95" s="137"/>
      <c r="GC95" s="137"/>
      <c r="GD95" s="137"/>
      <c r="GE95" s="137"/>
      <c r="GF95" s="137"/>
      <c r="GG95" s="137"/>
      <c r="GH95" s="137"/>
      <c r="GI95" s="137"/>
      <c r="GJ95" s="137"/>
      <c r="GK95" s="137"/>
      <c r="GL95" s="137"/>
      <c r="GM95" s="137"/>
      <c r="GN95" s="137"/>
      <c r="GO95" s="137"/>
      <c r="GP95" s="137"/>
      <c r="GQ95" s="137"/>
      <c r="GR95" s="137"/>
      <c r="GS95" s="137"/>
      <c r="GT95" s="137"/>
      <c r="GU95" s="137"/>
      <c r="GV95" s="137"/>
      <c r="GW95" s="137"/>
      <c r="GX95" s="137"/>
      <c r="GY95" s="137"/>
      <c r="GZ95" s="137"/>
      <c r="HA95" s="137"/>
      <c r="HB95" s="137"/>
      <c r="HC95" s="137"/>
      <c r="HD95" s="137"/>
      <c r="HE95" s="137"/>
      <c r="HF95" s="137"/>
      <c r="HG95" s="137"/>
      <c r="HH95" s="137"/>
      <c r="HI95" s="137"/>
      <c r="HJ95" s="137"/>
      <c r="HK95" s="137"/>
      <c r="HL95" s="137"/>
      <c r="HM95" s="137"/>
      <c r="HN95" s="137"/>
      <c r="HO95" s="137"/>
      <c r="HP95" s="137"/>
      <c r="HQ95" s="137"/>
      <c r="HR95" s="137"/>
      <c r="HS95" s="137"/>
      <c r="HT95" s="137"/>
      <c r="HU95" s="137"/>
      <c r="HV95" s="137"/>
      <c r="HW95" s="137"/>
      <c r="HX95" s="137"/>
      <c r="HY95" s="137"/>
      <c r="HZ95" s="137"/>
      <c r="IA95" s="137"/>
      <c r="IB95" s="137"/>
      <c r="IC95" s="137"/>
      <c r="ID95" s="137"/>
      <c r="IE95" s="137"/>
      <c r="IF95" s="137"/>
      <c r="IG95" s="137"/>
      <c r="IH95" s="137"/>
      <c r="II95" s="137"/>
      <c r="IJ95" s="137"/>
      <c r="IK95" s="137"/>
      <c r="IL95" s="137"/>
      <c r="IM95" s="137"/>
      <c r="IN95" s="137"/>
      <c r="IO95" s="137"/>
      <c r="IP95" s="137"/>
      <c r="IQ95" s="137"/>
      <c r="IR95" s="137"/>
      <c r="IS95" s="137"/>
    </row>
    <row r="96" spans="1:253" s="138" customFormat="1" ht="18.75" customHeight="1" x14ac:dyDescent="0.3">
      <c r="A96" s="199"/>
      <c r="B96" s="145"/>
      <c r="C96" s="146"/>
      <c r="D96" s="146"/>
      <c r="E96" s="147"/>
      <c r="F96" s="148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7"/>
      <c r="BD96" s="137"/>
      <c r="BE96" s="137"/>
      <c r="BF96" s="137"/>
      <c r="BG96" s="137"/>
      <c r="BH96" s="137"/>
      <c r="BI96" s="137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  <c r="CT96" s="137"/>
      <c r="CU96" s="137"/>
      <c r="CV96" s="137"/>
      <c r="CW96" s="137"/>
      <c r="CX96" s="137"/>
      <c r="CY96" s="137"/>
      <c r="CZ96" s="137"/>
      <c r="DA96" s="137"/>
      <c r="DB96" s="137"/>
      <c r="DC96" s="137"/>
      <c r="DD96" s="137"/>
      <c r="DE96" s="137"/>
      <c r="DF96" s="137"/>
      <c r="DG96" s="137"/>
      <c r="DH96" s="137"/>
      <c r="DI96" s="137"/>
      <c r="DJ96" s="137"/>
      <c r="DK96" s="137"/>
      <c r="DL96" s="137"/>
      <c r="DM96" s="137"/>
      <c r="DN96" s="137"/>
      <c r="DO96" s="137"/>
      <c r="DP96" s="137"/>
      <c r="DQ96" s="137"/>
      <c r="DR96" s="137"/>
      <c r="DS96" s="137"/>
      <c r="DT96" s="137"/>
      <c r="DU96" s="137"/>
      <c r="DV96" s="137"/>
      <c r="DW96" s="137"/>
      <c r="DX96" s="137"/>
      <c r="DY96" s="137"/>
      <c r="DZ96" s="137"/>
      <c r="EA96" s="137"/>
      <c r="EB96" s="137"/>
      <c r="EC96" s="137"/>
      <c r="ED96" s="137"/>
      <c r="EE96" s="137"/>
      <c r="EF96" s="137"/>
      <c r="EG96" s="137"/>
      <c r="EH96" s="137"/>
      <c r="EI96" s="137"/>
      <c r="EJ96" s="137"/>
      <c r="EK96" s="137"/>
      <c r="EL96" s="137"/>
      <c r="EM96" s="137"/>
      <c r="EN96" s="137"/>
      <c r="EO96" s="137"/>
      <c r="EP96" s="137"/>
      <c r="EQ96" s="137"/>
      <c r="ER96" s="137"/>
      <c r="ES96" s="137"/>
      <c r="ET96" s="137"/>
      <c r="EU96" s="137"/>
      <c r="EV96" s="137"/>
      <c r="EW96" s="137"/>
      <c r="EX96" s="137"/>
      <c r="EY96" s="137"/>
      <c r="EZ96" s="137"/>
      <c r="FA96" s="137"/>
      <c r="FB96" s="137"/>
      <c r="FC96" s="137"/>
      <c r="FD96" s="137"/>
      <c r="FE96" s="137"/>
      <c r="FF96" s="137"/>
      <c r="FG96" s="137"/>
      <c r="FH96" s="137"/>
      <c r="FI96" s="137"/>
      <c r="FJ96" s="137"/>
      <c r="FK96" s="137"/>
      <c r="FL96" s="137"/>
      <c r="FM96" s="137"/>
      <c r="FN96" s="137"/>
      <c r="FO96" s="137"/>
      <c r="FP96" s="137"/>
      <c r="FQ96" s="137"/>
      <c r="FR96" s="137"/>
      <c r="FS96" s="137"/>
      <c r="FT96" s="137"/>
      <c r="FU96" s="137"/>
      <c r="FV96" s="137"/>
      <c r="FW96" s="137"/>
      <c r="FX96" s="137"/>
      <c r="FY96" s="137"/>
      <c r="FZ96" s="137"/>
      <c r="GA96" s="137"/>
      <c r="GB96" s="137"/>
      <c r="GC96" s="137"/>
      <c r="GD96" s="137"/>
      <c r="GE96" s="137"/>
      <c r="GF96" s="137"/>
      <c r="GG96" s="137"/>
      <c r="GH96" s="137"/>
      <c r="GI96" s="137"/>
      <c r="GJ96" s="137"/>
      <c r="GK96" s="137"/>
      <c r="GL96" s="137"/>
      <c r="GM96" s="137"/>
      <c r="GN96" s="137"/>
      <c r="GO96" s="137"/>
      <c r="GP96" s="137"/>
      <c r="GQ96" s="137"/>
      <c r="GR96" s="137"/>
      <c r="GS96" s="137"/>
      <c r="GT96" s="137"/>
      <c r="GU96" s="137"/>
      <c r="GV96" s="137"/>
      <c r="GW96" s="137"/>
      <c r="GX96" s="137"/>
      <c r="GY96" s="137"/>
      <c r="GZ96" s="137"/>
      <c r="HA96" s="137"/>
      <c r="HB96" s="137"/>
      <c r="HC96" s="137"/>
      <c r="HD96" s="137"/>
      <c r="HE96" s="137"/>
      <c r="HF96" s="137"/>
      <c r="HG96" s="137"/>
      <c r="HH96" s="137"/>
      <c r="HI96" s="137"/>
      <c r="HJ96" s="137"/>
      <c r="HK96" s="137"/>
      <c r="HL96" s="137"/>
      <c r="HM96" s="137"/>
      <c r="HN96" s="137"/>
      <c r="HO96" s="137"/>
      <c r="HP96" s="137"/>
      <c r="HQ96" s="137"/>
      <c r="HR96" s="137"/>
      <c r="HS96" s="137"/>
      <c r="HT96" s="137"/>
      <c r="HU96" s="137"/>
      <c r="HV96" s="137"/>
      <c r="HW96" s="137"/>
      <c r="HX96" s="137"/>
      <c r="HY96" s="137"/>
      <c r="HZ96" s="137"/>
      <c r="IA96" s="137"/>
      <c r="IB96" s="137"/>
      <c r="IC96" s="137"/>
      <c r="ID96" s="137"/>
      <c r="IE96" s="137"/>
      <c r="IF96" s="137"/>
      <c r="IG96" s="137"/>
      <c r="IH96" s="137"/>
      <c r="II96" s="137"/>
      <c r="IJ96" s="137"/>
      <c r="IK96" s="137"/>
      <c r="IL96" s="137"/>
      <c r="IM96" s="137"/>
      <c r="IN96" s="137"/>
      <c r="IO96" s="137"/>
      <c r="IP96" s="137"/>
      <c r="IQ96" s="137"/>
      <c r="IR96" s="137"/>
      <c r="IS96" s="137"/>
    </row>
    <row r="97" spans="1:253" s="138" customFormat="1" ht="18.75" customHeight="1" x14ac:dyDescent="0.3">
      <c r="A97" s="199"/>
      <c r="B97" s="145"/>
      <c r="C97" s="146"/>
      <c r="D97" s="146"/>
      <c r="E97" s="147"/>
      <c r="F97" s="148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37"/>
      <c r="BD97" s="137"/>
      <c r="BE97" s="137"/>
      <c r="BF97" s="137"/>
      <c r="BG97" s="137"/>
      <c r="BH97" s="137"/>
      <c r="BI97" s="137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  <c r="CT97" s="137"/>
      <c r="CU97" s="137"/>
      <c r="CV97" s="137"/>
      <c r="CW97" s="137"/>
      <c r="CX97" s="137"/>
      <c r="CY97" s="137"/>
      <c r="CZ97" s="137"/>
      <c r="DA97" s="137"/>
      <c r="DB97" s="137"/>
      <c r="DC97" s="137"/>
      <c r="DD97" s="137"/>
      <c r="DE97" s="137"/>
      <c r="DF97" s="137"/>
      <c r="DG97" s="137"/>
      <c r="DH97" s="137"/>
      <c r="DI97" s="137"/>
      <c r="DJ97" s="137"/>
      <c r="DK97" s="137"/>
      <c r="DL97" s="137"/>
      <c r="DM97" s="137"/>
      <c r="DN97" s="137"/>
      <c r="DO97" s="137"/>
      <c r="DP97" s="137"/>
      <c r="DQ97" s="137"/>
      <c r="DR97" s="137"/>
      <c r="DS97" s="137"/>
      <c r="DT97" s="137"/>
      <c r="DU97" s="137"/>
      <c r="DV97" s="137"/>
      <c r="DW97" s="137"/>
      <c r="DX97" s="137"/>
      <c r="DY97" s="137"/>
      <c r="DZ97" s="137"/>
      <c r="EA97" s="137"/>
      <c r="EB97" s="137"/>
      <c r="EC97" s="137"/>
      <c r="ED97" s="137"/>
      <c r="EE97" s="137"/>
      <c r="EF97" s="137"/>
      <c r="EG97" s="137"/>
      <c r="EH97" s="137"/>
      <c r="EI97" s="137"/>
      <c r="EJ97" s="137"/>
      <c r="EK97" s="137"/>
      <c r="EL97" s="137"/>
      <c r="EM97" s="137"/>
      <c r="EN97" s="137"/>
      <c r="EO97" s="137"/>
      <c r="EP97" s="137"/>
      <c r="EQ97" s="137"/>
      <c r="ER97" s="137"/>
      <c r="ES97" s="137"/>
      <c r="ET97" s="137"/>
      <c r="EU97" s="137"/>
      <c r="EV97" s="137"/>
      <c r="EW97" s="137"/>
      <c r="EX97" s="137"/>
      <c r="EY97" s="137"/>
      <c r="EZ97" s="137"/>
      <c r="FA97" s="137"/>
      <c r="FB97" s="137"/>
      <c r="FC97" s="137"/>
      <c r="FD97" s="137"/>
      <c r="FE97" s="137"/>
      <c r="FF97" s="137"/>
      <c r="FG97" s="137"/>
      <c r="FH97" s="137"/>
      <c r="FI97" s="137"/>
      <c r="FJ97" s="137"/>
      <c r="FK97" s="137"/>
      <c r="FL97" s="137"/>
      <c r="FM97" s="137"/>
      <c r="FN97" s="137"/>
      <c r="FO97" s="137"/>
      <c r="FP97" s="137"/>
      <c r="FQ97" s="137"/>
      <c r="FR97" s="137"/>
      <c r="FS97" s="137"/>
      <c r="FT97" s="137"/>
      <c r="FU97" s="137"/>
      <c r="FV97" s="137"/>
      <c r="FW97" s="137"/>
      <c r="FX97" s="137"/>
      <c r="FY97" s="137"/>
      <c r="FZ97" s="137"/>
      <c r="GA97" s="137"/>
      <c r="GB97" s="137"/>
      <c r="GC97" s="137"/>
      <c r="GD97" s="137"/>
      <c r="GE97" s="137"/>
      <c r="GF97" s="137"/>
      <c r="GG97" s="137"/>
      <c r="GH97" s="137"/>
      <c r="GI97" s="137"/>
      <c r="GJ97" s="137"/>
      <c r="GK97" s="137"/>
      <c r="GL97" s="137"/>
      <c r="GM97" s="137"/>
      <c r="GN97" s="137"/>
      <c r="GO97" s="137"/>
      <c r="GP97" s="137"/>
      <c r="GQ97" s="137"/>
      <c r="GR97" s="137"/>
      <c r="GS97" s="137"/>
      <c r="GT97" s="137"/>
      <c r="GU97" s="137"/>
      <c r="GV97" s="137"/>
      <c r="GW97" s="137"/>
      <c r="GX97" s="137"/>
      <c r="GY97" s="137"/>
      <c r="GZ97" s="137"/>
      <c r="HA97" s="137"/>
      <c r="HB97" s="137"/>
      <c r="HC97" s="137"/>
      <c r="HD97" s="137"/>
      <c r="HE97" s="137"/>
      <c r="HF97" s="137"/>
      <c r="HG97" s="137"/>
      <c r="HH97" s="137"/>
      <c r="HI97" s="137"/>
      <c r="HJ97" s="137"/>
      <c r="HK97" s="137"/>
      <c r="HL97" s="137"/>
      <c r="HM97" s="137"/>
      <c r="HN97" s="137"/>
      <c r="HO97" s="137"/>
      <c r="HP97" s="137"/>
      <c r="HQ97" s="137"/>
      <c r="HR97" s="137"/>
      <c r="HS97" s="137"/>
      <c r="HT97" s="137"/>
      <c r="HU97" s="137"/>
      <c r="HV97" s="137"/>
      <c r="HW97" s="137"/>
      <c r="HX97" s="137"/>
      <c r="HY97" s="137"/>
      <c r="HZ97" s="137"/>
      <c r="IA97" s="137"/>
      <c r="IB97" s="137"/>
      <c r="IC97" s="137"/>
      <c r="ID97" s="137"/>
      <c r="IE97" s="137"/>
      <c r="IF97" s="137"/>
      <c r="IG97" s="137"/>
      <c r="IH97" s="137"/>
      <c r="II97" s="137"/>
      <c r="IJ97" s="137"/>
      <c r="IK97" s="137"/>
      <c r="IL97" s="137"/>
      <c r="IM97" s="137"/>
      <c r="IN97" s="137"/>
      <c r="IO97" s="137"/>
      <c r="IP97" s="137"/>
      <c r="IQ97" s="137"/>
      <c r="IR97" s="137"/>
      <c r="IS97" s="137"/>
    </row>
    <row r="98" spans="1:253" s="138" customFormat="1" ht="18.75" customHeight="1" x14ac:dyDescent="0.3">
      <c r="A98" s="199"/>
      <c r="B98" s="145"/>
      <c r="C98" s="146"/>
      <c r="D98" s="146"/>
      <c r="E98" s="147"/>
      <c r="F98" s="148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7"/>
      <c r="BD98" s="137"/>
      <c r="BE98" s="137"/>
      <c r="BF98" s="137"/>
      <c r="BG98" s="137"/>
      <c r="BH98" s="137"/>
      <c r="BI98" s="137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  <c r="CT98" s="137"/>
      <c r="CU98" s="137"/>
      <c r="CV98" s="137"/>
      <c r="CW98" s="137"/>
      <c r="CX98" s="137"/>
      <c r="CY98" s="137"/>
      <c r="CZ98" s="137"/>
      <c r="DA98" s="137"/>
      <c r="DB98" s="137"/>
      <c r="DC98" s="137"/>
      <c r="DD98" s="137"/>
      <c r="DE98" s="137"/>
      <c r="DF98" s="137"/>
      <c r="DG98" s="137"/>
      <c r="DH98" s="137"/>
      <c r="DI98" s="137"/>
      <c r="DJ98" s="137"/>
      <c r="DK98" s="137"/>
      <c r="DL98" s="137"/>
      <c r="DM98" s="137"/>
      <c r="DN98" s="137"/>
      <c r="DO98" s="137"/>
      <c r="DP98" s="137"/>
      <c r="DQ98" s="137"/>
      <c r="DR98" s="137"/>
      <c r="DS98" s="137"/>
      <c r="DT98" s="137"/>
      <c r="DU98" s="137"/>
      <c r="DV98" s="137"/>
      <c r="DW98" s="137"/>
      <c r="DX98" s="137"/>
      <c r="DY98" s="137"/>
      <c r="DZ98" s="137"/>
      <c r="EA98" s="137"/>
      <c r="EB98" s="137"/>
      <c r="EC98" s="137"/>
      <c r="ED98" s="137"/>
      <c r="EE98" s="137"/>
      <c r="EF98" s="137"/>
      <c r="EG98" s="137"/>
      <c r="EH98" s="137"/>
      <c r="EI98" s="137"/>
      <c r="EJ98" s="137"/>
      <c r="EK98" s="137"/>
      <c r="EL98" s="137"/>
      <c r="EM98" s="137"/>
      <c r="EN98" s="137"/>
      <c r="EO98" s="137"/>
      <c r="EP98" s="137"/>
      <c r="EQ98" s="137"/>
      <c r="ER98" s="137"/>
      <c r="ES98" s="137"/>
      <c r="ET98" s="137"/>
      <c r="EU98" s="137"/>
      <c r="EV98" s="137"/>
      <c r="EW98" s="137"/>
      <c r="EX98" s="137"/>
      <c r="EY98" s="137"/>
      <c r="EZ98" s="137"/>
      <c r="FA98" s="137"/>
      <c r="FB98" s="137"/>
      <c r="FC98" s="137"/>
      <c r="FD98" s="137"/>
      <c r="FE98" s="137"/>
      <c r="FF98" s="137"/>
      <c r="FG98" s="137"/>
      <c r="FH98" s="137"/>
      <c r="FI98" s="137"/>
      <c r="FJ98" s="137"/>
      <c r="FK98" s="137"/>
      <c r="FL98" s="137"/>
      <c r="FM98" s="137"/>
      <c r="FN98" s="137"/>
      <c r="FO98" s="137"/>
      <c r="FP98" s="137"/>
      <c r="FQ98" s="137"/>
      <c r="FR98" s="137"/>
      <c r="FS98" s="137"/>
      <c r="FT98" s="137"/>
      <c r="FU98" s="137"/>
      <c r="FV98" s="137"/>
      <c r="FW98" s="137"/>
      <c r="FX98" s="137"/>
      <c r="FY98" s="137"/>
      <c r="FZ98" s="137"/>
      <c r="GA98" s="137"/>
      <c r="GB98" s="137"/>
      <c r="GC98" s="137"/>
      <c r="GD98" s="137"/>
      <c r="GE98" s="137"/>
      <c r="GF98" s="137"/>
      <c r="GG98" s="137"/>
      <c r="GH98" s="137"/>
      <c r="GI98" s="137"/>
      <c r="GJ98" s="137"/>
      <c r="GK98" s="137"/>
      <c r="GL98" s="137"/>
      <c r="GM98" s="137"/>
      <c r="GN98" s="137"/>
      <c r="GO98" s="137"/>
      <c r="GP98" s="137"/>
      <c r="GQ98" s="137"/>
      <c r="GR98" s="137"/>
      <c r="GS98" s="137"/>
      <c r="GT98" s="137"/>
      <c r="GU98" s="137"/>
      <c r="GV98" s="137"/>
      <c r="GW98" s="137"/>
      <c r="GX98" s="137"/>
      <c r="GY98" s="137"/>
      <c r="GZ98" s="137"/>
      <c r="HA98" s="137"/>
      <c r="HB98" s="137"/>
      <c r="HC98" s="137"/>
      <c r="HD98" s="137"/>
      <c r="HE98" s="137"/>
      <c r="HF98" s="137"/>
      <c r="HG98" s="137"/>
      <c r="HH98" s="137"/>
      <c r="HI98" s="137"/>
      <c r="HJ98" s="137"/>
      <c r="HK98" s="137"/>
      <c r="HL98" s="137"/>
      <c r="HM98" s="137"/>
      <c r="HN98" s="137"/>
      <c r="HO98" s="137"/>
      <c r="HP98" s="137"/>
      <c r="HQ98" s="137"/>
      <c r="HR98" s="137"/>
      <c r="HS98" s="137"/>
      <c r="HT98" s="137"/>
      <c r="HU98" s="137"/>
      <c r="HV98" s="137"/>
      <c r="HW98" s="137"/>
      <c r="HX98" s="137"/>
      <c r="HY98" s="137"/>
      <c r="HZ98" s="137"/>
      <c r="IA98" s="137"/>
      <c r="IB98" s="137"/>
      <c r="IC98" s="137"/>
      <c r="ID98" s="137"/>
      <c r="IE98" s="137"/>
      <c r="IF98" s="137"/>
      <c r="IG98" s="137"/>
      <c r="IH98" s="137"/>
      <c r="II98" s="137"/>
      <c r="IJ98" s="137"/>
      <c r="IK98" s="137"/>
      <c r="IL98" s="137"/>
      <c r="IM98" s="137"/>
      <c r="IN98" s="137"/>
      <c r="IO98" s="137"/>
      <c r="IP98" s="137"/>
      <c r="IQ98" s="137"/>
      <c r="IR98" s="137"/>
      <c r="IS98" s="137"/>
    </row>
    <row r="99" spans="1:253" ht="18.75" customHeight="1" x14ac:dyDescent="0.3">
      <c r="A99" s="196"/>
      <c r="B99" s="149"/>
      <c r="C99" s="111"/>
      <c r="D99" s="111"/>
      <c r="E99" s="150"/>
      <c r="F99" s="151"/>
    </row>
    <row r="100" spans="1:253" s="154" customFormat="1" x14ac:dyDescent="0.3">
      <c r="A100" s="394" t="s">
        <v>23</v>
      </c>
      <c r="B100" s="394"/>
      <c r="C100" s="394"/>
      <c r="D100" s="394"/>
      <c r="E100" s="394"/>
      <c r="F100" s="394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  <c r="AA100" s="153"/>
      <c r="AB100" s="153"/>
      <c r="AC100" s="153"/>
      <c r="AD100" s="153"/>
      <c r="AE100" s="153"/>
      <c r="AF100" s="153"/>
      <c r="AG100" s="153"/>
      <c r="AH100" s="153"/>
      <c r="AI100" s="153"/>
      <c r="AJ100" s="153"/>
      <c r="AK100" s="153"/>
      <c r="AL100" s="153"/>
      <c r="AM100" s="153"/>
      <c r="AN100" s="153"/>
      <c r="AO100" s="153"/>
      <c r="AP100" s="153"/>
      <c r="AQ100" s="153"/>
      <c r="AR100" s="153"/>
      <c r="AS100" s="153"/>
      <c r="AT100" s="153"/>
      <c r="AU100" s="153"/>
      <c r="AV100" s="153"/>
      <c r="AW100" s="153"/>
      <c r="AX100" s="153"/>
      <c r="AY100" s="153"/>
      <c r="AZ100" s="153"/>
      <c r="BA100" s="153"/>
      <c r="BB100" s="153"/>
      <c r="BC100" s="153"/>
      <c r="BD100" s="153"/>
      <c r="BE100" s="153"/>
      <c r="BF100" s="153"/>
      <c r="BG100" s="153"/>
      <c r="BH100" s="153"/>
      <c r="BI100" s="153"/>
      <c r="BJ100" s="153"/>
      <c r="BK100" s="153"/>
      <c r="BL100" s="153"/>
      <c r="BM100" s="153"/>
      <c r="BN100" s="153"/>
      <c r="BO100" s="153"/>
      <c r="BP100" s="153"/>
      <c r="BQ100" s="153"/>
      <c r="BR100" s="153"/>
      <c r="BS100" s="153"/>
      <c r="BT100" s="153"/>
      <c r="BU100" s="153"/>
      <c r="BV100" s="153"/>
      <c r="BW100" s="153"/>
      <c r="BX100" s="153"/>
      <c r="BY100" s="153"/>
      <c r="BZ100" s="153"/>
      <c r="CA100" s="153"/>
      <c r="CB100" s="153"/>
      <c r="CC100" s="153"/>
      <c r="CD100" s="153"/>
      <c r="CE100" s="153"/>
      <c r="CF100" s="153"/>
      <c r="CG100" s="153"/>
      <c r="CH100" s="153"/>
      <c r="CI100" s="153"/>
      <c r="CJ100" s="153"/>
      <c r="CK100" s="153"/>
      <c r="CL100" s="153"/>
      <c r="CM100" s="153"/>
      <c r="CN100" s="153"/>
      <c r="CO100" s="153"/>
      <c r="CP100" s="153"/>
      <c r="CQ100" s="153"/>
      <c r="CR100" s="153"/>
      <c r="CS100" s="153"/>
      <c r="CT100" s="153"/>
      <c r="CU100" s="153"/>
      <c r="CV100" s="153"/>
      <c r="CW100" s="153"/>
      <c r="CX100" s="153"/>
      <c r="CY100" s="153"/>
      <c r="CZ100" s="153"/>
      <c r="DA100" s="153"/>
      <c r="DB100" s="153"/>
      <c r="DC100" s="153"/>
      <c r="DD100" s="153"/>
      <c r="DE100" s="153"/>
      <c r="DF100" s="153"/>
      <c r="DG100" s="153"/>
      <c r="DH100" s="153"/>
      <c r="DI100" s="153"/>
      <c r="DJ100" s="153"/>
      <c r="DK100" s="153"/>
      <c r="DL100" s="153"/>
      <c r="DM100" s="153"/>
      <c r="DN100" s="153"/>
      <c r="DO100" s="153"/>
      <c r="DP100" s="153"/>
      <c r="DQ100" s="153"/>
      <c r="DR100" s="153"/>
      <c r="DS100" s="153"/>
      <c r="DT100" s="153"/>
      <c r="DU100" s="153"/>
      <c r="DV100" s="153"/>
      <c r="DW100" s="153"/>
      <c r="DX100" s="153"/>
      <c r="DY100" s="153"/>
      <c r="DZ100" s="153"/>
      <c r="EA100" s="153"/>
      <c r="EB100" s="153"/>
      <c r="EC100" s="153"/>
      <c r="ED100" s="153"/>
      <c r="EE100" s="153"/>
      <c r="EF100" s="153"/>
      <c r="EG100" s="153"/>
      <c r="EH100" s="153"/>
      <c r="EI100" s="153"/>
      <c r="EJ100" s="153"/>
      <c r="EK100" s="153"/>
      <c r="EL100" s="153"/>
      <c r="EM100" s="153"/>
      <c r="EN100" s="153"/>
      <c r="EO100" s="153"/>
      <c r="EP100" s="153"/>
      <c r="EQ100" s="153"/>
      <c r="ER100" s="153"/>
      <c r="ES100" s="153"/>
      <c r="ET100" s="153"/>
      <c r="EU100" s="153"/>
      <c r="EV100" s="153"/>
      <c r="EW100" s="153"/>
      <c r="EX100" s="153"/>
      <c r="EY100" s="153"/>
      <c r="EZ100" s="153"/>
      <c r="FA100" s="153"/>
      <c r="FB100" s="153"/>
      <c r="FC100" s="153"/>
      <c r="FD100" s="153"/>
      <c r="FE100" s="153"/>
      <c r="FF100" s="153"/>
      <c r="FG100" s="153"/>
      <c r="FH100" s="153"/>
      <c r="FI100" s="153"/>
      <c r="FJ100" s="153"/>
      <c r="FK100" s="153"/>
      <c r="FL100" s="153"/>
      <c r="FM100" s="153"/>
      <c r="FN100" s="153"/>
      <c r="FO100" s="153"/>
      <c r="FP100" s="153"/>
      <c r="FQ100" s="153"/>
      <c r="FR100" s="153"/>
      <c r="FS100" s="153"/>
      <c r="FT100" s="153"/>
      <c r="FU100" s="153"/>
      <c r="FV100" s="153"/>
      <c r="FW100" s="153"/>
      <c r="FX100" s="153"/>
      <c r="FY100" s="153"/>
      <c r="FZ100" s="153"/>
      <c r="GA100" s="153"/>
      <c r="GB100" s="153"/>
      <c r="GC100" s="153"/>
      <c r="GD100" s="153"/>
      <c r="GE100" s="153"/>
      <c r="GF100" s="153"/>
      <c r="GG100" s="153"/>
      <c r="GH100" s="153"/>
      <c r="GI100" s="153"/>
      <c r="GJ100" s="153"/>
      <c r="GK100" s="153"/>
      <c r="GL100" s="153"/>
      <c r="GM100" s="153"/>
      <c r="GN100" s="153"/>
      <c r="GO100" s="153"/>
      <c r="GP100" s="153"/>
      <c r="GQ100" s="153"/>
      <c r="GR100" s="153"/>
      <c r="GS100" s="153"/>
      <c r="GT100" s="153"/>
      <c r="GU100" s="153"/>
      <c r="GV100" s="153"/>
      <c r="GW100" s="153"/>
      <c r="GX100" s="153"/>
      <c r="GY100" s="153"/>
      <c r="GZ100" s="153"/>
      <c r="HA100" s="153"/>
      <c r="HB100" s="153"/>
      <c r="HC100" s="153"/>
      <c r="HD100" s="153"/>
      <c r="HE100" s="153"/>
      <c r="HF100" s="153"/>
      <c r="HG100" s="153"/>
      <c r="HH100" s="153"/>
      <c r="HI100" s="153"/>
      <c r="HJ100" s="153"/>
      <c r="HK100" s="153"/>
      <c r="HL100" s="153"/>
      <c r="HM100" s="153"/>
      <c r="HN100" s="153"/>
      <c r="HO100" s="153"/>
      <c r="HP100" s="153"/>
      <c r="HQ100" s="153"/>
      <c r="HR100" s="153"/>
      <c r="HS100" s="153"/>
      <c r="HT100" s="153"/>
      <c r="HU100" s="153"/>
      <c r="HV100" s="153"/>
      <c r="HW100" s="153"/>
      <c r="HX100" s="153"/>
      <c r="HY100" s="153"/>
      <c r="HZ100" s="153"/>
      <c r="IA100" s="153"/>
      <c r="IB100" s="153"/>
      <c r="IC100" s="153"/>
      <c r="ID100" s="153"/>
      <c r="IE100" s="153"/>
      <c r="IF100" s="153"/>
      <c r="IG100" s="153"/>
      <c r="IH100" s="153"/>
      <c r="II100" s="153"/>
      <c r="IJ100" s="153"/>
      <c r="IK100" s="153"/>
      <c r="IL100" s="153"/>
      <c r="IM100" s="153"/>
      <c r="IN100" s="153"/>
      <c r="IO100" s="153"/>
      <c r="IP100" s="153"/>
      <c r="IQ100" s="153"/>
      <c r="IR100" s="153"/>
      <c r="IS100" s="153"/>
    </row>
    <row r="101" spans="1:253" ht="18.75" customHeight="1" x14ac:dyDescent="0.3">
      <c r="A101" s="196"/>
      <c r="B101" s="149"/>
      <c r="C101" s="155"/>
      <c r="D101" s="155"/>
      <c r="E101" s="155" t="s">
        <v>25</v>
      </c>
      <c r="F101" s="155"/>
    </row>
    <row r="102" spans="1:253" ht="15.75" customHeight="1" x14ac:dyDescent="0.3">
      <c r="A102" s="200"/>
      <c r="C102" s="155"/>
      <c r="D102" s="155"/>
      <c r="E102" s="155"/>
      <c r="F102" s="155"/>
    </row>
    <row r="103" spans="1:253" ht="15.75" customHeight="1" x14ac:dyDescent="0.3">
      <c r="A103" s="200"/>
      <c r="C103" s="155"/>
      <c r="D103" s="155"/>
      <c r="E103" s="155"/>
      <c r="F103" s="155"/>
    </row>
    <row r="104" spans="1:253" ht="15.75" customHeight="1" x14ac:dyDescent="0.3">
      <c r="A104" s="200"/>
      <c r="C104" s="155"/>
      <c r="D104" s="155"/>
      <c r="E104" s="155"/>
      <c r="F104" s="155"/>
    </row>
    <row r="105" spans="1:253" ht="15.75" customHeight="1" x14ac:dyDescent="0.3">
      <c r="A105" s="200"/>
      <c r="C105" s="155"/>
      <c r="D105" s="155"/>
      <c r="E105" s="155"/>
      <c r="F105" s="155"/>
    </row>
    <row r="106" spans="1:253" ht="15.75" customHeight="1" x14ac:dyDescent="0.3">
      <c r="A106" s="200"/>
      <c r="C106" s="155"/>
      <c r="D106" s="155"/>
      <c r="E106" s="155"/>
      <c r="F106" s="155"/>
    </row>
    <row r="107" spans="1:253" ht="15.75" customHeight="1" x14ac:dyDescent="0.3">
      <c r="A107" s="200"/>
      <c r="C107" s="155"/>
      <c r="D107" s="155"/>
      <c r="E107" s="155"/>
      <c r="F107" s="155"/>
    </row>
    <row r="108" spans="1:253" ht="15.75" customHeight="1" x14ac:dyDescent="0.3">
      <c r="A108" s="395"/>
      <c r="B108" s="395"/>
      <c r="C108" s="155"/>
      <c r="D108" s="155"/>
      <c r="E108" s="155"/>
      <c r="F108" s="155"/>
    </row>
    <row r="109" spans="1:253" ht="15.75" customHeight="1" x14ac:dyDescent="0.3">
      <c r="A109" s="201"/>
      <c r="B109" s="149" t="s">
        <v>24</v>
      </c>
      <c r="C109" s="155"/>
      <c r="D109" s="155"/>
      <c r="E109" s="155"/>
      <c r="F109" s="155"/>
    </row>
    <row r="110" spans="1:253" ht="16.5" customHeight="1" x14ac:dyDescent="0.3">
      <c r="A110" s="372"/>
      <c r="B110" s="372"/>
      <c r="C110" s="155"/>
      <c r="D110" s="155"/>
      <c r="E110" s="155"/>
      <c r="F110" s="155"/>
    </row>
    <row r="111" spans="1:253" x14ac:dyDescent="0.3">
      <c r="A111" s="370"/>
      <c r="B111" s="370"/>
      <c r="C111" s="371" t="s">
        <v>25</v>
      </c>
      <c r="D111" s="371"/>
      <c r="E111" s="371"/>
      <c r="F111" s="371"/>
    </row>
    <row r="112" spans="1:253" ht="38.25" customHeight="1" x14ac:dyDescent="0.3">
      <c r="A112" s="409"/>
      <c r="B112" s="410"/>
      <c r="C112" s="152"/>
      <c r="D112" s="117"/>
      <c r="E112" s="407"/>
      <c r="F112" s="407"/>
    </row>
    <row r="113" spans="1:6" ht="10.5" customHeight="1" x14ac:dyDescent="0.3">
      <c r="A113" s="370"/>
      <c r="B113" s="370"/>
      <c r="C113" s="157"/>
      <c r="D113" s="158"/>
      <c r="E113" s="408"/>
      <c r="F113" s="408"/>
    </row>
    <row r="114" spans="1:6" ht="25.5" customHeight="1" x14ac:dyDescent="0.3">
      <c r="A114" s="202"/>
      <c r="B114" s="157"/>
      <c r="C114" s="157"/>
      <c r="D114" s="158"/>
      <c r="E114" s="173"/>
      <c r="F114" s="173"/>
    </row>
    <row r="115" spans="1:6" ht="16.5" customHeight="1" x14ac:dyDescent="0.3">
      <c r="A115" s="406"/>
      <c r="B115" s="406"/>
      <c r="C115" s="117"/>
      <c r="D115" s="117"/>
      <c r="E115" s="407"/>
      <c r="F115" s="407"/>
    </row>
    <row r="116" spans="1:6" x14ac:dyDescent="0.3">
      <c r="A116" s="370"/>
      <c r="B116" s="370"/>
      <c r="C116" s="157"/>
      <c r="D116" s="158"/>
      <c r="E116" s="408"/>
      <c r="F116" s="408"/>
    </row>
    <row r="117" spans="1:6" x14ac:dyDescent="0.3">
      <c r="A117" s="203"/>
      <c r="B117" s="154"/>
      <c r="C117" s="154"/>
    </row>
  </sheetData>
  <mergeCells count="29">
    <mergeCell ref="A10:F10"/>
    <mergeCell ref="E1:F1"/>
    <mergeCell ref="C3:F3"/>
    <mergeCell ref="C5:F5"/>
    <mergeCell ref="C7:G7"/>
    <mergeCell ref="C8:F9"/>
    <mergeCell ref="A110:B110"/>
    <mergeCell ref="B11:F11"/>
    <mergeCell ref="A12:A14"/>
    <mergeCell ref="B12:B14"/>
    <mergeCell ref="C12:C14"/>
    <mergeCell ref="D12:D14"/>
    <mergeCell ref="E12:E14"/>
    <mergeCell ref="F12:F14"/>
    <mergeCell ref="A93:B93"/>
    <mergeCell ref="A94:B94"/>
    <mergeCell ref="A95:B95"/>
    <mergeCell ref="A100:F100"/>
    <mergeCell ref="A108:B108"/>
    <mergeCell ref="A115:B115"/>
    <mergeCell ref="E115:F115"/>
    <mergeCell ref="A116:B116"/>
    <mergeCell ref="E116:F116"/>
    <mergeCell ref="A111:B111"/>
    <mergeCell ref="C111:F111"/>
    <mergeCell ref="A112:B112"/>
    <mergeCell ref="E112:F112"/>
    <mergeCell ref="A113:B113"/>
    <mergeCell ref="E113:F1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25"/>
  <sheetViews>
    <sheetView topLeftCell="A85" zoomScaleNormal="100" workbookViewId="0">
      <selection activeCell="D50" sqref="D50"/>
    </sheetView>
  </sheetViews>
  <sheetFormatPr defaultRowHeight="18.75" x14ac:dyDescent="0.3"/>
  <cols>
    <col min="1" max="1" width="4.85546875" style="193" bestFit="1" customWidth="1"/>
    <col min="2" max="2" width="72.7109375" style="61" customWidth="1"/>
    <col min="3" max="3" width="9" style="109" bestFit="1" customWidth="1"/>
    <col min="4" max="4" width="12.28515625" style="108" bestFit="1" customWidth="1"/>
    <col min="5" max="5" width="11.28515625" style="174" customWidth="1"/>
    <col min="6" max="6" width="17.140625" style="174" bestFit="1" customWidth="1"/>
    <col min="7" max="253" width="9.140625" style="60"/>
    <col min="254" max="16384" width="9.140625" style="61"/>
  </cols>
  <sheetData>
    <row r="1" spans="1:253" x14ac:dyDescent="0.3">
      <c r="E1" s="404" t="s">
        <v>5</v>
      </c>
      <c r="F1" s="404"/>
    </row>
    <row r="2" spans="1:253" x14ac:dyDescent="0.3">
      <c r="E2" s="181"/>
      <c r="F2" s="181"/>
    </row>
    <row r="3" spans="1:253" ht="23.25" customHeight="1" x14ac:dyDescent="0.3">
      <c r="A3" s="194"/>
      <c r="B3" s="112" t="s">
        <v>6</v>
      </c>
      <c r="C3" s="405" t="s">
        <v>35</v>
      </c>
      <c r="D3" s="405"/>
      <c r="E3" s="405"/>
      <c r="F3" s="405"/>
    </row>
    <row r="4" spans="1:253" ht="6.75" customHeight="1" x14ac:dyDescent="0.3">
      <c r="A4" s="194"/>
      <c r="B4" s="112"/>
      <c r="C4" s="182"/>
      <c r="D4" s="182"/>
      <c r="E4" s="114"/>
      <c r="F4" s="182"/>
    </row>
    <row r="5" spans="1:253" ht="21.75" customHeight="1" x14ac:dyDescent="0.3">
      <c r="A5" s="195"/>
      <c r="B5" s="115" t="s">
        <v>7</v>
      </c>
      <c r="C5" s="405" t="s">
        <v>35</v>
      </c>
      <c r="D5" s="405"/>
      <c r="E5" s="405"/>
      <c r="F5" s="405"/>
    </row>
    <row r="6" spans="1:253" ht="11.25" customHeight="1" x14ac:dyDescent="0.3">
      <c r="A6" s="195"/>
      <c r="B6" s="115"/>
      <c r="C6" s="182"/>
      <c r="D6" s="182"/>
      <c r="E6" s="114"/>
      <c r="F6" s="182"/>
    </row>
    <row r="7" spans="1:253" s="107" customFormat="1" ht="20.25" customHeight="1" x14ac:dyDescent="0.25">
      <c r="A7" s="194"/>
      <c r="B7" s="116" t="s">
        <v>8</v>
      </c>
      <c r="C7" s="395" t="s">
        <v>20</v>
      </c>
      <c r="D7" s="395"/>
      <c r="E7" s="395"/>
      <c r="F7" s="395"/>
      <c r="G7" s="395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  <c r="CS7" s="106"/>
      <c r="CT7" s="106"/>
      <c r="CU7" s="106"/>
      <c r="CV7" s="106"/>
      <c r="CW7" s="106"/>
      <c r="CX7" s="106"/>
      <c r="CY7" s="106"/>
      <c r="CZ7" s="106"/>
      <c r="DA7" s="106"/>
      <c r="DB7" s="106"/>
      <c r="DC7" s="106"/>
      <c r="DD7" s="106"/>
      <c r="DE7" s="106"/>
      <c r="DF7" s="106"/>
      <c r="DG7" s="106"/>
      <c r="DH7" s="106"/>
      <c r="DI7" s="106"/>
      <c r="DJ7" s="106"/>
      <c r="DK7" s="106"/>
      <c r="DL7" s="106"/>
      <c r="DM7" s="106"/>
      <c r="DN7" s="106"/>
      <c r="DO7" s="106"/>
      <c r="DP7" s="106"/>
      <c r="DQ7" s="106"/>
      <c r="DR7" s="106"/>
      <c r="DS7" s="106"/>
      <c r="DT7" s="106"/>
      <c r="DU7" s="106"/>
      <c r="DV7" s="106"/>
      <c r="DW7" s="106"/>
      <c r="DX7" s="106"/>
      <c r="DY7" s="106"/>
      <c r="DZ7" s="106"/>
      <c r="EA7" s="106"/>
      <c r="EB7" s="106"/>
      <c r="EC7" s="106"/>
      <c r="ED7" s="106"/>
      <c r="EE7" s="106"/>
      <c r="EF7" s="106"/>
      <c r="EG7" s="106"/>
      <c r="EH7" s="106"/>
      <c r="EI7" s="106"/>
      <c r="EJ7" s="106"/>
      <c r="EK7" s="106"/>
      <c r="EL7" s="106"/>
      <c r="EM7" s="106"/>
      <c r="EN7" s="106"/>
      <c r="EO7" s="106"/>
      <c r="EP7" s="106"/>
      <c r="EQ7" s="106"/>
      <c r="ER7" s="106"/>
      <c r="ES7" s="106"/>
      <c r="ET7" s="106"/>
      <c r="EU7" s="106"/>
      <c r="EV7" s="106"/>
      <c r="EW7" s="106"/>
      <c r="EX7" s="106"/>
      <c r="EY7" s="106"/>
      <c r="EZ7" s="106"/>
      <c r="FA7" s="106"/>
      <c r="FB7" s="106"/>
      <c r="FC7" s="106"/>
      <c r="FD7" s="106"/>
      <c r="FE7" s="106"/>
      <c r="FF7" s="106"/>
      <c r="FG7" s="106"/>
      <c r="FH7" s="106"/>
      <c r="FI7" s="106"/>
      <c r="FJ7" s="106"/>
      <c r="FK7" s="106"/>
      <c r="FL7" s="106"/>
      <c r="FM7" s="106"/>
      <c r="FN7" s="106"/>
      <c r="FO7" s="106"/>
      <c r="FP7" s="106"/>
      <c r="FQ7" s="106"/>
      <c r="FR7" s="106"/>
      <c r="FS7" s="106"/>
      <c r="FT7" s="106"/>
      <c r="FU7" s="106"/>
      <c r="FV7" s="106"/>
      <c r="FW7" s="106"/>
      <c r="FX7" s="106"/>
      <c r="FY7" s="106"/>
      <c r="FZ7" s="106"/>
      <c r="GA7" s="106"/>
      <c r="GB7" s="106"/>
      <c r="GC7" s="106"/>
      <c r="GD7" s="106"/>
      <c r="GE7" s="106"/>
      <c r="GF7" s="106"/>
      <c r="GG7" s="106"/>
      <c r="GH7" s="106"/>
      <c r="GI7" s="106"/>
      <c r="GJ7" s="106"/>
      <c r="GK7" s="106"/>
      <c r="GL7" s="106"/>
      <c r="GM7" s="106"/>
      <c r="GN7" s="106"/>
      <c r="GO7" s="106"/>
      <c r="GP7" s="106"/>
      <c r="GQ7" s="106"/>
      <c r="GR7" s="106"/>
      <c r="GS7" s="106"/>
      <c r="GT7" s="106"/>
      <c r="GU7" s="106"/>
      <c r="GV7" s="106"/>
      <c r="GW7" s="106"/>
      <c r="GX7" s="106"/>
      <c r="GY7" s="106"/>
      <c r="GZ7" s="106"/>
      <c r="HA7" s="106"/>
      <c r="HB7" s="106"/>
      <c r="HC7" s="106"/>
      <c r="HD7" s="106"/>
      <c r="HE7" s="106"/>
      <c r="HF7" s="106"/>
      <c r="HG7" s="106"/>
      <c r="HH7" s="106"/>
      <c r="HI7" s="106"/>
      <c r="HJ7" s="106"/>
      <c r="HK7" s="106"/>
      <c r="HL7" s="106"/>
      <c r="HM7" s="106"/>
      <c r="HN7" s="106"/>
      <c r="HO7" s="106"/>
      <c r="HP7" s="106"/>
      <c r="HQ7" s="106"/>
      <c r="HR7" s="106"/>
      <c r="HS7" s="106"/>
      <c r="HT7" s="106"/>
      <c r="HU7" s="106"/>
      <c r="HV7" s="106"/>
      <c r="HW7" s="106"/>
      <c r="HX7" s="106"/>
      <c r="HY7" s="106"/>
      <c r="HZ7" s="106"/>
      <c r="IA7" s="106"/>
      <c r="IB7" s="106"/>
      <c r="IC7" s="106"/>
      <c r="ID7" s="106"/>
      <c r="IE7" s="106"/>
      <c r="IF7" s="106"/>
      <c r="IG7" s="106"/>
      <c r="IH7" s="106"/>
      <c r="II7" s="106"/>
      <c r="IJ7" s="106"/>
      <c r="IK7" s="106"/>
      <c r="IL7" s="106"/>
      <c r="IM7" s="106"/>
      <c r="IN7" s="106"/>
      <c r="IO7" s="106"/>
      <c r="IP7" s="106"/>
      <c r="IQ7" s="106"/>
      <c r="IR7" s="106"/>
      <c r="IS7" s="106"/>
    </row>
    <row r="8" spans="1:253" ht="80.25" customHeight="1" x14ac:dyDescent="0.3">
      <c r="A8" s="195"/>
      <c r="B8" s="116" t="s">
        <v>9</v>
      </c>
      <c r="C8" s="416" t="s">
        <v>36</v>
      </c>
      <c r="D8" s="416"/>
      <c r="E8" s="416"/>
      <c r="F8" s="416"/>
      <c r="J8" s="170"/>
    </row>
    <row r="9" spans="1:253" ht="9" customHeight="1" x14ac:dyDescent="0.3">
      <c r="A9" s="195"/>
      <c r="B9" s="116"/>
      <c r="C9" s="416"/>
      <c r="D9" s="416"/>
      <c r="E9" s="416"/>
      <c r="F9" s="416"/>
      <c r="J9" s="170"/>
      <c r="N9" s="60" t="s">
        <v>31</v>
      </c>
    </row>
    <row r="10" spans="1:253" ht="18.75" customHeight="1" x14ac:dyDescent="0.3">
      <c r="A10" s="403" t="s">
        <v>349</v>
      </c>
      <c r="B10" s="403"/>
      <c r="C10" s="403"/>
      <c r="D10" s="403"/>
      <c r="E10" s="403"/>
      <c r="F10" s="403"/>
      <c r="J10" s="170"/>
    </row>
    <row r="11" spans="1:253" ht="24.75" customHeight="1" thickBot="1" x14ac:dyDescent="0.35">
      <c r="A11" s="196"/>
      <c r="B11" s="403" t="s">
        <v>10</v>
      </c>
      <c r="C11" s="403"/>
      <c r="D11" s="403"/>
      <c r="E11" s="403"/>
      <c r="F11" s="403"/>
      <c r="J11" s="170"/>
    </row>
    <row r="12" spans="1:253" ht="16.5" customHeight="1" x14ac:dyDescent="0.3">
      <c r="A12" s="411" t="s">
        <v>11</v>
      </c>
      <c r="B12" s="376" t="s">
        <v>0</v>
      </c>
      <c r="C12" s="379" t="s">
        <v>12</v>
      </c>
      <c r="D12" s="376" t="s">
        <v>13</v>
      </c>
      <c r="E12" s="382" t="s">
        <v>14</v>
      </c>
      <c r="F12" s="385" t="s">
        <v>15</v>
      </c>
    </row>
    <row r="13" spans="1:253" ht="21.75" customHeight="1" x14ac:dyDescent="0.3">
      <c r="A13" s="412"/>
      <c r="B13" s="377"/>
      <c r="C13" s="380"/>
      <c r="D13" s="377"/>
      <c r="E13" s="383"/>
      <c r="F13" s="386"/>
    </row>
    <row r="14" spans="1:253" ht="18.75" customHeight="1" thickBot="1" x14ac:dyDescent="0.35">
      <c r="A14" s="413"/>
      <c r="B14" s="378"/>
      <c r="C14" s="381"/>
      <c r="D14" s="378"/>
      <c r="E14" s="384"/>
      <c r="F14" s="387"/>
    </row>
    <row r="15" spans="1:253" x14ac:dyDescent="0.3">
      <c r="A15" s="197"/>
      <c r="B15" s="119">
        <v>2</v>
      </c>
      <c r="C15" s="120">
        <v>3</v>
      </c>
      <c r="D15" s="119">
        <v>4</v>
      </c>
      <c r="E15" s="121">
        <v>5</v>
      </c>
      <c r="F15" s="122">
        <v>6</v>
      </c>
    </row>
    <row r="16" spans="1:253" ht="37.5" x14ac:dyDescent="0.3">
      <c r="A16" s="197">
        <v>1</v>
      </c>
      <c r="B16" s="120" t="s">
        <v>81</v>
      </c>
      <c r="C16" s="120"/>
      <c r="D16" s="119"/>
      <c r="E16" s="123"/>
      <c r="F16" s="122"/>
      <c r="I16" s="60" t="s">
        <v>31</v>
      </c>
    </row>
    <row r="17" spans="1:9" x14ac:dyDescent="0.3">
      <c r="A17" s="198">
        <v>1</v>
      </c>
      <c r="B17" s="64" t="s">
        <v>80</v>
      </c>
      <c r="C17" s="57" t="s">
        <v>22</v>
      </c>
      <c r="D17" s="65">
        <v>558</v>
      </c>
      <c r="E17" s="73">
        <v>0</v>
      </c>
      <c r="F17" s="74">
        <f t="shared" ref="F17:F27" si="0">D17*E17</f>
        <v>0</v>
      </c>
    </row>
    <row r="18" spans="1:9" x14ac:dyDescent="0.3">
      <c r="A18" s="198">
        <v>2</v>
      </c>
      <c r="B18" s="56" t="s">
        <v>79</v>
      </c>
      <c r="C18" s="57" t="s">
        <v>1</v>
      </c>
      <c r="D18" s="65">
        <v>5</v>
      </c>
      <c r="E18" s="83">
        <v>205.93</v>
      </c>
      <c r="F18" s="74">
        <f t="shared" si="0"/>
        <v>1029.6500000000001</v>
      </c>
    </row>
    <row r="19" spans="1:9" x14ac:dyDescent="0.3">
      <c r="A19" s="198">
        <v>3</v>
      </c>
      <c r="B19" s="56" t="s">
        <v>65</v>
      </c>
      <c r="C19" s="57" t="s">
        <v>2</v>
      </c>
      <c r="D19" s="65">
        <v>40</v>
      </c>
      <c r="E19" s="83">
        <v>84</v>
      </c>
      <c r="F19" s="74">
        <f t="shared" si="0"/>
        <v>3360</v>
      </c>
    </row>
    <row r="20" spans="1:9" x14ac:dyDescent="0.3">
      <c r="A20" s="198">
        <v>4</v>
      </c>
      <c r="B20" s="56" t="s">
        <v>59</v>
      </c>
      <c r="C20" s="57" t="s">
        <v>3</v>
      </c>
      <c r="D20" s="65">
        <f>33.453</f>
        <v>33.453000000000003</v>
      </c>
      <c r="E20" s="83">
        <v>1390</v>
      </c>
      <c r="F20" s="74">
        <f t="shared" si="0"/>
        <v>46499.670000000006</v>
      </c>
    </row>
    <row r="21" spans="1:9" x14ac:dyDescent="0.3">
      <c r="A21" s="198">
        <v>5</v>
      </c>
      <c r="B21" s="56" t="s">
        <v>59</v>
      </c>
      <c r="C21" s="57" t="s">
        <v>3</v>
      </c>
      <c r="D21" s="65">
        <v>60</v>
      </c>
      <c r="E21" s="83">
        <v>1435</v>
      </c>
      <c r="F21" s="74">
        <f t="shared" ref="F21" si="1">D21*E21</f>
        <v>86100</v>
      </c>
    </row>
    <row r="22" spans="1:9" x14ac:dyDescent="0.3">
      <c r="A22" s="198">
        <v>6</v>
      </c>
      <c r="B22" s="56" t="s">
        <v>86</v>
      </c>
      <c r="C22" s="57" t="s">
        <v>16</v>
      </c>
      <c r="D22" s="72">
        <v>6.1349999999999998</v>
      </c>
      <c r="E22" s="83">
        <v>192</v>
      </c>
      <c r="F22" s="74">
        <f t="shared" si="0"/>
        <v>1177.92</v>
      </c>
    </row>
    <row r="23" spans="1:9" x14ac:dyDescent="0.3">
      <c r="A23" s="198">
        <v>7</v>
      </c>
      <c r="B23" s="56" t="s">
        <v>44</v>
      </c>
      <c r="C23" s="57" t="s">
        <v>2</v>
      </c>
      <c r="D23" s="58">
        <v>20</v>
      </c>
      <c r="E23" s="83">
        <v>92.37</v>
      </c>
      <c r="F23" s="74">
        <f t="shared" si="0"/>
        <v>1847.4</v>
      </c>
    </row>
    <row r="24" spans="1:9" x14ac:dyDescent="0.3">
      <c r="A24" s="198">
        <v>8</v>
      </c>
      <c r="B24" s="56" t="s">
        <v>87</v>
      </c>
      <c r="C24" s="57" t="s">
        <v>16</v>
      </c>
      <c r="D24" s="65">
        <v>341</v>
      </c>
      <c r="E24" s="83">
        <v>88.81</v>
      </c>
      <c r="F24" s="74">
        <f t="shared" si="0"/>
        <v>30284.21</v>
      </c>
    </row>
    <row r="25" spans="1:9" x14ac:dyDescent="0.3">
      <c r="A25" s="198">
        <v>9</v>
      </c>
      <c r="B25" s="56" t="s">
        <v>57</v>
      </c>
      <c r="C25" s="57" t="s">
        <v>56</v>
      </c>
      <c r="D25" s="71">
        <v>11</v>
      </c>
      <c r="E25" s="83">
        <v>16</v>
      </c>
      <c r="F25" s="74">
        <f t="shared" si="0"/>
        <v>176</v>
      </c>
    </row>
    <row r="26" spans="1:9" x14ac:dyDescent="0.3">
      <c r="A26" s="198">
        <v>10</v>
      </c>
      <c r="B26" s="56" t="s">
        <v>58</v>
      </c>
      <c r="C26" s="57" t="s">
        <v>56</v>
      </c>
      <c r="D26" s="71">
        <v>4</v>
      </c>
      <c r="E26" s="83">
        <v>10</v>
      </c>
      <c r="F26" s="74">
        <f t="shared" si="0"/>
        <v>40</v>
      </c>
    </row>
    <row r="27" spans="1:9" x14ac:dyDescent="0.3">
      <c r="A27" s="198">
        <v>11</v>
      </c>
      <c r="B27" s="56" t="s">
        <v>88</v>
      </c>
      <c r="C27" s="57" t="s">
        <v>16</v>
      </c>
      <c r="D27" s="65">
        <v>5</v>
      </c>
      <c r="E27" s="83">
        <v>458</v>
      </c>
      <c r="F27" s="74">
        <f t="shared" si="0"/>
        <v>2290</v>
      </c>
    </row>
    <row r="28" spans="1:9" x14ac:dyDescent="0.3">
      <c r="A28" s="198"/>
      <c r="B28" s="204"/>
      <c r="C28" s="159"/>
      <c r="D28" s="58"/>
      <c r="E28" s="67"/>
      <c r="F28" s="175"/>
    </row>
    <row r="29" spans="1:9" ht="37.5" x14ac:dyDescent="0.3">
      <c r="A29" s="197">
        <v>2</v>
      </c>
      <c r="B29" s="120" t="s">
        <v>82</v>
      </c>
      <c r="C29" s="120"/>
      <c r="D29" s="119"/>
      <c r="E29" s="123"/>
      <c r="F29" s="122"/>
      <c r="I29" s="60" t="s">
        <v>31</v>
      </c>
    </row>
    <row r="30" spans="1:9" x14ac:dyDescent="0.3">
      <c r="A30" s="198">
        <v>1</v>
      </c>
      <c r="B30" s="64" t="s">
        <v>68</v>
      </c>
      <c r="C30" s="57" t="s">
        <v>22</v>
      </c>
      <c r="D30" s="65">
        <v>558</v>
      </c>
      <c r="E30" s="73">
        <v>0</v>
      </c>
      <c r="F30" s="74">
        <f t="shared" ref="F30:F40" si="2">D30*E30</f>
        <v>0</v>
      </c>
    </row>
    <row r="31" spans="1:9" x14ac:dyDescent="0.3">
      <c r="A31" s="198">
        <v>2</v>
      </c>
      <c r="B31" s="56" t="s">
        <v>79</v>
      </c>
      <c r="C31" s="57" t="s">
        <v>1</v>
      </c>
      <c r="D31" s="65">
        <v>7</v>
      </c>
      <c r="E31" s="83">
        <v>205.93</v>
      </c>
      <c r="F31" s="167">
        <f t="shared" si="2"/>
        <v>1441.51</v>
      </c>
    </row>
    <row r="32" spans="1:9" x14ac:dyDescent="0.3">
      <c r="A32" s="198">
        <v>3</v>
      </c>
      <c r="B32" s="56" t="s">
        <v>65</v>
      </c>
      <c r="C32" s="57" t="s">
        <v>2</v>
      </c>
      <c r="D32" s="65">
        <v>20</v>
      </c>
      <c r="E32" s="83">
        <v>84</v>
      </c>
      <c r="F32" s="74">
        <f t="shared" si="2"/>
        <v>1680</v>
      </c>
    </row>
    <row r="33" spans="1:9" x14ac:dyDescent="0.3">
      <c r="A33" s="198">
        <v>4</v>
      </c>
      <c r="B33" s="56" t="s">
        <v>59</v>
      </c>
      <c r="C33" s="57" t="s">
        <v>3</v>
      </c>
      <c r="D33" s="65">
        <v>55</v>
      </c>
      <c r="E33" s="83">
        <v>1435.11</v>
      </c>
      <c r="F33" s="74">
        <f t="shared" si="2"/>
        <v>78931.049999999988</v>
      </c>
    </row>
    <row r="34" spans="1:9" x14ac:dyDescent="0.3">
      <c r="A34" s="198">
        <v>5</v>
      </c>
      <c r="B34" s="56" t="s">
        <v>59</v>
      </c>
      <c r="C34" s="57" t="s">
        <v>3</v>
      </c>
      <c r="D34" s="65">
        <v>26.925000000000001</v>
      </c>
      <c r="E34" s="83">
        <v>1050</v>
      </c>
      <c r="F34" s="74">
        <f t="shared" ref="F34" si="3">D34*E34</f>
        <v>28271.25</v>
      </c>
    </row>
    <row r="35" spans="1:9" x14ac:dyDescent="0.3">
      <c r="A35" s="198">
        <v>6</v>
      </c>
      <c r="B35" s="56" t="s">
        <v>44</v>
      </c>
      <c r="C35" s="57" t="s">
        <v>2</v>
      </c>
      <c r="D35" s="65">
        <v>25</v>
      </c>
      <c r="E35" s="83">
        <v>92.37</v>
      </c>
      <c r="F35" s="74">
        <f t="shared" si="2"/>
        <v>2309.25</v>
      </c>
    </row>
    <row r="36" spans="1:9" x14ac:dyDescent="0.3">
      <c r="A36" s="198">
        <v>7</v>
      </c>
      <c r="B36" s="56" t="s">
        <v>87</v>
      </c>
      <c r="C36" s="57" t="s">
        <v>16</v>
      </c>
      <c r="D36" s="65">
        <v>351.43</v>
      </c>
      <c r="E36" s="83">
        <v>78.81</v>
      </c>
      <c r="F36" s="74">
        <f t="shared" si="2"/>
        <v>27696.1983</v>
      </c>
    </row>
    <row r="37" spans="1:9" x14ac:dyDescent="0.3">
      <c r="A37" s="198">
        <v>8</v>
      </c>
      <c r="B37" s="56" t="s">
        <v>90</v>
      </c>
      <c r="C37" s="57" t="s">
        <v>16</v>
      </c>
      <c r="D37" s="65">
        <v>0</v>
      </c>
      <c r="E37" s="83">
        <v>77.11</v>
      </c>
      <c r="F37" s="74">
        <f t="shared" ref="F37" si="4">D37*E37</f>
        <v>0</v>
      </c>
    </row>
    <row r="38" spans="1:9" x14ac:dyDescent="0.3">
      <c r="A38" s="198">
        <v>9</v>
      </c>
      <c r="B38" s="56" t="s">
        <v>57</v>
      </c>
      <c r="C38" s="57" t="s">
        <v>56</v>
      </c>
      <c r="D38" s="65">
        <v>10</v>
      </c>
      <c r="E38" s="83">
        <v>14.5</v>
      </c>
      <c r="F38" s="74">
        <f t="shared" si="2"/>
        <v>145</v>
      </c>
    </row>
    <row r="39" spans="1:9" x14ac:dyDescent="0.3">
      <c r="A39" s="198">
        <v>10</v>
      </c>
      <c r="B39" s="56" t="s">
        <v>58</v>
      </c>
      <c r="C39" s="57" t="s">
        <v>56</v>
      </c>
      <c r="D39" s="65">
        <v>4</v>
      </c>
      <c r="E39" s="83">
        <v>10</v>
      </c>
      <c r="F39" s="74">
        <f t="shared" si="2"/>
        <v>40</v>
      </c>
    </row>
    <row r="40" spans="1:9" x14ac:dyDescent="0.3">
      <c r="A40" s="198">
        <v>11</v>
      </c>
      <c r="B40" s="56" t="s">
        <v>88</v>
      </c>
      <c r="C40" s="57" t="s">
        <v>16</v>
      </c>
      <c r="D40" s="65">
        <v>6</v>
      </c>
      <c r="E40" s="83">
        <v>458</v>
      </c>
      <c r="F40" s="74">
        <f t="shared" si="2"/>
        <v>2748</v>
      </c>
    </row>
    <row r="41" spans="1:9" x14ac:dyDescent="0.3">
      <c r="A41" s="198"/>
      <c r="B41" s="56"/>
      <c r="C41" s="57"/>
      <c r="D41" s="58"/>
      <c r="E41" s="63"/>
      <c r="F41" s="74"/>
      <c r="I41" s="60" t="s">
        <v>31</v>
      </c>
    </row>
    <row r="42" spans="1:9" ht="37.5" x14ac:dyDescent="0.3">
      <c r="A42" s="197">
        <v>3</v>
      </c>
      <c r="B42" s="120" t="s">
        <v>83</v>
      </c>
      <c r="C42" s="57"/>
      <c r="D42" s="58"/>
      <c r="E42" s="63"/>
      <c r="F42" s="74"/>
    </row>
    <row r="43" spans="1:9" x14ac:dyDescent="0.3">
      <c r="A43" s="198">
        <v>1</v>
      </c>
      <c r="B43" s="64" t="s">
        <v>69</v>
      </c>
      <c r="C43" s="57" t="s">
        <v>22</v>
      </c>
      <c r="D43" s="58">
        <v>558</v>
      </c>
      <c r="E43" s="73">
        <v>0</v>
      </c>
      <c r="F43" s="74">
        <f t="shared" ref="F43:F53" si="5">D43*E43</f>
        <v>0</v>
      </c>
      <c r="I43" s="60" t="s">
        <v>89</v>
      </c>
    </row>
    <row r="44" spans="1:9" x14ac:dyDescent="0.3">
      <c r="A44" s="198">
        <v>2</v>
      </c>
      <c r="B44" s="56" t="s">
        <v>79</v>
      </c>
      <c r="C44" s="57" t="s">
        <v>1</v>
      </c>
      <c r="D44" s="58">
        <v>3.23</v>
      </c>
      <c r="E44" s="83">
        <v>205.93</v>
      </c>
      <c r="F44" s="167">
        <f t="shared" si="5"/>
        <v>665.15390000000002</v>
      </c>
    </row>
    <row r="45" spans="1:9" x14ac:dyDescent="0.3">
      <c r="A45" s="198">
        <v>3</v>
      </c>
      <c r="B45" s="56" t="s">
        <v>65</v>
      </c>
      <c r="C45" s="57" t="s">
        <v>2</v>
      </c>
      <c r="D45" s="58">
        <v>10</v>
      </c>
      <c r="E45" s="83">
        <v>84</v>
      </c>
      <c r="F45" s="74">
        <f t="shared" si="5"/>
        <v>840</v>
      </c>
    </row>
    <row r="46" spans="1:9" x14ac:dyDescent="0.3">
      <c r="A46" s="198">
        <v>4</v>
      </c>
      <c r="B46" s="56" t="s">
        <v>59</v>
      </c>
      <c r="C46" s="57" t="s">
        <v>3</v>
      </c>
      <c r="D46" s="65">
        <v>45</v>
      </c>
      <c r="E46" s="83">
        <v>1435.11</v>
      </c>
      <c r="F46" s="74">
        <f t="shared" si="5"/>
        <v>64579.95</v>
      </c>
    </row>
    <row r="47" spans="1:9" x14ac:dyDescent="0.3">
      <c r="A47" s="198">
        <v>5</v>
      </c>
      <c r="B47" s="56" t="s">
        <v>59</v>
      </c>
      <c r="C47" s="57" t="s">
        <v>3</v>
      </c>
      <c r="D47" s="65">
        <v>27.68</v>
      </c>
      <c r="E47" s="83">
        <v>1150</v>
      </c>
      <c r="F47" s="74">
        <f t="shared" si="5"/>
        <v>31832</v>
      </c>
    </row>
    <row r="48" spans="1:9" x14ac:dyDescent="0.3">
      <c r="A48" s="198">
        <v>6</v>
      </c>
      <c r="B48" s="56" t="s">
        <v>44</v>
      </c>
      <c r="C48" s="57" t="s">
        <v>2</v>
      </c>
      <c r="D48" s="65">
        <v>25</v>
      </c>
      <c r="E48" s="83">
        <v>92.37</v>
      </c>
      <c r="F48" s="74">
        <f t="shared" si="5"/>
        <v>2309.25</v>
      </c>
    </row>
    <row r="49" spans="1:6" x14ac:dyDescent="0.3">
      <c r="A49" s="198">
        <v>7</v>
      </c>
      <c r="B49" s="56" t="s">
        <v>55</v>
      </c>
      <c r="C49" s="57" t="s">
        <v>16</v>
      </c>
      <c r="D49" s="65">
        <v>0</v>
      </c>
      <c r="E49" s="83">
        <v>77.11</v>
      </c>
      <c r="F49" s="74">
        <f t="shared" si="5"/>
        <v>0</v>
      </c>
    </row>
    <row r="50" spans="1:6" x14ac:dyDescent="0.3">
      <c r="A50" s="198">
        <v>8</v>
      </c>
      <c r="B50" s="56" t="s">
        <v>87</v>
      </c>
      <c r="C50" s="57" t="s">
        <v>16</v>
      </c>
      <c r="D50" s="65">
        <v>382</v>
      </c>
      <c r="E50" s="83">
        <v>78.81</v>
      </c>
      <c r="F50" s="74">
        <f t="shared" si="5"/>
        <v>30105.420000000002</v>
      </c>
    </row>
    <row r="51" spans="1:6" x14ac:dyDescent="0.3">
      <c r="A51" s="198">
        <v>9</v>
      </c>
      <c r="B51" s="56" t="s">
        <v>57</v>
      </c>
      <c r="C51" s="57" t="s">
        <v>56</v>
      </c>
      <c r="D51" s="65">
        <v>11</v>
      </c>
      <c r="E51" s="83">
        <v>14.5</v>
      </c>
      <c r="F51" s="74">
        <f t="shared" si="5"/>
        <v>159.5</v>
      </c>
    </row>
    <row r="52" spans="1:6" x14ac:dyDescent="0.3">
      <c r="A52" s="198">
        <v>10</v>
      </c>
      <c r="B52" s="56" t="s">
        <v>58</v>
      </c>
      <c r="C52" s="57" t="s">
        <v>56</v>
      </c>
      <c r="D52" s="65">
        <v>5</v>
      </c>
      <c r="E52" s="83">
        <v>10</v>
      </c>
      <c r="F52" s="74">
        <f t="shared" si="5"/>
        <v>50</v>
      </c>
    </row>
    <row r="53" spans="1:6" x14ac:dyDescent="0.3">
      <c r="A53" s="198">
        <v>11</v>
      </c>
      <c r="B53" s="56" t="s">
        <v>88</v>
      </c>
      <c r="C53" s="57" t="s">
        <v>16</v>
      </c>
      <c r="D53" s="65">
        <v>4</v>
      </c>
      <c r="E53" s="83">
        <v>458</v>
      </c>
      <c r="F53" s="74">
        <f t="shared" si="5"/>
        <v>1832</v>
      </c>
    </row>
    <row r="54" spans="1:6" x14ac:dyDescent="0.3">
      <c r="A54" s="198"/>
      <c r="B54" s="56"/>
      <c r="C54" s="57"/>
      <c r="D54" s="58"/>
      <c r="E54" s="63"/>
      <c r="F54" s="74"/>
    </row>
    <row r="55" spans="1:6" ht="37.5" x14ac:dyDescent="0.3">
      <c r="A55" s="197">
        <v>4</v>
      </c>
      <c r="B55" s="120" t="s">
        <v>84</v>
      </c>
      <c r="C55" s="57"/>
      <c r="D55" s="58"/>
      <c r="E55" s="63"/>
      <c r="F55" s="74"/>
    </row>
    <row r="56" spans="1:6" x14ac:dyDescent="0.3">
      <c r="A56" s="198">
        <v>1</v>
      </c>
      <c r="B56" s="64" t="s">
        <v>71</v>
      </c>
      <c r="C56" s="57" t="s">
        <v>22</v>
      </c>
      <c r="D56" s="65">
        <v>529</v>
      </c>
      <c r="E56" s="73">
        <v>0</v>
      </c>
      <c r="F56" s="74">
        <f t="shared" ref="F56:F65" si="6">D56*E56</f>
        <v>0</v>
      </c>
    </row>
    <row r="57" spans="1:6" x14ac:dyDescent="0.3">
      <c r="A57" s="198">
        <v>2</v>
      </c>
      <c r="B57" s="56" t="s">
        <v>79</v>
      </c>
      <c r="C57" s="57" t="s">
        <v>1</v>
      </c>
      <c r="D57" s="65">
        <v>5</v>
      </c>
      <c r="E57" s="83">
        <v>205.93</v>
      </c>
      <c r="F57" s="167">
        <f t="shared" si="6"/>
        <v>1029.6500000000001</v>
      </c>
    </row>
    <row r="58" spans="1:6" x14ac:dyDescent="0.3">
      <c r="A58" s="198">
        <v>3</v>
      </c>
      <c r="B58" s="56" t="s">
        <v>65</v>
      </c>
      <c r="C58" s="57" t="s">
        <v>2</v>
      </c>
      <c r="D58" s="65">
        <v>30</v>
      </c>
      <c r="E58" s="83">
        <v>84</v>
      </c>
      <c r="F58" s="74">
        <f t="shared" si="6"/>
        <v>2520</v>
      </c>
    </row>
    <row r="59" spans="1:6" x14ac:dyDescent="0.3">
      <c r="A59" s="198">
        <v>4</v>
      </c>
      <c r="B59" s="56" t="s">
        <v>59</v>
      </c>
      <c r="C59" s="57" t="s">
        <v>3</v>
      </c>
      <c r="D59" s="65">
        <v>30</v>
      </c>
      <c r="E59" s="83">
        <v>1150</v>
      </c>
      <c r="F59" s="74">
        <f t="shared" si="6"/>
        <v>34500</v>
      </c>
    </row>
    <row r="60" spans="1:6" x14ac:dyDescent="0.3">
      <c r="A60" s="198">
        <v>5</v>
      </c>
      <c r="B60" s="56" t="s">
        <v>59</v>
      </c>
      <c r="C60" s="57" t="s">
        <v>3</v>
      </c>
      <c r="D60" s="65">
        <v>24.58</v>
      </c>
      <c r="E60" s="83">
        <v>1050</v>
      </c>
      <c r="F60" s="74">
        <f t="shared" si="6"/>
        <v>25809</v>
      </c>
    </row>
    <row r="61" spans="1:6" x14ac:dyDescent="0.3">
      <c r="A61" s="198">
        <v>6</v>
      </c>
      <c r="B61" s="56" t="s">
        <v>87</v>
      </c>
      <c r="C61" s="57" t="s">
        <v>16</v>
      </c>
      <c r="D61" s="65">
        <v>183.5</v>
      </c>
      <c r="E61" s="83">
        <v>78.81</v>
      </c>
      <c r="F61" s="74">
        <f t="shared" si="6"/>
        <v>14461.635</v>
      </c>
    </row>
    <row r="62" spans="1:6" x14ac:dyDescent="0.3">
      <c r="A62" s="198">
        <v>7</v>
      </c>
      <c r="B62" s="56" t="s">
        <v>90</v>
      </c>
      <c r="C62" s="57" t="s">
        <v>16</v>
      </c>
      <c r="D62" s="65">
        <v>168.5</v>
      </c>
      <c r="E62" s="83">
        <v>77.11</v>
      </c>
      <c r="F62" s="74">
        <f t="shared" si="6"/>
        <v>12993.035</v>
      </c>
    </row>
    <row r="63" spans="1:6" x14ac:dyDescent="0.3">
      <c r="A63" s="198">
        <v>8</v>
      </c>
      <c r="B63" s="56" t="s">
        <v>57</v>
      </c>
      <c r="C63" s="57" t="s">
        <v>56</v>
      </c>
      <c r="D63" s="65">
        <v>12</v>
      </c>
      <c r="E63" s="83">
        <v>14.5</v>
      </c>
      <c r="F63" s="74">
        <f t="shared" si="6"/>
        <v>174</v>
      </c>
    </row>
    <row r="64" spans="1:6" x14ac:dyDescent="0.3">
      <c r="A64" s="198">
        <v>9</v>
      </c>
      <c r="B64" s="56" t="s">
        <v>58</v>
      </c>
      <c r="C64" s="57" t="s">
        <v>56</v>
      </c>
      <c r="D64" s="65">
        <v>5</v>
      </c>
      <c r="E64" s="83">
        <v>10</v>
      </c>
      <c r="F64" s="74">
        <f t="shared" si="6"/>
        <v>50</v>
      </c>
    </row>
    <row r="65" spans="1:8" x14ac:dyDescent="0.3">
      <c r="A65" s="198">
        <v>10</v>
      </c>
      <c r="B65" s="56" t="s">
        <v>91</v>
      </c>
      <c r="C65" s="57" t="s">
        <v>16</v>
      </c>
      <c r="D65" s="58">
        <v>23.876000000000001</v>
      </c>
      <c r="E65" s="83">
        <v>273.66000000000003</v>
      </c>
      <c r="F65" s="74">
        <f t="shared" si="6"/>
        <v>6533.9061600000014</v>
      </c>
    </row>
    <row r="66" spans="1:8" x14ac:dyDescent="0.3">
      <c r="A66" s="198"/>
      <c r="B66" s="56"/>
      <c r="C66" s="57"/>
      <c r="D66" s="58"/>
      <c r="E66" s="63"/>
      <c r="F66" s="74"/>
    </row>
    <row r="67" spans="1:8" ht="37.5" x14ac:dyDescent="0.3">
      <c r="A67" s="197">
        <v>5</v>
      </c>
      <c r="B67" s="120" t="s">
        <v>85</v>
      </c>
      <c r="C67" s="57"/>
      <c r="D67" s="58"/>
      <c r="E67" s="63"/>
      <c r="F67" s="74"/>
    </row>
    <row r="68" spans="1:8" x14ac:dyDescent="0.3">
      <c r="A68" s="198">
        <v>1</v>
      </c>
      <c r="B68" s="64" t="s">
        <v>74</v>
      </c>
      <c r="C68" s="57" t="s">
        <v>22</v>
      </c>
      <c r="D68" s="65">
        <v>612</v>
      </c>
      <c r="E68" s="73">
        <v>0</v>
      </c>
      <c r="F68" s="74">
        <f t="shared" ref="F68:F76" si="7">D68*E68</f>
        <v>0</v>
      </c>
      <c r="H68" s="60" t="s">
        <v>31</v>
      </c>
    </row>
    <row r="69" spans="1:8" x14ac:dyDescent="0.3">
      <c r="A69" s="198">
        <v>2</v>
      </c>
      <c r="B69" s="56" t="s">
        <v>79</v>
      </c>
      <c r="C69" s="57" t="s">
        <v>1</v>
      </c>
      <c r="D69" s="65">
        <v>5.5</v>
      </c>
      <c r="E69" s="83">
        <v>205.93</v>
      </c>
      <c r="F69" s="167">
        <f t="shared" si="7"/>
        <v>1132.615</v>
      </c>
    </row>
    <row r="70" spans="1:8" x14ac:dyDescent="0.3">
      <c r="A70" s="198">
        <v>3</v>
      </c>
      <c r="B70" s="56" t="s">
        <v>65</v>
      </c>
      <c r="C70" s="57" t="s">
        <v>2</v>
      </c>
      <c r="D70" s="65">
        <v>21</v>
      </c>
      <c r="E70" s="83">
        <v>84</v>
      </c>
      <c r="F70" s="74">
        <f t="shared" si="7"/>
        <v>1764</v>
      </c>
    </row>
    <row r="71" spans="1:8" x14ac:dyDescent="0.3">
      <c r="A71" s="198">
        <v>4</v>
      </c>
      <c r="B71" s="56" t="s">
        <v>59</v>
      </c>
      <c r="C71" s="57" t="s">
        <v>3</v>
      </c>
      <c r="D71" s="65">
        <v>51.25</v>
      </c>
      <c r="E71" s="83">
        <v>1050</v>
      </c>
      <c r="F71" s="74">
        <f t="shared" si="7"/>
        <v>53812.5</v>
      </c>
    </row>
    <row r="72" spans="1:8" x14ac:dyDescent="0.3">
      <c r="A72" s="198">
        <v>5</v>
      </c>
      <c r="B72" s="56" t="s">
        <v>59</v>
      </c>
      <c r="C72" s="57" t="s">
        <v>3</v>
      </c>
      <c r="D72" s="65"/>
      <c r="E72" s="83">
        <v>0</v>
      </c>
      <c r="F72" s="74">
        <f t="shared" si="7"/>
        <v>0</v>
      </c>
    </row>
    <row r="73" spans="1:8" x14ac:dyDescent="0.3">
      <c r="A73" s="198">
        <v>6</v>
      </c>
      <c r="B73" s="56" t="s">
        <v>55</v>
      </c>
      <c r="C73" s="57" t="s">
        <v>16</v>
      </c>
      <c r="D73" s="65">
        <v>356.5</v>
      </c>
      <c r="E73" s="83">
        <v>77.11</v>
      </c>
      <c r="F73" s="74">
        <f t="shared" si="7"/>
        <v>27489.715</v>
      </c>
    </row>
    <row r="74" spans="1:8" x14ac:dyDescent="0.3">
      <c r="A74" s="198">
        <v>7</v>
      </c>
      <c r="B74" s="56" t="s">
        <v>57</v>
      </c>
      <c r="C74" s="57" t="s">
        <v>56</v>
      </c>
      <c r="D74" s="65">
        <v>11</v>
      </c>
      <c r="E74" s="83">
        <v>14.5</v>
      </c>
      <c r="F74" s="74">
        <f t="shared" si="7"/>
        <v>159.5</v>
      </c>
    </row>
    <row r="75" spans="1:8" x14ac:dyDescent="0.3">
      <c r="A75" s="198">
        <v>8</v>
      </c>
      <c r="B75" s="56" t="s">
        <v>58</v>
      </c>
      <c r="C75" s="57" t="s">
        <v>56</v>
      </c>
      <c r="D75" s="65">
        <v>5</v>
      </c>
      <c r="E75" s="83">
        <v>10</v>
      </c>
      <c r="F75" s="74">
        <f t="shared" si="7"/>
        <v>50</v>
      </c>
    </row>
    <row r="76" spans="1:8" x14ac:dyDescent="0.3">
      <c r="A76" s="198">
        <v>9</v>
      </c>
      <c r="B76" s="56" t="s">
        <v>72</v>
      </c>
      <c r="C76" s="57" t="s">
        <v>16</v>
      </c>
      <c r="D76" s="65">
        <v>5.45</v>
      </c>
      <c r="E76" s="83">
        <v>458</v>
      </c>
      <c r="F76" s="74">
        <f t="shared" si="7"/>
        <v>2496.1</v>
      </c>
    </row>
    <row r="77" spans="1:8" x14ac:dyDescent="0.3">
      <c r="A77" s="198"/>
      <c r="B77" s="56"/>
      <c r="C77" s="57"/>
      <c r="D77" s="58"/>
      <c r="E77" s="184"/>
      <c r="F77" s="74"/>
    </row>
    <row r="78" spans="1:8" ht="37.5" x14ac:dyDescent="0.3">
      <c r="A78" s="197">
        <v>6</v>
      </c>
      <c r="B78" s="120" t="s">
        <v>92</v>
      </c>
      <c r="C78" s="57"/>
      <c r="D78" s="58"/>
      <c r="E78" s="211"/>
      <c r="F78" s="210"/>
    </row>
    <row r="79" spans="1:8" x14ac:dyDescent="0.3">
      <c r="A79" s="198">
        <v>1</v>
      </c>
      <c r="B79" s="64" t="s">
        <v>93</v>
      </c>
      <c r="C79" s="57" t="s">
        <v>22</v>
      </c>
      <c r="D79" s="65">
        <v>612</v>
      </c>
      <c r="E79" s="73">
        <v>0</v>
      </c>
      <c r="F79" s="74">
        <f t="shared" ref="F79:F87" si="8">D79*E79</f>
        <v>0</v>
      </c>
      <c r="H79" s="60" t="s">
        <v>31</v>
      </c>
    </row>
    <row r="80" spans="1:8" x14ac:dyDescent="0.3">
      <c r="A80" s="198">
        <v>2</v>
      </c>
      <c r="B80" s="56" t="s">
        <v>79</v>
      </c>
      <c r="C80" s="57" t="s">
        <v>1</v>
      </c>
      <c r="D80" s="65">
        <v>4.5</v>
      </c>
      <c r="E80" s="83">
        <v>205.93</v>
      </c>
      <c r="F80" s="167">
        <f t="shared" si="8"/>
        <v>926.68500000000006</v>
      </c>
    </row>
    <row r="81" spans="1:9" x14ac:dyDescent="0.3">
      <c r="A81" s="198">
        <v>3</v>
      </c>
      <c r="B81" s="56" t="s">
        <v>65</v>
      </c>
      <c r="C81" s="57" t="s">
        <v>2</v>
      </c>
      <c r="D81" s="65">
        <v>19</v>
      </c>
      <c r="E81" s="83">
        <v>84</v>
      </c>
      <c r="F81" s="74">
        <f t="shared" si="8"/>
        <v>1596</v>
      </c>
    </row>
    <row r="82" spans="1:9" x14ac:dyDescent="0.3">
      <c r="A82" s="198">
        <v>4</v>
      </c>
      <c r="B82" s="56" t="s">
        <v>59</v>
      </c>
      <c r="C82" s="57" t="s">
        <v>3</v>
      </c>
      <c r="D82" s="72">
        <v>20.175000000000001</v>
      </c>
      <c r="E82" s="83">
        <v>1050</v>
      </c>
      <c r="F82" s="74">
        <f t="shared" si="8"/>
        <v>21183.75</v>
      </c>
    </row>
    <row r="83" spans="1:9" x14ac:dyDescent="0.3">
      <c r="A83" s="198">
        <v>5</v>
      </c>
      <c r="B83" s="56" t="s">
        <v>59</v>
      </c>
      <c r="C83" s="57" t="s">
        <v>3</v>
      </c>
      <c r="D83" s="65">
        <v>28.64</v>
      </c>
      <c r="E83" s="83">
        <v>1150</v>
      </c>
      <c r="F83" s="74">
        <f t="shared" si="8"/>
        <v>32936</v>
      </c>
      <c r="I83" s="60" t="s">
        <v>31</v>
      </c>
    </row>
    <row r="84" spans="1:9" x14ac:dyDescent="0.3">
      <c r="A84" s="198">
        <v>6</v>
      </c>
      <c r="B84" s="56" t="s">
        <v>55</v>
      </c>
      <c r="C84" s="57" t="s">
        <v>16</v>
      </c>
      <c r="D84" s="65">
        <v>366</v>
      </c>
      <c r="E84" s="83">
        <v>77.11</v>
      </c>
      <c r="F84" s="74">
        <f t="shared" si="8"/>
        <v>28222.26</v>
      </c>
    </row>
    <row r="85" spans="1:9" x14ac:dyDescent="0.3">
      <c r="A85" s="198">
        <v>7</v>
      </c>
      <c r="B85" s="56" t="s">
        <v>57</v>
      </c>
      <c r="C85" s="57" t="s">
        <v>56</v>
      </c>
      <c r="D85" s="65">
        <v>9</v>
      </c>
      <c r="E85" s="83">
        <v>14.5</v>
      </c>
      <c r="F85" s="74">
        <f t="shared" si="8"/>
        <v>130.5</v>
      </c>
    </row>
    <row r="86" spans="1:9" x14ac:dyDescent="0.3">
      <c r="A86" s="198">
        <v>8</v>
      </c>
      <c r="B86" s="56" t="s">
        <v>58</v>
      </c>
      <c r="C86" s="57" t="s">
        <v>56</v>
      </c>
      <c r="D86" s="65">
        <v>4</v>
      </c>
      <c r="E86" s="83">
        <v>10</v>
      </c>
      <c r="F86" s="74">
        <f t="shared" si="8"/>
        <v>40</v>
      </c>
    </row>
    <row r="87" spans="1:9" x14ac:dyDescent="0.3">
      <c r="A87" s="198">
        <v>9</v>
      </c>
      <c r="B87" s="56" t="s">
        <v>72</v>
      </c>
      <c r="C87" s="57" t="s">
        <v>16</v>
      </c>
      <c r="D87" s="65">
        <v>6.55</v>
      </c>
      <c r="E87" s="83">
        <v>458</v>
      </c>
      <c r="F87" s="74">
        <f t="shared" si="8"/>
        <v>2999.9</v>
      </c>
      <c r="H87" s="60" t="s">
        <v>31</v>
      </c>
    </row>
    <row r="88" spans="1:9" x14ac:dyDescent="0.3">
      <c r="A88" s="55"/>
      <c r="B88" s="56"/>
      <c r="C88" s="57"/>
      <c r="D88" s="58"/>
      <c r="E88" s="83"/>
      <c r="F88" s="74"/>
    </row>
    <row r="89" spans="1:9" ht="37.5" x14ac:dyDescent="0.3">
      <c r="A89" s="197">
        <v>7</v>
      </c>
      <c r="B89" s="120" t="s">
        <v>94</v>
      </c>
      <c r="C89" s="57"/>
      <c r="D89" s="58"/>
      <c r="E89" s="211"/>
      <c r="F89" s="210"/>
    </row>
    <row r="90" spans="1:9" x14ac:dyDescent="0.3">
      <c r="A90" s="198">
        <v>1</v>
      </c>
      <c r="B90" s="64" t="s">
        <v>95</v>
      </c>
      <c r="C90" s="57" t="s">
        <v>22</v>
      </c>
      <c r="D90" s="65">
        <v>612</v>
      </c>
      <c r="E90" s="73">
        <v>0</v>
      </c>
      <c r="F90" s="74">
        <f t="shared" ref="F90:F97" si="9">D90*E90</f>
        <v>0</v>
      </c>
      <c r="H90" s="60" t="s">
        <v>31</v>
      </c>
    </row>
    <row r="91" spans="1:9" x14ac:dyDescent="0.3">
      <c r="A91" s="198">
        <v>2</v>
      </c>
      <c r="B91" s="56" t="s">
        <v>79</v>
      </c>
      <c r="C91" s="57" t="s">
        <v>1</v>
      </c>
      <c r="D91" s="65">
        <v>4.5</v>
      </c>
      <c r="E91" s="83">
        <v>205.93</v>
      </c>
      <c r="F91" s="167">
        <f t="shared" si="9"/>
        <v>926.68500000000006</v>
      </c>
    </row>
    <row r="92" spans="1:9" x14ac:dyDescent="0.3">
      <c r="A92" s="198">
        <v>3</v>
      </c>
      <c r="B92" s="56" t="s">
        <v>65</v>
      </c>
      <c r="C92" s="57" t="s">
        <v>2</v>
      </c>
      <c r="D92" s="65">
        <v>19</v>
      </c>
      <c r="E92" s="83">
        <v>84</v>
      </c>
      <c r="F92" s="74">
        <f t="shared" si="9"/>
        <v>1596</v>
      </c>
    </row>
    <row r="93" spans="1:9" x14ac:dyDescent="0.3">
      <c r="A93" s="198">
        <v>4</v>
      </c>
      <c r="B93" s="56" t="s">
        <v>59</v>
      </c>
      <c r="C93" s="57" t="s">
        <v>3</v>
      </c>
      <c r="D93" s="65">
        <v>50</v>
      </c>
      <c r="E93" s="83">
        <v>1150</v>
      </c>
      <c r="F93" s="74">
        <f t="shared" si="9"/>
        <v>57500</v>
      </c>
    </row>
    <row r="94" spans="1:9" x14ac:dyDescent="0.3">
      <c r="A94" s="198">
        <v>5</v>
      </c>
      <c r="B94" s="56" t="s">
        <v>55</v>
      </c>
      <c r="C94" s="57" t="s">
        <v>16</v>
      </c>
      <c r="D94" s="65">
        <v>338</v>
      </c>
      <c r="E94" s="83">
        <v>77.11</v>
      </c>
      <c r="F94" s="74">
        <f t="shared" si="9"/>
        <v>26063.18</v>
      </c>
    </row>
    <row r="95" spans="1:9" x14ac:dyDescent="0.3">
      <c r="A95" s="198">
        <v>6</v>
      </c>
      <c r="B95" s="56" t="s">
        <v>57</v>
      </c>
      <c r="C95" s="57" t="s">
        <v>56</v>
      </c>
      <c r="D95" s="65">
        <v>8</v>
      </c>
      <c r="E95" s="83">
        <v>14.5</v>
      </c>
      <c r="F95" s="74">
        <f t="shared" si="9"/>
        <v>116</v>
      </c>
    </row>
    <row r="96" spans="1:9" x14ac:dyDescent="0.3">
      <c r="A96" s="198">
        <v>7</v>
      </c>
      <c r="B96" s="56" t="s">
        <v>58</v>
      </c>
      <c r="C96" s="57" t="s">
        <v>56</v>
      </c>
      <c r="D96" s="65">
        <v>4</v>
      </c>
      <c r="E96" s="83">
        <v>10</v>
      </c>
      <c r="F96" s="74">
        <f t="shared" si="9"/>
        <v>40</v>
      </c>
    </row>
    <row r="97" spans="1:253" x14ac:dyDescent="0.3">
      <c r="A97" s="198">
        <v>8</v>
      </c>
      <c r="B97" s="56" t="s">
        <v>72</v>
      </c>
      <c r="C97" s="57" t="s">
        <v>16</v>
      </c>
      <c r="D97" s="65">
        <v>6.55</v>
      </c>
      <c r="E97" s="83">
        <v>458</v>
      </c>
      <c r="F97" s="74">
        <f t="shared" si="9"/>
        <v>2999.9</v>
      </c>
      <c r="H97" s="60" t="s">
        <v>31</v>
      </c>
    </row>
    <row r="98" spans="1:253" x14ac:dyDescent="0.3">
      <c r="A98" s="198"/>
      <c r="B98" s="56"/>
      <c r="C98" s="57"/>
      <c r="D98" s="58"/>
      <c r="E98" s="184"/>
      <c r="F98" s="74"/>
    </row>
    <row r="99" spans="1:253" x14ac:dyDescent="0.3">
      <c r="A99" s="198"/>
      <c r="B99" s="56"/>
      <c r="C99" s="57"/>
      <c r="D99" s="58"/>
      <c r="E99" s="184"/>
      <c r="F99" s="74"/>
    </row>
    <row r="100" spans="1:253" ht="19.5" thickBot="1" x14ac:dyDescent="0.35">
      <c r="A100" s="205"/>
      <c r="B100" s="129"/>
      <c r="C100" s="130"/>
      <c r="D100" s="131"/>
      <c r="E100" s="206"/>
      <c r="F100" s="133"/>
    </row>
    <row r="101" spans="1:253" s="138" customFormat="1" ht="21.75" customHeight="1" x14ac:dyDescent="0.3">
      <c r="A101" s="414" t="s">
        <v>17</v>
      </c>
      <c r="B101" s="415"/>
      <c r="C101" s="207"/>
      <c r="D101" s="207"/>
      <c r="E101" s="208"/>
      <c r="F101" s="209">
        <f>SUM(F16:F100)</f>
        <v>810692.89836000022</v>
      </c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J101" s="137"/>
      <c r="AK101" s="137"/>
      <c r="AL101" s="137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7"/>
      <c r="BC101" s="137"/>
      <c r="BD101" s="137"/>
      <c r="BE101" s="137"/>
      <c r="BF101" s="137"/>
      <c r="BG101" s="137"/>
      <c r="BH101" s="137"/>
      <c r="BI101" s="137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  <c r="CT101" s="137"/>
      <c r="CU101" s="137"/>
      <c r="CV101" s="137"/>
      <c r="CW101" s="137"/>
      <c r="CX101" s="137"/>
      <c r="CY101" s="137"/>
      <c r="CZ101" s="137"/>
      <c r="DA101" s="137"/>
      <c r="DB101" s="137"/>
      <c r="DC101" s="137"/>
      <c r="DD101" s="137"/>
      <c r="DE101" s="137"/>
      <c r="DF101" s="137"/>
      <c r="DG101" s="137"/>
      <c r="DH101" s="137"/>
      <c r="DI101" s="137"/>
      <c r="DJ101" s="137"/>
      <c r="DK101" s="137"/>
      <c r="DL101" s="137"/>
      <c r="DM101" s="137"/>
      <c r="DN101" s="137"/>
      <c r="DO101" s="137"/>
      <c r="DP101" s="137"/>
      <c r="DQ101" s="137"/>
      <c r="DR101" s="137"/>
      <c r="DS101" s="137"/>
      <c r="DT101" s="137"/>
      <c r="DU101" s="137"/>
      <c r="DV101" s="137"/>
      <c r="DW101" s="137"/>
      <c r="DX101" s="137"/>
      <c r="DY101" s="137"/>
      <c r="DZ101" s="137"/>
      <c r="EA101" s="137"/>
      <c r="EB101" s="137"/>
      <c r="EC101" s="137"/>
      <c r="ED101" s="137"/>
      <c r="EE101" s="137"/>
      <c r="EF101" s="137"/>
      <c r="EG101" s="137"/>
      <c r="EH101" s="137"/>
      <c r="EI101" s="137"/>
      <c r="EJ101" s="137"/>
      <c r="EK101" s="137"/>
      <c r="EL101" s="137"/>
      <c r="EM101" s="137"/>
      <c r="EN101" s="137"/>
      <c r="EO101" s="137"/>
      <c r="EP101" s="137"/>
      <c r="EQ101" s="137"/>
      <c r="ER101" s="137"/>
      <c r="ES101" s="137"/>
      <c r="ET101" s="137"/>
      <c r="EU101" s="137"/>
      <c r="EV101" s="137"/>
      <c r="EW101" s="137"/>
      <c r="EX101" s="137"/>
      <c r="EY101" s="137"/>
      <c r="EZ101" s="137"/>
      <c r="FA101" s="137"/>
      <c r="FB101" s="137"/>
      <c r="FC101" s="137"/>
      <c r="FD101" s="137"/>
      <c r="FE101" s="137"/>
      <c r="FF101" s="137"/>
      <c r="FG101" s="137"/>
      <c r="FH101" s="137"/>
      <c r="FI101" s="137"/>
      <c r="FJ101" s="137"/>
      <c r="FK101" s="137"/>
      <c r="FL101" s="137"/>
      <c r="FM101" s="137"/>
      <c r="FN101" s="137"/>
      <c r="FO101" s="137"/>
      <c r="FP101" s="137"/>
      <c r="FQ101" s="137"/>
      <c r="FR101" s="137"/>
      <c r="FS101" s="137"/>
      <c r="FT101" s="137"/>
      <c r="FU101" s="137"/>
      <c r="FV101" s="137"/>
      <c r="FW101" s="137"/>
      <c r="FX101" s="137"/>
      <c r="FY101" s="137"/>
      <c r="FZ101" s="137"/>
      <c r="GA101" s="137"/>
      <c r="GB101" s="137"/>
      <c r="GC101" s="137"/>
      <c r="GD101" s="137"/>
      <c r="GE101" s="137"/>
      <c r="GF101" s="137"/>
      <c r="GG101" s="137"/>
      <c r="GH101" s="137"/>
      <c r="GI101" s="137"/>
      <c r="GJ101" s="137"/>
      <c r="GK101" s="137"/>
      <c r="GL101" s="137"/>
      <c r="GM101" s="137"/>
      <c r="GN101" s="137"/>
      <c r="GO101" s="137"/>
      <c r="GP101" s="137"/>
      <c r="GQ101" s="137"/>
      <c r="GR101" s="137"/>
      <c r="GS101" s="137"/>
      <c r="GT101" s="137"/>
      <c r="GU101" s="137"/>
      <c r="GV101" s="137"/>
      <c r="GW101" s="137"/>
      <c r="GX101" s="137"/>
      <c r="GY101" s="137"/>
      <c r="GZ101" s="137"/>
      <c r="HA101" s="137"/>
      <c r="HB101" s="137"/>
      <c r="HC101" s="137"/>
      <c r="HD101" s="137"/>
      <c r="HE101" s="137"/>
      <c r="HF101" s="137"/>
      <c r="HG101" s="137"/>
      <c r="HH101" s="137"/>
      <c r="HI101" s="137"/>
      <c r="HJ101" s="137"/>
      <c r="HK101" s="137"/>
      <c r="HL101" s="137"/>
      <c r="HM101" s="137"/>
      <c r="HN101" s="137"/>
      <c r="HO101" s="137"/>
      <c r="HP101" s="137"/>
      <c r="HQ101" s="137"/>
      <c r="HR101" s="137"/>
      <c r="HS101" s="137"/>
      <c r="HT101" s="137"/>
      <c r="HU101" s="137"/>
      <c r="HV101" s="137"/>
      <c r="HW101" s="137"/>
      <c r="HX101" s="137"/>
      <c r="HY101" s="137"/>
      <c r="HZ101" s="137"/>
      <c r="IA101" s="137"/>
      <c r="IB101" s="137"/>
      <c r="IC101" s="137"/>
      <c r="ID101" s="137"/>
      <c r="IE101" s="137"/>
      <c r="IF101" s="137"/>
      <c r="IG101" s="137"/>
      <c r="IH101" s="137"/>
      <c r="II101" s="137"/>
      <c r="IJ101" s="137"/>
      <c r="IK101" s="137"/>
      <c r="IL101" s="137"/>
      <c r="IM101" s="137"/>
      <c r="IN101" s="137"/>
      <c r="IO101" s="137"/>
      <c r="IP101" s="137"/>
      <c r="IQ101" s="137"/>
      <c r="IR101" s="137"/>
      <c r="IS101" s="137"/>
    </row>
    <row r="102" spans="1:253" s="138" customFormat="1" ht="21.75" customHeight="1" x14ac:dyDescent="0.3">
      <c r="A102" s="390" t="s">
        <v>18</v>
      </c>
      <c r="B102" s="391"/>
      <c r="C102" s="139"/>
      <c r="D102" s="139"/>
      <c r="E102" s="140"/>
      <c r="F102" s="141">
        <f>F101*0.18</f>
        <v>145924.72170480003</v>
      </c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37"/>
      <c r="BC102" s="137"/>
      <c r="BD102" s="137"/>
      <c r="BE102" s="137"/>
      <c r="BF102" s="137"/>
      <c r="BG102" s="137"/>
      <c r="BH102" s="137"/>
      <c r="BI102" s="137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  <c r="CT102" s="137"/>
      <c r="CU102" s="137"/>
      <c r="CV102" s="137"/>
      <c r="CW102" s="137"/>
      <c r="CX102" s="137"/>
      <c r="CY102" s="137"/>
      <c r="CZ102" s="137"/>
      <c r="DA102" s="137"/>
      <c r="DB102" s="137"/>
      <c r="DC102" s="137"/>
      <c r="DD102" s="137"/>
      <c r="DE102" s="137"/>
      <c r="DF102" s="137"/>
      <c r="DG102" s="137"/>
      <c r="DH102" s="137"/>
      <c r="DI102" s="137"/>
      <c r="DJ102" s="137"/>
      <c r="DK102" s="137"/>
      <c r="DL102" s="137"/>
      <c r="DM102" s="137"/>
      <c r="DN102" s="137"/>
      <c r="DO102" s="137"/>
      <c r="DP102" s="137"/>
      <c r="DQ102" s="137"/>
      <c r="DR102" s="137"/>
      <c r="DS102" s="137"/>
      <c r="DT102" s="137"/>
      <c r="DU102" s="137"/>
      <c r="DV102" s="137"/>
      <c r="DW102" s="137"/>
      <c r="DX102" s="137"/>
      <c r="DY102" s="137"/>
      <c r="DZ102" s="137"/>
      <c r="EA102" s="137"/>
      <c r="EB102" s="137"/>
      <c r="EC102" s="137"/>
      <c r="ED102" s="137"/>
      <c r="EE102" s="137"/>
      <c r="EF102" s="137"/>
      <c r="EG102" s="137"/>
      <c r="EH102" s="137"/>
      <c r="EI102" s="137"/>
      <c r="EJ102" s="137"/>
      <c r="EK102" s="137"/>
      <c r="EL102" s="137"/>
      <c r="EM102" s="137"/>
      <c r="EN102" s="137"/>
      <c r="EO102" s="137"/>
      <c r="EP102" s="137"/>
      <c r="EQ102" s="137"/>
      <c r="ER102" s="137"/>
      <c r="ES102" s="137"/>
      <c r="ET102" s="137"/>
      <c r="EU102" s="137"/>
      <c r="EV102" s="137"/>
      <c r="EW102" s="137"/>
      <c r="EX102" s="137"/>
      <c r="EY102" s="137"/>
      <c r="EZ102" s="137"/>
      <c r="FA102" s="137"/>
      <c r="FB102" s="137"/>
      <c r="FC102" s="137"/>
      <c r="FD102" s="137"/>
      <c r="FE102" s="137"/>
      <c r="FF102" s="137"/>
      <c r="FG102" s="137"/>
      <c r="FH102" s="137"/>
      <c r="FI102" s="137"/>
      <c r="FJ102" s="137"/>
      <c r="FK102" s="137"/>
      <c r="FL102" s="137"/>
      <c r="FM102" s="137"/>
      <c r="FN102" s="137"/>
      <c r="FO102" s="137"/>
      <c r="FP102" s="137"/>
      <c r="FQ102" s="137"/>
      <c r="FR102" s="137"/>
      <c r="FS102" s="137"/>
      <c r="FT102" s="137"/>
      <c r="FU102" s="137"/>
      <c r="FV102" s="137"/>
      <c r="FW102" s="137"/>
      <c r="FX102" s="137"/>
      <c r="FY102" s="137"/>
      <c r="FZ102" s="137"/>
      <c r="GA102" s="137"/>
      <c r="GB102" s="137"/>
      <c r="GC102" s="137"/>
      <c r="GD102" s="137"/>
      <c r="GE102" s="137"/>
      <c r="GF102" s="137"/>
      <c r="GG102" s="137"/>
      <c r="GH102" s="137"/>
      <c r="GI102" s="137"/>
      <c r="GJ102" s="137"/>
      <c r="GK102" s="137"/>
      <c r="GL102" s="137"/>
      <c r="GM102" s="137"/>
      <c r="GN102" s="137"/>
      <c r="GO102" s="137"/>
      <c r="GP102" s="137"/>
      <c r="GQ102" s="137"/>
      <c r="GR102" s="137"/>
      <c r="GS102" s="137"/>
      <c r="GT102" s="137"/>
      <c r="GU102" s="137"/>
      <c r="GV102" s="137"/>
      <c r="GW102" s="137"/>
      <c r="GX102" s="137"/>
      <c r="GY102" s="137"/>
      <c r="GZ102" s="137"/>
      <c r="HA102" s="137"/>
      <c r="HB102" s="137"/>
      <c r="HC102" s="137"/>
      <c r="HD102" s="137"/>
      <c r="HE102" s="137"/>
      <c r="HF102" s="137"/>
      <c r="HG102" s="137"/>
      <c r="HH102" s="137"/>
      <c r="HI102" s="137"/>
      <c r="HJ102" s="137"/>
      <c r="HK102" s="137"/>
      <c r="HL102" s="137"/>
      <c r="HM102" s="137"/>
      <c r="HN102" s="137"/>
      <c r="HO102" s="137"/>
      <c r="HP102" s="137"/>
      <c r="HQ102" s="137"/>
      <c r="HR102" s="137"/>
      <c r="HS102" s="137"/>
      <c r="HT102" s="137"/>
      <c r="HU102" s="137"/>
      <c r="HV102" s="137"/>
      <c r="HW102" s="137"/>
      <c r="HX102" s="137"/>
      <c r="HY102" s="137"/>
      <c r="HZ102" s="137"/>
      <c r="IA102" s="137"/>
      <c r="IB102" s="137"/>
      <c r="IC102" s="137"/>
      <c r="ID102" s="137"/>
      <c r="IE102" s="137"/>
      <c r="IF102" s="137"/>
      <c r="IG102" s="137"/>
      <c r="IH102" s="137"/>
      <c r="II102" s="137"/>
      <c r="IJ102" s="137"/>
      <c r="IK102" s="137"/>
      <c r="IL102" s="137"/>
      <c r="IM102" s="137"/>
      <c r="IN102" s="137"/>
      <c r="IO102" s="137"/>
      <c r="IP102" s="137"/>
      <c r="IQ102" s="137"/>
      <c r="IR102" s="137"/>
      <c r="IS102" s="137"/>
    </row>
    <row r="103" spans="1:253" s="138" customFormat="1" ht="21.75" customHeight="1" thickBot="1" x14ac:dyDescent="0.35">
      <c r="A103" s="392" t="s">
        <v>19</v>
      </c>
      <c r="B103" s="393"/>
      <c r="C103" s="142"/>
      <c r="D103" s="142"/>
      <c r="E103" s="143"/>
      <c r="F103" s="172">
        <f>SUM(F101:F102)</f>
        <v>956617.62006480026</v>
      </c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  <c r="AI103" s="137"/>
      <c r="AJ103" s="137"/>
      <c r="AK103" s="137"/>
      <c r="AL103" s="137"/>
      <c r="AM103" s="137"/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37"/>
      <c r="BC103" s="137"/>
      <c r="BD103" s="137"/>
      <c r="BE103" s="137"/>
      <c r="BF103" s="137"/>
      <c r="BG103" s="137"/>
      <c r="BH103" s="137"/>
      <c r="BI103" s="137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  <c r="CT103" s="137"/>
      <c r="CU103" s="137"/>
      <c r="CV103" s="137"/>
      <c r="CW103" s="137"/>
      <c r="CX103" s="137"/>
      <c r="CY103" s="137"/>
      <c r="CZ103" s="137"/>
      <c r="DA103" s="137"/>
      <c r="DB103" s="137"/>
      <c r="DC103" s="137"/>
      <c r="DD103" s="137"/>
      <c r="DE103" s="137"/>
      <c r="DF103" s="137"/>
      <c r="DG103" s="137"/>
      <c r="DH103" s="137"/>
      <c r="DI103" s="137"/>
      <c r="DJ103" s="137"/>
      <c r="DK103" s="137"/>
      <c r="DL103" s="137"/>
      <c r="DM103" s="137"/>
      <c r="DN103" s="137"/>
      <c r="DO103" s="137"/>
      <c r="DP103" s="137"/>
      <c r="DQ103" s="137"/>
      <c r="DR103" s="137"/>
      <c r="DS103" s="137"/>
      <c r="DT103" s="137"/>
      <c r="DU103" s="137"/>
      <c r="DV103" s="137"/>
      <c r="DW103" s="137"/>
      <c r="DX103" s="137"/>
      <c r="DY103" s="137"/>
      <c r="DZ103" s="137"/>
      <c r="EA103" s="137"/>
      <c r="EB103" s="137"/>
      <c r="EC103" s="137"/>
      <c r="ED103" s="137"/>
      <c r="EE103" s="137"/>
      <c r="EF103" s="137"/>
      <c r="EG103" s="137"/>
      <c r="EH103" s="137"/>
      <c r="EI103" s="137"/>
      <c r="EJ103" s="137"/>
      <c r="EK103" s="137"/>
      <c r="EL103" s="137"/>
      <c r="EM103" s="137"/>
      <c r="EN103" s="137"/>
      <c r="EO103" s="137"/>
      <c r="EP103" s="137"/>
      <c r="EQ103" s="137"/>
      <c r="ER103" s="137"/>
      <c r="ES103" s="137"/>
      <c r="ET103" s="137"/>
      <c r="EU103" s="137"/>
      <c r="EV103" s="137"/>
      <c r="EW103" s="137"/>
      <c r="EX103" s="137"/>
      <c r="EY103" s="137"/>
      <c r="EZ103" s="137"/>
      <c r="FA103" s="137"/>
      <c r="FB103" s="137"/>
      <c r="FC103" s="137"/>
      <c r="FD103" s="137"/>
      <c r="FE103" s="137"/>
      <c r="FF103" s="137"/>
      <c r="FG103" s="137"/>
      <c r="FH103" s="137"/>
      <c r="FI103" s="137"/>
      <c r="FJ103" s="137"/>
      <c r="FK103" s="137"/>
      <c r="FL103" s="137"/>
      <c r="FM103" s="137"/>
      <c r="FN103" s="137"/>
      <c r="FO103" s="137"/>
      <c r="FP103" s="137"/>
      <c r="FQ103" s="137"/>
      <c r="FR103" s="137"/>
      <c r="FS103" s="137"/>
      <c r="FT103" s="137"/>
      <c r="FU103" s="137"/>
      <c r="FV103" s="137"/>
      <c r="FW103" s="137"/>
      <c r="FX103" s="137"/>
      <c r="FY103" s="137"/>
      <c r="FZ103" s="137"/>
      <c r="GA103" s="137"/>
      <c r="GB103" s="137"/>
      <c r="GC103" s="137"/>
      <c r="GD103" s="137"/>
      <c r="GE103" s="137"/>
      <c r="GF103" s="137"/>
      <c r="GG103" s="137"/>
      <c r="GH103" s="137"/>
      <c r="GI103" s="137"/>
      <c r="GJ103" s="137"/>
      <c r="GK103" s="137"/>
      <c r="GL103" s="137"/>
      <c r="GM103" s="137"/>
      <c r="GN103" s="137"/>
      <c r="GO103" s="137"/>
      <c r="GP103" s="137"/>
      <c r="GQ103" s="137"/>
      <c r="GR103" s="137"/>
      <c r="GS103" s="137"/>
      <c r="GT103" s="137"/>
      <c r="GU103" s="137"/>
      <c r="GV103" s="137"/>
      <c r="GW103" s="137"/>
      <c r="GX103" s="137"/>
      <c r="GY103" s="137"/>
      <c r="GZ103" s="137"/>
      <c r="HA103" s="137"/>
      <c r="HB103" s="137"/>
      <c r="HC103" s="137"/>
      <c r="HD103" s="137"/>
      <c r="HE103" s="137"/>
      <c r="HF103" s="137"/>
      <c r="HG103" s="137"/>
      <c r="HH103" s="137"/>
      <c r="HI103" s="137"/>
      <c r="HJ103" s="137"/>
      <c r="HK103" s="137"/>
      <c r="HL103" s="137"/>
      <c r="HM103" s="137"/>
      <c r="HN103" s="137"/>
      <c r="HO103" s="137"/>
      <c r="HP103" s="137"/>
      <c r="HQ103" s="137"/>
      <c r="HR103" s="137"/>
      <c r="HS103" s="137"/>
      <c r="HT103" s="137"/>
      <c r="HU103" s="137"/>
      <c r="HV103" s="137"/>
      <c r="HW103" s="137"/>
      <c r="HX103" s="137"/>
      <c r="HY103" s="137"/>
      <c r="HZ103" s="137"/>
      <c r="IA103" s="137"/>
      <c r="IB103" s="137"/>
      <c r="IC103" s="137"/>
      <c r="ID103" s="137"/>
      <c r="IE103" s="137"/>
      <c r="IF103" s="137"/>
      <c r="IG103" s="137"/>
      <c r="IH103" s="137"/>
      <c r="II103" s="137"/>
      <c r="IJ103" s="137"/>
      <c r="IK103" s="137"/>
      <c r="IL103" s="137"/>
      <c r="IM103" s="137"/>
      <c r="IN103" s="137"/>
      <c r="IO103" s="137"/>
      <c r="IP103" s="137"/>
      <c r="IQ103" s="137"/>
      <c r="IR103" s="137"/>
      <c r="IS103" s="137"/>
    </row>
    <row r="104" spans="1:253" s="138" customFormat="1" ht="18.75" customHeight="1" x14ac:dyDescent="0.3">
      <c r="A104" s="199"/>
      <c r="B104" s="145"/>
      <c r="C104" s="146"/>
      <c r="D104" s="146"/>
      <c r="E104" s="147"/>
      <c r="F104" s="148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7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37"/>
      <c r="BD104" s="137"/>
      <c r="BE104" s="137"/>
      <c r="BF104" s="137"/>
      <c r="BG104" s="137"/>
      <c r="BH104" s="137"/>
      <c r="BI104" s="137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  <c r="CT104" s="137"/>
      <c r="CU104" s="137"/>
      <c r="CV104" s="137"/>
      <c r="CW104" s="137"/>
      <c r="CX104" s="137"/>
      <c r="CY104" s="137"/>
      <c r="CZ104" s="137"/>
      <c r="DA104" s="137"/>
      <c r="DB104" s="137"/>
      <c r="DC104" s="137"/>
      <c r="DD104" s="137"/>
      <c r="DE104" s="137"/>
      <c r="DF104" s="137"/>
      <c r="DG104" s="137"/>
      <c r="DH104" s="137"/>
      <c r="DI104" s="137"/>
      <c r="DJ104" s="137"/>
      <c r="DK104" s="137"/>
      <c r="DL104" s="137"/>
      <c r="DM104" s="137"/>
      <c r="DN104" s="137"/>
      <c r="DO104" s="137"/>
      <c r="DP104" s="137"/>
      <c r="DQ104" s="137"/>
      <c r="DR104" s="137"/>
      <c r="DS104" s="137"/>
      <c r="DT104" s="137"/>
      <c r="DU104" s="137"/>
      <c r="DV104" s="137"/>
      <c r="DW104" s="137"/>
      <c r="DX104" s="137"/>
      <c r="DY104" s="137"/>
      <c r="DZ104" s="137"/>
      <c r="EA104" s="137"/>
      <c r="EB104" s="137"/>
      <c r="EC104" s="137"/>
      <c r="ED104" s="137"/>
      <c r="EE104" s="137"/>
      <c r="EF104" s="137"/>
      <c r="EG104" s="137"/>
      <c r="EH104" s="137"/>
      <c r="EI104" s="137"/>
      <c r="EJ104" s="137"/>
      <c r="EK104" s="137"/>
      <c r="EL104" s="137"/>
      <c r="EM104" s="137"/>
      <c r="EN104" s="137"/>
      <c r="EO104" s="137"/>
      <c r="EP104" s="137"/>
      <c r="EQ104" s="137"/>
      <c r="ER104" s="137"/>
      <c r="ES104" s="137"/>
      <c r="ET104" s="137"/>
      <c r="EU104" s="137"/>
      <c r="EV104" s="137"/>
      <c r="EW104" s="137"/>
      <c r="EX104" s="137"/>
      <c r="EY104" s="137"/>
      <c r="EZ104" s="137"/>
      <c r="FA104" s="137"/>
      <c r="FB104" s="137"/>
      <c r="FC104" s="137"/>
      <c r="FD104" s="137"/>
      <c r="FE104" s="137"/>
      <c r="FF104" s="137"/>
      <c r="FG104" s="137"/>
      <c r="FH104" s="137"/>
      <c r="FI104" s="137"/>
      <c r="FJ104" s="137"/>
      <c r="FK104" s="137"/>
      <c r="FL104" s="137"/>
      <c r="FM104" s="137"/>
      <c r="FN104" s="137"/>
      <c r="FO104" s="137"/>
      <c r="FP104" s="137"/>
      <c r="FQ104" s="137"/>
      <c r="FR104" s="137"/>
      <c r="FS104" s="137"/>
      <c r="FT104" s="137"/>
      <c r="FU104" s="137"/>
      <c r="FV104" s="137"/>
      <c r="FW104" s="137"/>
      <c r="FX104" s="137"/>
      <c r="FY104" s="137"/>
      <c r="FZ104" s="137"/>
      <c r="GA104" s="137"/>
      <c r="GB104" s="137"/>
      <c r="GC104" s="137"/>
      <c r="GD104" s="137"/>
      <c r="GE104" s="137"/>
      <c r="GF104" s="137"/>
      <c r="GG104" s="137"/>
      <c r="GH104" s="137"/>
      <c r="GI104" s="137"/>
      <c r="GJ104" s="137"/>
      <c r="GK104" s="137"/>
      <c r="GL104" s="137"/>
      <c r="GM104" s="137"/>
      <c r="GN104" s="137"/>
      <c r="GO104" s="137"/>
      <c r="GP104" s="137"/>
      <c r="GQ104" s="137"/>
      <c r="GR104" s="137"/>
      <c r="GS104" s="137"/>
      <c r="GT104" s="137"/>
      <c r="GU104" s="137"/>
      <c r="GV104" s="137"/>
      <c r="GW104" s="137"/>
      <c r="GX104" s="137"/>
      <c r="GY104" s="137"/>
      <c r="GZ104" s="137"/>
      <c r="HA104" s="137"/>
      <c r="HB104" s="137"/>
      <c r="HC104" s="137"/>
      <c r="HD104" s="137"/>
      <c r="HE104" s="137"/>
      <c r="HF104" s="137"/>
      <c r="HG104" s="137"/>
      <c r="HH104" s="137"/>
      <c r="HI104" s="137"/>
      <c r="HJ104" s="137"/>
      <c r="HK104" s="137"/>
      <c r="HL104" s="137"/>
      <c r="HM104" s="137"/>
      <c r="HN104" s="137"/>
      <c r="HO104" s="137"/>
      <c r="HP104" s="137"/>
      <c r="HQ104" s="137"/>
      <c r="HR104" s="137"/>
      <c r="HS104" s="137"/>
      <c r="HT104" s="137"/>
      <c r="HU104" s="137"/>
      <c r="HV104" s="137"/>
      <c r="HW104" s="137"/>
      <c r="HX104" s="137"/>
      <c r="HY104" s="137"/>
      <c r="HZ104" s="137"/>
      <c r="IA104" s="137"/>
      <c r="IB104" s="137"/>
      <c r="IC104" s="137"/>
      <c r="ID104" s="137"/>
      <c r="IE104" s="137"/>
      <c r="IF104" s="137"/>
      <c r="IG104" s="137"/>
      <c r="IH104" s="137"/>
      <c r="II104" s="137"/>
      <c r="IJ104" s="137"/>
      <c r="IK104" s="137"/>
      <c r="IL104" s="137"/>
      <c r="IM104" s="137"/>
      <c r="IN104" s="137"/>
      <c r="IO104" s="137"/>
      <c r="IP104" s="137"/>
      <c r="IQ104" s="137"/>
      <c r="IR104" s="137"/>
      <c r="IS104" s="137"/>
    </row>
    <row r="105" spans="1:253" s="138" customFormat="1" ht="18.75" customHeight="1" x14ac:dyDescent="0.3">
      <c r="A105" s="199"/>
      <c r="B105" s="145"/>
      <c r="C105" s="146"/>
      <c r="D105" s="146"/>
      <c r="E105" s="147"/>
      <c r="F105" s="148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37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37"/>
      <c r="BC105" s="137"/>
      <c r="BD105" s="137"/>
      <c r="BE105" s="137"/>
      <c r="BF105" s="137"/>
      <c r="BG105" s="137"/>
      <c r="BH105" s="137"/>
      <c r="BI105" s="137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  <c r="CT105" s="137"/>
      <c r="CU105" s="137"/>
      <c r="CV105" s="137"/>
      <c r="CW105" s="137"/>
      <c r="CX105" s="137"/>
      <c r="CY105" s="137"/>
      <c r="CZ105" s="137"/>
      <c r="DA105" s="137"/>
      <c r="DB105" s="137"/>
      <c r="DC105" s="137"/>
      <c r="DD105" s="137"/>
      <c r="DE105" s="137"/>
      <c r="DF105" s="137"/>
      <c r="DG105" s="137"/>
      <c r="DH105" s="137"/>
      <c r="DI105" s="137"/>
      <c r="DJ105" s="137"/>
      <c r="DK105" s="137"/>
      <c r="DL105" s="137"/>
      <c r="DM105" s="137"/>
      <c r="DN105" s="137"/>
      <c r="DO105" s="137"/>
      <c r="DP105" s="137"/>
      <c r="DQ105" s="137"/>
      <c r="DR105" s="137"/>
      <c r="DS105" s="137"/>
      <c r="DT105" s="137"/>
      <c r="DU105" s="137"/>
      <c r="DV105" s="137"/>
      <c r="DW105" s="137"/>
      <c r="DX105" s="137"/>
      <c r="DY105" s="137"/>
      <c r="DZ105" s="137"/>
      <c r="EA105" s="137"/>
      <c r="EB105" s="137"/>
      <c r="EC105" s="137"/>
      <c r="ED105" s="137"/>
      <c r="EE105" s="137"/>
      <c r="EF105" s="137"/>
      <c r="EG105" s="137"/>
      <c r="EH105" s="137"/>
      <c r="EI105" s="137"/>
      <c r="EJ105" s="137"/>
      <c r="EK105" s="137"/>
      <c r="EL105" s="137"/>
      <c r="EM105" s="137"/>
      <c r="EN105" s="137"/>
      <c r="EO105" s="137"/>
      <c r="EP105" s="137"/>
      <c r="EQ105" s="137"/>
      <c r="ER105" s="137"/>
      <c r="ES105" s="137"/>
      <c r="ET105" s="137"/>
      <c r="EU105" s="137"/>
      <c r="EV105" s="137"/>
      <c r="EW105" s="137"/>
      <c r="EX105" s="137"/>
      <c r="EY105" s="137"/>
      <c r="EZ105" s="137"/>
      <c r="FA105" s="137"/>
      <c r="FB105" s="137"/>
      <c r="FC105" s="137"/>
      <c r="FD105" s="137"/>
      <c r="FE105" s="137"/>
      <c r="FF105" s="137"/>
      <c r="FG105" s="137"/>
      <c r="FH105" s="137"/>
      <c r="FI105" s="137"/>
      <c r="FJ105" s="137"/>
      <c r="FK105" s="137"/>
      <c r="FL105" s="137"/>
      <c r="FM105" s="137"/>
      <c r="FN105" s="137"/>
      <c r="FO105" s="137"/>
      <c r="FP105" s="137"/>
      <c r="FQ105" s="137"/>
      <c r="FR105" s="137"/>
      <c r="FS105" s="137"/>
      <c r="FT105" s="137"/>
      <c r="FU105" s="137"/>
      <c r="FV105" s="137"/>
      <c r="FW105" s="137"/>
      <c r="FX105" s="137"/>
      <c r="FY105" s="137"/>
      <c r="FZ105" s="137"/>
      <c r="GA105" s="137"/>
      <c r="GB105" s="137"/>
      <c r="GC105" s="137"/>
      <c r="GD105" s="137"/>
      <c r="GE105" s="137"/>
      <c r="GF105" s="137"/>
      <c r="GG105" s="137"/>
      <c r="GH105" s="137"/>
      <c r="GI105" s="137"/>
      <c r="GJ105" s="137"/>
      <c r="GK105" s="137"/>
      <c r="GL105" s="137"/>
      <c r="GM105" s="137"/>
      <c r="GN105" s="137"/>
      <c r="GO105" s="137"/>
      <c r="GP105" s="137"/>
      <c r="GQ105" s="137"/>
      <c r="GR105" s="137"/>
      <c r="GS105" s="137"/>
      <c r="GT105" s="137"/>
      <c r="GU105" s="137"/>
      <c r="GV105" s="137"/>
      <c r="GW105" s="137"/>
      <c r="GX105" s="137"/>
      <c r="GY105" s="137"/>
      <c r="GZ105" s="137"/>
      <c r="HA105" s="137"/>
      <c r="HB105" s="137"/>
      <c r="HC105" s="137"/>
      <c r="HD105" s="137"/>
      <c r="HE105" s="137"/>
      <c r="HF105" s="137"/>
      <c r="HG105" s="137"/>
      <c r="HH105" s="137"/>
      <c r="HI105" s="137"/>
      <c r="HJ105" s="137"/>
      <c r="HK105" s="137"/>
      <c r="HL105" s="137"/>
      <c r="HM105" s="137"/>
      <c r="HN105" s="137"/>
      <c r="HO105" s="137"/>
      <c r="HP105" s="137"/>
      <c r="HQ105" s="137"/>
      <c r="HR105" s="137"/>
      <c r="HS105" s="137"/>
      <c r="HT105" s="137"/>
      <c r="HU105" s="137"/>
      <c r="HV105" s="137"/>
      <c r="HW105" s="137"/>
      <c r="HX105" s="137"/>
      <c r="HY105" s="137"/>
      <c r="HZ105" s="137"/>
      <c r="IA105" s="137"/>
      <c r="IB105" s="137"/>
      <c r="IC105" s="137"/>
      <c r="ID105" s="137"/>
      <c r="IE105" s="137"/>
      <c r="IF105" s="137"/>
      <c r="IG105" s="137"/>
      <c r="IH105" s="137"/>
      <c r="II105" s="137"/>
      <c r="IJ105" s="137"/>
      <c r="IK105" s="137"/>
      <c r="IL105" s="137"/>
      <c r="IM105" s="137"/>
      <c r="IN105" s="137"/>
      <c r="IO105" s="137"/>
      <c r="IP105" s="137"/>
      <c r="IQ105" s="137"/>
      <c r="IR105" s="137"/>
      <c r="IS105" s="137"/>
    </row>
    <row r="106" spans="1:253" s="138" customFormat="1" ht="18.75" customHeight="1" x14ac:dyDescent="0.3">
      <c r="A106" s="199"/>
      <c r="B106" s="145"/>
      <c r="C106" s="146"/>
      <c r="D106" s="146"/>
      <c r="E106" s="147"/>
      <c r="F106" s="148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7"/>
      <c r="BA106" s="137"/>
      <c r="BB106" s="137"/>
      <c r="BC106" s="137"/>
      <c r="BD106" s="137"/>
      <c r="BE106" s="137"/>
      <c r="BF106" s="137"/>
      <c r="BG106" s="137"/>
      <c r="BH106" s="137"/>
      <c r="BI106" s="137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  <c r="CT106" s="137"/>
      <c r="CU106" s="137"/>
      <c r="CV106" s="137"/>
      <c r="CW106" s="137"/>
      <c r="CX106" s="137"/>
      <c r="CY106" s="137"/>
      <c r="CZ106" s="137"/>
      <c r="DA106" s="137"/>
      <c r="DB106" s="137"/>
      <c r="DC106" s="137"/>
      <c r="DD106" s="137"/>
      <c r="DE106" s="137"/>
      <c r="DF106" s="137"/>
      <c r="DG106" s="137"/>
      <c r="DH106" s="137"/>
      <c r="DI106" s="137"/>
      <c r="DJ106" s="137"/>
      <c r="DK106" s="137"/>
      <c r="DL106" s="137"/>
      <c r="DM106" s="137"/>
      <c r="DN106" s="137"/>
      <c r="DO106" s="137"/>
      <c r="DP106" s="137"/>
      <c r="DQ106" s="137"/>
      <c r="DR106" s="137"/>
      <c r="DS106" s="137"/>
      <c r="DT106" s="137"/>
      <c r="DU106" s="137"/>
      <c r="DV106" s="137"/>
      <c r="DW106" s="137"/>
      <c r="DX106" s="137"/>
      <c r="DY106" s="137"/>
      <c r="DZ106" s="137"/>
      <c r="EA106" s="137"/>
      <c r="EB106" s="137"/>
      <c r="EC106" s="137"/>
      <c r="ED106" s="137"/>
      <c r="EE106" s="137"/>
      <c r="EF106" s="137"/>
      <c r="EG106" s="137"/>
      <c r="EH106" s="137"/>
      <c r="EI106" s="137"/>
      <c r="EJ106" s="137"/>
      <c r="EK106" s="137"/>
      <c r="EL106" s="137"/>
      <c r="EM106" s="137"/>
      <c r="EN106" s="137"/>
      <c r="EO106" s="137"/>
      <c r="EP106" s="137"/>
      <c r="EQ106" s="137"/>
      <c r="ER106" s="137"/>
      <c r="ES106" s="137"/>
      <c r="ET106" s="137"/>
      <c r="EU106" s="137"/>
      <c r="EV106" s="137"/>
      <c r="EW106" s="137"/>
      <c r="EX106" s="137"/>
      <c r="EY106" s="137"/>
      <c r="EZ106" s="137"/>
      <c r="FA106" s="137"/>
      <c r="FB106" s="137"/>
      <c r="FC106" s="137"/>
      <c r="FD106" s="137"/>
      <c r="FE106" s="137"/>
      <c r="FF106" s="137"/>
      <c r="FG106" s="137"/>
      <c r="FH106" s="137"/>
      <c r="FI106" s="137"/>
      <c r="FJ106" s="137"/>
      <c r="FK106" s="137"/>
      <c r="FL106" s="137"/>
      <c r="FM106" s="137"/>
      <c r="FN106" s="137"/>
      <c r="FO106" s="137"/>
      <c r="FP106" s="137"/>
      <c r="FQ106" s="137"/>
      <c r="FR106" s="137"/>
      <c r="FS106" s="137"/>
      <c r="FT106" s="137"/>
      <c r="FU106" s="137"/>
      <c r="FV106" s="137"/>
      <c r="FW106" s="137"/>
      <c r="FX106" s="137"/>
      <c r="FY106" s="137"/>
      <c r="FZ106" s="137"/>
      <c r="GA106" s="137"/>
      <c r="GB106" s="137"/>
      <c r="GC106" s="137"/>
      <c r="GD106" s="137"/>
      <c r="GE106" s="137"/>
      <c r="GF106" s="137"/>
      <c r="GG106" s="137"/>
      <c r="GH106" s="137"/>
      <c r="GI106" s="137"/>
      <c r="GJ106" s="137"/>
      <c r="GK106" s="137"/>
      <c r="GL106" s="137"/>
      <c r="GM106" s="137"/>
      <c r="GN106" s="137"/>
      <c r="GO106" s="137"/>
      <c r="GP106" s="137"/>
      <c r="GQ106" s="137"/>
      <c r="GR106" s="137"/>
      <c r="GS106" s="137"/>
      <c r="GT106" s="137"/>
      <c r="GU106" s="137"/>
      <c r="GV106" s="137"/>
      <c r="GW106" s="137"/>
      <c r="GX106" s="137"/>
      <c r="GY106" s="137"/>
      <c r="GZ106" s="137"/>
      <c r="HA106" s="137"/>
      <c r="HB106" s="137"/>
      <c r="HC106" s="137"/>
      <c r="HD106" s="137"/>
      <c r="HE106" s="137"/>
      <c r="HF106" s="137"/>
      <c r="HG106" s="137"/>
      <c r="HH106" s="137"/>
      <c r="HI106" s="137"/>
      <c r="HJ106" s="137"/>
      <c r="HK106" s="137"/>
      <c r="HL106" s="137"/>
      <c r="HM106" s="137"/>
      <c r="HN106" s="137"/>
      <c r="HO106" s="137"/>
      <c r="HP106" s="137"/>
      <c r="HQ106" s="137"/>
      <c r="HR106" s="137"/>
      <c r="HS106" s="137"/>
      <c r="HT106" s="137"/>
      <c r="HU106" s="137"/>
      <c r="HV106" s="137"/>
      <c r="HW106" s="137"/>
      <c r="HX106" s="137"/>
      <c r="HY106" s="137"/>
      <c r="HZ106" s="137"/>
      <c r="IA106" s="137"/>
      <c r="IB106" s="137"/>
      <c r="IC106" s="137"/>
      <c r="ID106" s="137"/>
      <c r="IE106" s="137"/>
      <c r="IF106" s="137"/>
      <c r="IG106" s="137"/>
      <c r="IH106" s="137"/>
      <c r="II106" s="137"/>
      <c r="IJ106" s="137"/>
      <c r="IK106" s="137"/>
      <c r="IL106" s="137"/>
      <c r="IM106" s="137"/>
      <c r="IN106" s="137"/>
      <c r="IO106" s="137"/>
      <c r="IP106" s="137"/>
      <c r="IQ106" s="137"/>
      <c r="IR106" s="137"/>
      <c r="IS106" s="137"/>
    </row>
    <row r="107" spans="1:253" ht="18.75" customHeight="1" x14ac:dyDescent="0.3">
      <c r="A107" s="196"/>
      <c r="B107" s="179"/>
      <c r="C107" s="111"/>
      <c r="D107" s="111"/>
      <c r="E107" s="150"/>
      <c r="F107" s="151"/>
    </row>
    <row r="108" spans="1:253" s="154" customFormat="1" x14ac:dyDescent="0.3">
      <c r="A108" s="394" t="s">
        <v>23</v>
      </c>
      <c r="B108" s="394"/>
      <c r="C108" s="394"/>
      <c r="D108" s="394"/>
      <c r="E108" s="394"/>
      <c r="F108" s="394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  <c r="AA108" s="153"/>
      <c r="AB108" s="153"/>
      <c r="AC108" s="153"/>
      <c r="AD108" s="153"/>
      <c r="AE108" s="153"/>
      <c r="AF108" s="153"/>
      <c r="AG108" s="153"/>
      <c r="AH108" s="153"/>
      <c r="AI108" s="153"/>
      <c r="AJ108" s="153"/>
      <c r="AK108" s="153"/>
      <c r="AL108" s="153"/>
      <c r="AM108" s="153"/>
      <c r="AN108" s="153"/>
      <c r="AO108" s="153"/>
      <c r="AP108" s="153"/>
      <c r="AQ108" s="153"/>
      <c r="AR108" s="153"/>
      <c r="AS108" s="153"/>
      <c r="AT108" s="153"/>
      <c r="AU108" s="153"/>
      <c r="AV108" s="153"/>
      <c r="AW108" s="153"/>
      <c r="AX108" s="153"/>
      <c r="AY108" s="153"/>
      <c r="AZ108" s="153"/>
      <c r="BA108" s="153"/>
      <c r="BB108" s="153"/>
      <c r="BC108" s="153"/>
      <c r="BD108" s="153"/>
      <c r="BE108" s="153"/>
      <c r="BF108" s="153"/>
      <c r="BG108" s="153"/>
      <c r="BH108" s="153"/>
      <c r="BI108" s="153"/>
      <c r="BJ108" s="153"/>
      <c r="BK108" s="153"/>
      <c r="BL108" s="153"/>
      <c r="BM108" s="153"/>
      <c r="BN108" s="153"/>
      <c r="BO108" s="153"/>
      <c r="BP108" s="153"/>
      <c r="BQ108" s="153"/>
      <c r="BR108" s="153"/>
      <c r="BS108" s="153"/>
      <c r="BT108" s="153"/>
      <c r="BU108" s="153"/>
      <c r="BV108" s="153"/>
      <c r="BW108" s="153"/>
      <c r="BX108" s="153"/>
      <c r="BY108" s="153"/>
      <c r="BZ108" s="153"/>
      <c r="CA108" s="153"/>
      <c r="CB108" s="153"/>
      <c r="CC108" s="153"/>
      <c r="CD108" s="153"/>
      <c r="CE108" s="153"/>
      <c r="CF108" s="153"/>
      <c r="CG108" s="153"/>
      <c r="CH108" s="153"/>
      <c r="CI108" s="153"/>
      <c r="CJ108" s="153"/>
      <c r="CK108" s="153"/>
      <c r="CL108" s="153"/>
      <c r="CM108" s="153"/>
      <c r="CN108" s="153"/>
      <c r="CO108" s="153"/>
      <c r="CP108" s="153"/>
      <c r="CQ108" s="153"/>
      <c r="CR108" s="153"/>
      <c r="CS108" s="153"/>
      <c r="CT108" s="153"/>
      <c r="CU108" s="153"/>
      <c r="CV108" s="153"/>
      <c r="CW108" s="153"/>
      <c r="CX108" s="153"/>
      <c r="CY108" s="153"/>
      <c r="CZ108" s="153"/>
      <c r="DA108" s="153"/>
      <c r="DB108" s="153"/>
      <c r="DC108" s="153"/>
      <c r="DD108" s="153"/>
      <c r="DE108" s="153"/>
      <c r="DF108" s="153"/>
      <c r="DG108" s="153"/>
      <c r="DH108" s="153"/>
      <c r="DI108" s="153"/>
      <c r="DJ108" s="153"/>
      <c r="DK108" s="153"/>
      <c r="DL108" s="153"/>
      <c r="DM108" s="153"/>
      <c r="DN108" s="153"/>
      <c r="DO108" s="153"/>
      <c r="DP108" s="153"/>
      <c r="DQ108" s="153"/>
      <c r="DR108" s="153"/>
      <c r="DS108" s="153"/>
      <c r="DT108" s="153"/>
      <c r="DU108" s="153"/>
      <c r="DV108" s="153"/>
      <c r="DW108" s="153"/>
      <c r="DX108" s="153"/>
      <c r="DY108" s="153"/>
      <c r="DZ108" s="153"/>
      <c r="EA108" s="153"/>
      <c r="EB108" s="153"/>
      <c r="EC108" s="153"/>
      <c r="ED108" s="153"/>
      <c r="EE108" s="153"/>
      <c r="EF108" s="153"/>
      <c r="EG108" s="153"/>
      <c r="EH108" s="153"/>
      <c r="EI108" s="153"/>
      <c r="EJ108" s="153"/>
      <c r="EK108" s="153"/>
      <c r="EL108" s="153"/>
      <c r="EM108" s="153"/>
      <c r="EN108" s="153"/>
      <c r="EO108" s="153"/>
      <c r="EP108" s="153"/>
      <c r="EQ108" s="153"/>
      <c r="ER108" s="153"/>
      <c r="ES108" s="153"/>
      <c r="ET108" s="153"/>
      <c r="EU108" s="153"/>
      <c r="EV108" s="153"/>
      <c r="EW108" s="153"/>
      <c r="EX108" s="153"/>
      <c r="EY108" s="153"/>
      <c r="EZ108" s="153"/>
      <c r="FA108" s="153"/>
      <c r="FB108" s="153"/>
      <c r="FC108" s="153"/>
      <c r="FD108" s="153"/>
      <c r="FE108" s="153"/>
      <c r="FF108" s="153"/>
      <c r="FG108" s="153"/>
      <c r="FH108" s="153"/>
      <c r="FI108" s="153"/>
      <c r="FJ108" s="153"/>
      <c r="FK108" s="153"/>
      <c r="FL108" s="153"/>
      <c r="FM108" s="153"/>
      <c r="FN108" s="153"/>
      <c r="FO108" s="153"/>
      <c r="FP108" s="153"/>
      <c r="FQ108" s="153"/>
      <c r="FR108" s="153"/>
      <c r="FS108" s="153"/>
      <c r="FT108" s="153"/>
      <c r="FU108" s="153"/>
      <c r="FV108" s="153"/>
      <c r="FW108" s="153"/>
      <c r="FX108" s="153"/>
      <c r="FY108" s="153"/>
      <c r="FZ108" s="153"/>
      <c r="GA108" s="153"/>
      <c r="GB108" s="153"/>
      <c r="GC108" s="153"/>
      <c r="GD108" s="153"/>
      <c r="GE108" s="153"/>
      <c r="GF108" s="153"/>
      <c r="GG108" s="153"/>
      <c r="GH108" s="153"/>
      <c r="GI108" s="153"/>
      <c r="GJ108" s="153"/>
      <c r="GK108" s="153"/>
      <c r="GL108" s="153"/>
      <c r="GM108" s="153"/>
      <c r="GN108" s="153"/>
      <c r="GO108" s="153"/>
      <c r="GP108" s="153"/>
      <c r="GQ108" s="153"/>
      <c r="GR108" s="153"/>
      <c r="GS108" s="153"/>
      <c r="GT108" s="153"/>
      <c r="GU108" s="153"/>
      <c r="GV108" s="153"/>
      <c r="GW108" s="153"/>
      <c r="GX108" s="153"/>
      <c r="GY108" s="153"/>
      <c r="GZ108" s="153"/>
      <c r="HA108" s="153"/>
      <c r="HB108" s="153"/>
      <c r="HC108" s="153"/>
      <c r="HD108" s="153"/>
      <c r="HE108" s="153"/>
      <c r="HF108" s="153"/>
      <c r="HG108" s="153"/>
      <c r="HH108" s="153"/>
      <c r="HI108" s="153"/>
      <c r="HJ108" s="153"/>
      <c r="HK108" s="153"/>
      <c r="HL108" s="153"/>
      <c r="HM108" s="153"/>
      <c r="HN108" s="153"/>
      <c r="HO108" s="153"/>
      <c r="HP108" s="153"/>
      <c r="HQ108" s="153"/>
      <c r="HR108" s="153"/>
      <c r="HS108" s="153"/>
      <c r="HT108" s="153"/>
      <c r="HU108" s="153"/>
      <c r="HV108" s="153"/>
      <c r="HW108" s="153"/>
      <c r="HX108" s="153"/>
      <c r="HY108" s="153"/>
      <c r="HZ108" s="153"/>
      <c r="IA108" s="153"/>
      <c r="IB108" s="153"/>
      <c r="IC108" s="153"/>
      <c r="ID108" s="153"/>
      <c r="IE108" s="153"/>
      <c r="IF108" s="153"/>
      <c r="IG108" s="153"/>
      <c r="IH108" s="153"/>
      <c r="II108" s="153"/>
      <c r="IJ108" s="153"/>
      <c r="IK108" s="153"/>
      <c r="IL108" s="153"/>
      <c r="IM108" s="153"/>
      <c r="IN108" s="153"/>
      <c r="IO108" s="153"/>
      <c r="IP108" s="153"/>
      <c r="IQ108" s="153"/>
      <c r="IR108" s="153"/>
      <c r="IS108" s="153"/>
    </row>
    <row r="109" spans="1:253" ht="18.75" customHeight="1" x14ac:dyDescent="0.3">
      <c r="A109" s="196"/>
      <c r="B109" s="179"/>
      <c r="C109" s="155"/>
      <c r="D109" s="155"/>
      <c r="E109" s="155" t="s">
        <v>25</v>
      </c>
      <c r="F109" s="155"/>
    </row>
    <row r="110" spans="1:253" ht="15.75" customHeight="1" x14ac:dyDescent="0.3">
      <c r="A110" s="200"/>
      <c r="C110" s="155"/>
      <c r="D110" s="155"/>
      <c r="E110" s="155"/>
      <c r="F110" s="155"/>
    </row>
    <row r="111" spans="1:253" ht="15.75" customHeight="1" x14ac:dyDescent="0.3">
      <c r="A111" s="200"/>
      <c r="C111" s="155"/>
      <c r="D111" s="155"/>
      <c r="E111" s="155"/>
      <c r="F111" s="155"/>
    </row>
    <row r="112" spans="1:253" ht="15.75" customHeight="1" x14ac:dyDescent="0.3">
      <c r="A112" s="200"/>
      <c r="C112" s="155"/>
      <c r="D112" s="155"/>
      <c r="E112" s="155"/>
      <c r="F112" s="155"/>
    </row>
    <row r="113" spans="1:6" ht="15.75" customHeight="1" x14ac:dyDescent="0.3">
      <c r="A113" s="200"/>
      <c r="C113" s="155"/>
      <c r="D113" s="155"/>
      <c r="E113" s="155"/>
      <c r="F113" s="155"/>
    </row>
    <row r="114" spans="1:6" ht="15.75" customHeight="1" x14ac:dyDescent="0.3">
      <c r="A114" s="200"/>
      <c r="C114" s="155"/>
      <c r="D114" s="155"/>
      <c r="E114" s="155"/>
      <c r="F114" s="155"/>
    </row>
    <row r="115" spans="1:6" ht="15.75" customHeight="1" x14ac:dyDescent="0.3">
      <c r="A115" s="200"/>
      <c r="C115" s="155"/>
      <c r="D115" s="155"/>
      <c r="E115" s="155"/>
      <c r="F115" s="155"/>
    </row>
    <row r="116" spans="1:6" ht="15.75" customHeight="1" x14ac:dyDescent="0.3">
      <c r="A116" s="395"/>
      <c r="B116" s="395"/>
      <c r="C116" s="155"/>
      <c r="D116" s="155"/>
      <c r="E116" s="155"/>
      <c r="F116" s="155"/>
    </row>
    <row r="117" spans="1:6" ht="15.75" customHeight="1" x14ac:dyDescent="0.3">
      <c r="A117" s="201"/>
      <c r="B117" s="179" t="s">
        <v>24</v>
      </c>
      <c r="C117" s="155"/>
      <c r="D117" s="155"/>
      <c r="E117" s="155"/>
      <c r="F117" s="155"/>
    </row>
    <row r="118" spans="1:6" ht="16.5" customHeight="1" x14ac:dyDescent="0.3">
      <c r="A118" s="372"/>
      <c r="B118" s="372"/>
      <c r="C118" s="155"/>
      <c r="D118" s="155"/>
      <c r="E118" s="155"/>
      <c r="F118" s="155"/>
    </row>
    <row r="119" spans="1:6" x14ac:dyDescent="0.3">
      <c r="A119" s="370"/>
      <c r="B119" s="370"/>
      <c r="C119" s="371" t="s">
        <v>25</v>
      </c>
      <c r="D119" s="371"/>
      <c r="E119" s="371"/>
      <c r="F119" s="371"/>
    </row>
    <row r="120" spans="1:6" ht="38.25" customHeight="1" x14ac:dyDescent="0.3">
      <c r="A120" s="409"/>
      <c r="B120" s="410"/>
      <c r="C120" s="178"/>
      <c r="D120" s="180"/>
      <c r="E120" s="407"/>
      <c r="F120" s="407"/>
    </row>
    <row r="121" spans="1:6" ht="10.5" customHeight="1" x14ac:dyDescent="0.3">
      <c r="A121" s="370"/>
      <c r="B121" s="370"/>
      <c r="C121" s="176"/>
      <c r="D121" s="177"/>
      <c r="E121" s="408"/>
      <c r="F121" s="408"/>
    </row>
    <row r="122" spans="1:6" ht="25.5" customHeight="1" x14ac:dyDescent="0.3">
      <c r="A122" s="202"/>
      <c r="B122" s="176"/>
      <c r="C122" s="176"/>
      <c r="D122" s="177"/>
      <c r="E122" s="183"/>
      <c r="F122" s="183"/>
    </row>
    <row r="123" spans="1:6" ht="16.5" customHeight="1" x14ac:dyDescent="0.3">
      <c r="A123" s="406"/>
      <c r="B123" s="406"/>
      <c r="C123" s="180"/>
      <c r="D123" s="180"/>
      <c r="E123" s="407"/>
      <c r="F123" s="407"/>
    </row>
    <row r="124" spans="1:6" x14ac:dyDescent="0.3">
      <c r="A124" s="370"/>
      <c r="B124" s="370"/>
      <c r="C124" s="176"/>
      <c r="D124" s="177"/>
      <c r="E124" s="408"/>
      <c r="F124" s="408"/>
    </row>
    <row r="125" spans="1:6" x14ac:dyDescent="0.3">
      <c r="A125" s="203"/>
      <c r="B125" s="154"/>
      <c r="C125" s="154"/>
    </row>
  </sheetData>
  <mergeCells count="29">
    <mergeCell ref="A10:F10"/>
    <mergeCell ref="E1:F1"/>
    <mergeCell ref="C3:F3"/>
    <mergeCell ref="C5:F5"/>
    <mergeCell ref="C7:G7"/>
    <mergeCell ref="C8:F9"/>
    <mergeCell ref="A118:B118"/>
    <mergeCell ref="B11:F11"/>
    <mergeCell ref="A12:A14"/>
    <mergeCell ref="B12:B14"/>
    <mergeCell ref="C12:C14"/>
    <mergeCell ref="D12:D14"/>
    <mergeCell ref="E12:E14"/>
    <mergeCell ref="F12:F14"/>
    <mergeCell ref="A101:B101"/>
    <mergeCell ref="A102:B102"/>
    <mergeCell ref="A103:B103"/>
    <mergeCell ref="A108:F108"/>
    <mergeCell ref="A116:B116"/>
    <mergeCell ref="A123:B123"/>
    <mergeCell ref="E123:F123"/>
    <mergeCell ref="A124:B124"/>
    <mergeCell ref="E124:F124"/>
    <mergeCell ref="A119:B119"/>
    <mergeCell ref="C119:F119"/>
    <mergeCell ref="A120:B120"/>
    <mergeCell ref="E120:F120"/>
    <mergeCell ref="A121:B121"/>
    <mergeCell ref="E121:F1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82"/>
  <sheetViews>
    <sheetView topLeftCell="A13" workbookViewId="0">
      <selection activeCell="H49" sqref="H49"/>
    </sheetView>
  </sheetViews>
  <sheetFormatPr defaultRowHeight="18.75" x14ac:dyDescent="0.3"/>
  <cols>
    <col min="1" max="1" width="4.85546875" style="193" bestFit="1" customWidth="1"/>
    <col min="2" max="2" width="72.7109375" style="61" customWidth="1"/>
    <col min="3" max="3" width="9" style="109" bestFit="1" customWidth="1"/>
    <col min="4" max="4" width="12.28515625" style="108" bestFit="1" customWidth="1"/>
    <col min="5" max="5" width="11.28515625" style="174" customWidth="1"/>
    <col min="6" max="6" width="17.140625" style="174" bestFit="1" customWidth="1"/>
    <col min="7" max="253" width="9.140625" style="60"/>
    <col min="254" max="16384" width="9.140625" style="61"/>
  </cols>
  <sheetData>
    <row r="1" spans="1:253" x14ac:dyDescent="0.3">
      <c r="E1" s="404" t="s">
        <v>5</v>
      </c>
      <c r="F1" s="404"/>
    </row>
    <row r="2" spans="1:253" x14ac:dyDescent="0.3">
      <c r="E2" s="190"/>
      <c r="F2" s="190"/>
    </row>
    <row r="3" spans="1:253" ht="23.25" customHeight="1" x14ac:dyDescent="0.3">
      <c r="A3" s="194"/>
      <c r="B3" s="112" t="s">
        <v>6</v>
      </c>
      <c r="C3" s="405" t="s">
        <v>35</v>
      </c>
      <c r="D3" s="405"/>
      <c r="E3" s="405"/>
      <c r="F3" s="405"/>
    </row>
    <row r="4" spans="1:253" ht="6.75" customHeight="1" x14ac:dyDescent="0.3">
      <c r="A4" s="194"/>
      <c r="B4" s="112"/>
      <c r="C4" s="191"/>
      <c r="D4" s="191"/>
      <c r="E4" s="114"/>
      <c r="F4" s="191"/>
    </row>
    <row r="5" spans="1:253" ht="21.75" customHeight="1" x14ac:dyDescent="0.3">
      <c r="A5" s="195"/>
      <c r="B5" s="115" t="s">
        <v>7</v>
      </c>
      <c r="C5" s="405" t="s">
        <v>35</v>
      </c>
      <c r="D5" s="405"/>
      <c r="E5" s="405"/>
      <c r="F5" s="405"/>
    </row>
    <row r="6" spans="1:253" ht="11.25" customHeight="1" x14ac:dyDescent="0.3">
      <c r="A6" s="195"/>
      <c r="B6" s="115"/>
      <c r="C6" s="191"/>
      <c r="D6" s="191"/>
      <c r="E6" s="114"/>
      <c r="F6" s="191"/>
    </row>
    <row r="7" spans="1:253" s="107" customFormat="1" ht="20.25" customHeight="1" x14ac:dyDescent="0.25">
      <c r="A7" s="194"/>
      <c r="B7" s="116" t="s">
        <v>8</v>
      </c>
      <c r="C7" s="395" t="s">
        <v>20</v>
      </c>
      <c r="D7" s="395"/>
      <c r="E7" s="395"/>
      <c r="F7" s="395"/>
      <c r="G7" s="395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  <c r="CS7" s="106"/>
      <c r="CT7" s="106"/>
      <c r="CU7" s="106"/>
      <c r="CV7" s="106"/>
      <c r="CW7" s="106"/>
      <c r="CX7" s="106"/>
      <c r="CY7" s="106"/>
      <c r="CZ7" s="106"/>
      <c r="DA7" s="106"/>
      <c r="DB7" s="106"/>
      <c r="DC7" s="106"/>
      <c r="DD7" s="106"/>
      <c r="DE7" s="106"/>
      <c r="DF7" s="106"/>
      <c r="DG7" s="106"/>
      <c r="DH7" s="106"/>
      <c r="DI7" s="106"/>
      <c r="DJ7" s="106"/>
      <c r="DK7" s="106"/>
      <c r="DL7" s="106"/>
      <c r="DM7" s="106"/>
      <c r="DN7" s="106"/>
      <c r="DO7" s="106"/>
      <c r="DP7" s="106"/>
      <c r="DQ7" s="106"/>
      <c r="DR7" s="106"/>
      <c r="DS7" s="106"/>
      <c r="DT7" s="106"/>
      <c r="DU7" s="106"/>
      <c r="DV7" s="106"/>
      <c r="DW7" s="106"/>
      <c r="DX7" s="106"/>
      <c r="DY7" s="106"/>
      <c r="DZ7" s="106"/>
      <c r="EA7" s="106"/>
      <c r="EB7" s="106"/>
      <c r="EC7" s="106"/>
      <c r="ED7" s="106"/>
      <c r="EE7" s="106"/>
      <c r="EF7" s="106"/>
      <c r="EG7" s="106"/>
      <c r="EH7" s="106"/>
      <c r="EI7" s="106"/>
      <c r="EJ7" s="106"/>
      <c r="EK7" s="106"/>
      <c r="EL7" s="106"/>
      <c r="EM7" s="106"/>
      <c r="EN7" s="106"/>
      <c r="EO7" s="106"/>
      <c r="EP7" s="106"/>
      <c r="EQ7" s="106"/>
      <c r="ER7" s="106"/>
      <c r="ES7" s="106"/>
      <c r="ET7" s="106"/>
      <c r="EU7" s="106"/>
      <c r="EV7" s="106"/>
      <c r="EW7" s="106"/>
      <c r="EX7" s="106"/>
      <c r="EY7" s="106"/>
      <c r="EZ7" s="106"/>
      <c r="FA7" s="106"/>
      <c r="FB7" s="106"/>
      <c r="FC7" s="106"/>
      <c r="FD7" s="106"/>
      <c r="FE7" s="106"/>
      <c r="FF7" s="106"/>
      <c r="FG7" s="106"/>
      <c r="FH7" s="106"/>
      <c r="FI7" s="106"/>
      <c r="FJ7" s="106"/>
      <c r="FK7" s="106"/>
      <c r="FL7" s="106"/>
      <c r="FM7" s="106"/>
      <c r="FN7" s="106"/>
      <c r="FO7" s="106"/>
      <c r="FP7" s="106"/>
      <c r="FQ7" s="106"/>
      <c r="FR7" s="106"/>
      <c r="FS7" s="106"/>
      <c r="FT7" s="106"/>
      <c r="FU7" s="106"/>
      <c r="FV7" s="106"/>
      <c r="FW7" s="106"/>
      <c r="FX7" s="106"/>
      <c r="FY7" s="106"/>
      <c r="FZ7" s="106"/>
      <c r="GA7" s="106"/>
      <c r="GB7" s="106"/>
      <c r="GC7" s="106"/>
      <c r="GD7" s="106"/>
      <c r="GE7" s="106"/>
      <c r="GF7" s="106"/>
      <c r="GG7" s="106"/>
      <c r="GH7" s="106"/>
      <c r="GI7" s="106"/>
      <c r="GJ7" s="106"/>
      <c r="GK7" s="106"/>
      <c r="GL7" s="106"/>
      <c r="GM7" s="106"/>
      <c r="GN7" s="106"/>
      <c r="GO7" s="106"/>
      <c r="GP7" s="106"/>
      <c r="GQ7" s="106"/>
      <c r="GR7" s="106"/>
      <c r="GS7" s="106"/>
      <c r="GT7" s="106"/>
      <c r="GU7" s="106"/>
      <c r="GV7" s="106"/>
      <c r="GW7" s="106"/>
      <c r="GX7" s="106"/>
      <c r="GY7" s="106"/>
      <c r="GZ7" s="106"/>
      <c r="HA7" s="106"/>
      <c r="HB7" s="106"/>
      <c r="HC7" s="106"/>
      <c r="HD7" s="106"/>
      <c r="HE7" s="106"/>
      <c r="HF7" s="106"/>
      <c r="HG7" s="106"/>
      <c r="HH7" s="106"/>
      <c r="HI7" s="106"/>
      <c r="HJ7" s="106"/>
      <c r="HK7" s="106"/>
      <c r="HL7" s="106"/>
      <c r="HM7" s="106"/>
      <c r="HN7" s="106"/>
      <c r="HO7" s="106"/>
      <c r="HP7" s="106"/>
      <c r="HQ7" s="106"/>
      <c r="HR7" s="106"/>
      <c r="HS7" s="106"/>
      <c r="HT7" s="106"/>
      <c r="HU7" s="106"/>
      <c r="HV7" s="106"/>
      <c r="HW7" s="106"/>
      <c r="HX7" s="106"/>
      <c r="HY7" s="106"/>
      <c r="HZ7" s="106"/>
      <c r="IA7" s="106"/>
      <c r="IB7" s="106"/>
      <c r="IC7" s="106"/>
      <c r="ID7" s="106"/>
      <c r="IE7" s="106"/>
      <c r="IF7" s="106"/>
      <c r="IG7" s="106"/>
      <c r="IH7" s="106"/>
      <c r="II7" s="106"/>
      <c r="IJ7" s="106"/>
      <c r="IK7" s="106"/>
      <c r="IL7" s="106"/>
      <c r="IM7" s="106"/>
      <c r="IN7" s="106"/>
      <c r="IO7" s="106"/>
      <c r="IP7" s="106"/>
      <c r="IQ7" s="106"/>
      <c r="IR7" s="106"/>
      <c r="IS7" s="106"/>
    </row>
    <row r="8" spans="1:253" ht="80.25" customHeight="1" x14ac:dyDescent="0.3">
      <c r="A8" s="195"/>
      <c r="B8" s="116" t="s">
        <v>9</v>
      </c>
      <c r="C8" s="416" t="s">
        <v>36</v>
      </c>
      <c r="D8" s="416"/>
      <c r="E8" s="416"/>
      <c r="F8" s="416"/>
      <c r="J8" s="170"/>
    </row>
    <row r="9" spans="1:253" ht="9" customHeight="1" x14ac:dyDescent="0.3">
      <c r="A9" s="195"/>
      <c r="B9" s="116"/>
      <c r="C9" s="416"/>
      <c r="D9" s="416"/>
      <c r="E9" s="416"/>
      <c r="F9" s="416"/>
      <c r="J9" s="170"/>
      <c r="N9" s="60" t="s">
        <v>31</v>
      </c>
    </row>
    <row r="10" spans="1:253" ht="18.75" customHeight="1" x14ac:dyDescent="0.3">
      <c r="A10" s="403" t="s">
        <v>351</v>
      </c>
      <c r="B10" s="403"/>
      <c r="C10" s="403"/>
      <c r="D10" s="403"/>
      <c r="E10" s="403"/>
      <c r="F10" s="403"/>
      <c r="J10" s="170"/>
    </row>
    <row r="11" spans="1:253" ht="24.75" customHeight="1" thickBot="1" x14ac:dyDescent="0.35">
      <c r="A11" s="196"/>
      <c r="B11" s="403" t="s">
        <v>10</v>
      </c>
      <c r="C11" s="403"/>
      <c r="D11" s="403"/>
      <c r="E11" s="403"/>
      <c r="F11" s="403"/>
      <c r="J11" s="170"/>
    </row>
    <row r="12" spans="1:253" ht="16.5" customHeight="1" x14ac:dyDescent="0.3">
      <c r="A12" s="411" t="s">
        <v>11</v>
      </c>
      <c r="B12" s="376" t="s">
        <v>0</v>
      </c>
      <c r="C12" s="379" t="s">
        <v>12</v>
      </c>
      <c r="D12" s="376" t="s">
        <v>13</v>
      </c>
      <c r="E12" s="382" t="s">
        <v>14</v>
      </c>
      <c r="F12" s="385" t="s">
        <v>15</v>
      </c>
    </row>
    <row r="13" spans="1:253" ht="21.75" customHeight="1" x14ac:dyDescent="0.3">
      <c r="A13" s="412"/>
      <c r="B13" s="377"/>
      <c r="C13" s="380"/>
      <c r="D13" s="377"/>
      <c r="E13" s="383"/>
      <c r="F13" s="386"/>
    </row>
    <row r="14" spans="1:253" ht="18.75" customHeight="1" thickBot="1" x14ac:dyDescent="0.35">
      <c r="A14" s="413"/>
      <c r="B14" s="378"/>
      <c r="C14" s="381"/>
      <c r="D14" s="378"/>
      <c r="E14" s="384"/>
      <c r="F14" s="387"/>
    </row>
    <row r="15" spans="1:253" x14ac:dyDescent="0.3">
      <c r="A15" s="197"/>
      <c r="B15" s="119">
        <v>2</v>
      </c>
      <c r="C15" s="120">
        <v>3</v>
      </c>
      <c r="D15" s="119">
        <v>4</v>
      </c>
      <c r="E15" s="121">
        <v>5</v>
      </c>
      <c r="F15" s="122">
        <v>6</v>
      </c>
    </row>
    <row r="16" spans="1:253" ht="37.5" x14ac:dyDescent="0.3">
      <c r="A16" s="197">
        <v>1</v>
      </c>
      <c r="B16" s="120" t="s">
        <v>96</v>
      </c>
      <c r="C16" s="120"/>
      <c r="D16" s="119"/>
      <c r="E16" s="123"/>
      <c r="F16" s="122"/>
      <c r="I16" s="60" t="s">
        <v>31</v>
      </c>
    </row>
    <row r="17" spans="1:11" x14ac:dyDescent="0.3">
      <c r="A17" s="198">
        <v>1</v>
      </c>
      <c r="B17" s="64" t="s">
        <v>100</v>
      </c>
      <c r="C17" s="57" t="s">
        <v>22</v>
      </c>
      <c r="D17" s="65">
        <v>584</v>
      </c>
      <c r="E17" s="73">
        <v>0</v>
      </c>
      <c r="F17" s="74">
        <f t="shared" ref="F17:F26" si="0">D17*E17</f>
        <v>0</v>
      </c>
    </row>
    <row r="18" spans="1:11" x14ac:dyDescent="0.3">
      <c r="A18" s="198">
        <v>2</v>
      </c>
      <c r="B18" s="56" t="s">
        <v>79</v>
      </c>
      <c r="C18" s="57" t="s">
        <v>1</v>
      </c>
      <c r="D18" s="65">
        <v>10.1</v>
      </c>
      <c r="E18" s="83">
        <v>205.93</v>
      </c>
      <c r="F18" s="74">
        <f t="shared" si="0"/>
        <v>2079.893</v>
      </c>
    </row>
    <row r="19" spans="1:11" x14ac:dyDescent="0.3">
      <c r="A19" s="198">
        <v>3</v>
      </c>
      <c r="B19" s="56" t="s">
        <v>65</v>
      </c>
      <c r="C19" s="57" t="s">
        <v>2</v>
      </c>
      <c r="D19" s="65">
        <v>55</v>
      </c>
      <c r="E19" s="83">
        <v>84</v>
      </c>
      <c r="F19" s="74">
        <f t="shared" si="0"/>
        <v>4620</v>
      </c>
    </row>
    <row r="20" spans="1:11" x14ac:dyDescent="0.3">
      <c r="A20" s="198">
        <v>4</v>
      </c>
      <c r="B20" s="56" t="s">
        <v>59</v>
      </c>
      <c r="C20" s="57" t="s">
        <v>3</v>
      </c>
      <c r="D20" s="65">
        <v>46.91</v>
      </c>
      <c r="E20" s="83">
        <v>1050</v>
      </c>
      <c r="F20" s="74">
        <f t="shared" si="0"/>
        <v>49255.5</v>
      </c>
    </row>
    <row r="21" spans="1:11" x14ac:dyDescent="0.3">
      <c r="A21" s="198">
        <v>5</v>
      </c>
      <c r="B21" s="56" t="s">
        <v>86</v>
      </c>
      <c r="C21" s="57" t="s">
        <v>16</v>
      </c>
      <c r="D21" s="72">
        <v>6</v>
      </c>
      <c r="E21" s="83">
        <v>192</v>
      </c>
      <c r="F21" s="74">
        <f t="shared" si="0"/>
        <v>1152</v>
      </c>
    </row>
    <row r="22" spans="1:11" x14ac:dyDescent="0.3">
      <c r="A22" s="198">
        <v>6</v>
      </c>
      <c r="B22" s="56" t="s">
        <v>44</v>
      </c>
      <c r="C22" s="57" t="s">
        <v>2</v>
      </c>
      <c r="D22" s="65">
        <v>18</v>
      </c>
      <c r="E22" s="83">
        <v>92.37</v>
      </c>
      <c r="F22" s="74">
        <f t="shared" si="0"/>
        <v>1662.66</v>
      </c>
    </row>
    <row r="23" spans="1:11" x14ac:dyDescent="0.3">
      <c r="A23" s="198">
        <v>8</v>
      </c>
      <c r="B23" s="56" t="s">
        <v>109</v>
      </c>
      <c r="C23" s="57" t="s">
        <v>16</v>
      </c>
      <c r="D23" s="65">
        <v>345</v>
      </c>
      <c r="E23" s="83">
        <v>78.81</v>
      </c>
      <c r="F23" s="74">
        <f t="shared" si="0"/>
        <v>27189.45</v>
      </c>
    </row>
    <row r="24" spans="1:11" x14ac:dyDescent="0.3">
      <c r="A24" s="198">
        <v>9</v>
      </c>
      <c r="B24" s="56" t="s">
        <v>57</v>
      </c>
      <c r="C24" s="57" t="s">
        <v>56</v>
      </c>
      <c r="D24" s="65">
        <v>11</v>
      </c>
      <c r="E24" s="83">
        <v>16</v>
      </c>
      <c r="F24" s="74">
        <f t="shared" si="0"/>
        <v>176</v>
      </c>
      <c r="K24" s="60" t="s">
        <v>31</v>
      </c>
    </row>
    <row r="25" spans="1:11" x14ac:dyDescent="0.3">
      <c r="A25" s="198">
        <v>10</v>
      </c>
      <c r="B25" s="56" t="s">
        <v>58</v>
      </c>
      <c r="C25" s="57" t="s">
        <v>56</v>
      </c>
      <c r="D25" s="65">
        <v>7</v>
      </c>
      <c r="E25" s="83">
        <v>10</v>
      </c>
      <c r="F25" s="74">
        <f t="shared" si="0"/>
        <v>70</v>
      </c>
    </row>
    <row r="26" spans="1:11" x14ac:dyDescent="0.3">
      <c r="A26" s="198">
        <v>11</v>
      </c>
      <c r="B26" s="56" t="s">
        <v>88</v>
      </c>
      <c r="C26" s="57" t="s">
        <v>16</v>
      </c>
      <c r="D26" s="65">
        <v>12.2</v>
      </c>
      <c r="E26" s="83">
        <v>458</v>
      </c>
      <c r="F26" s="74">
        <f t="shared" si="0"/>
        <v>5587.5999999999995</v>
      </c>
    </row>
    <row r="27" spans="1:11" x14ac:dyDescent="0.3">
      <c r="A27" s="198"/>
      <c r="B27" s="204"/>
      <c r="C27" s="159"/>
      <c r="D27" s="58"/>
      <c r="E27" s="67"/>
      <c r="F27" s="175"/>
    </row>
    <row r="28" spans="1:11" ht="37.5" x14ac:dyDescent="0.3">
      <c r="A28" s="197">
        <v>2</v>
      </c>
      <c r="B28" s="120" t="s">
        <v>97</v>
      </c>
      <c r="C28" s="120"/>
      <c r="D28" s="119"/>
      <c r="E28" s="123"/>
      <c r="F28" s="122"/>
      <c r="I28" s="60" t="s">
        <v>31</v>
      </c>
    </row>
    <row r="29" spans="1:11" x14ac:dyDescent="0.3">
      <c r="A29" s="198">
        <v>1</v>
      </c>
      <c r="B29" s="64" t="s">
        <v>101</v>
      </c>
      <c r="C29" s="57" t="s">
        <v>22</v>
      </c>
      <c r="D29" s="65">
        <v>584</v>
      </c>
      <c r="E29" s="73">
        <v>0</v>
      </c>
      <c r="F29" s="74">
        <f t="shared" ref="F29:F38" si="1">D29*E29</f>
        <v>0</v>
      </c>
    </row>
    <row r="30" spans="1:11" x14ac:dyDescent="0.3">
      <c r="A30" s="198">
        <v>2</v>
      </c>
      <c r="B30" s="56" t="s">
        <v>79</v>
      </c>
      <c r="C30" s="57" t="s">
        <v>1</v>
      </c>
      <c r="D30" s="65">
        <v>10.1</v>
      </c>
      <c r="E30" s="83">
        <v>205.93</v>
      </c>
      <c r="F30" s="167">
        <f t="shared" si="1"/>
        <v>2079.893</v>
      </c>
    </row>
    <row r="31" spans="1:11" x14ac:dyDescent="0.3">
      <c r="A31" s="198">
        <v>3</v>
      </c>
      <c r="B31" s="56" t="s">
        <v>65</v>
      </c>
      <c r="C31" s="57" t="s">
        <v>2</v>
      </c>
      <c r="D31" s="65">
        <v>45</v>
      </c>
      <c r="E31" s="83">
        <v>84</v>
      </c>
      <c r="F31" s="74">
        <f t="shared" si="1"/>
        <v>3780</v>
      </c>
    </row>
    <row r="32" spans="1:11" x14ac:dyDescent="0.3">
      <c r="A32" s="198">
        <v>4</v>
      </c>
      <c r="B32" s="56" t="s">
        <v>59</v>
      </c>
      <c r="C32" s="57" t="s">
        <v>3</v>
      </c>
      <c r="D32" s="65">
        <v>44.134999999999998</v>
      </c>
      <c r="E32" s="83">
        <v>1390</v>
      </c>
      <c r="F32" s="74">
        <f t="shared" si="1"/>
        <v>61347.649999999994</v>
      </c>
    </row>
    <row r="33" spans="1:9" x14ac:dyDescent="0.3">
      <c r="A33" s="198">
        <v>5</v>
      </c>
      <c r="B33" s="56" t="s">
        <v>86</v>
      </c>
      <c r="C33" s="57" t="s">
        <v>16</v>
      </c>
      <c r="D33" s="72">
        <v>6</v>
      </c>
      <c r="E33" s="83">
        <v>192</v>
      </c>
      <c r="F33" s="74">
        <f t="shared" si="1"/>
        <v>1152</v>
      </c>
    </row>
    <row r="34" spans="1:9" x14ac:dyDescent="0.3">
      <c r="A34" s="198">
        <v>6</v>
      </c>
      <c r="B34" s="56" t="s">
        <v>44</v>
      </c>
      <c r="C34" s="57" t="s">
        <v>2</v>
      </c>
      <c r="D34" s="65">
        <v>22</v>
      </c>
      <c r="E34" s="83">
        <v>92.37</v>
      </c>
      <c r="F34" s="74">
        <f t="shared" si="1"/>
        <v>2032.14</v>
      </c>
    </row>
    <row r="35" spans="1:9" x14ac:dyDescent="0.3">
      <c r="A35" s="198">
        <v>7</v>
      </c>
      <c r="B35" s="56" t="s">
        <v>109</v>
      </c>
      <c r="C35" s="57" t="s">
        <v>16</v>
      </c>
      <c r="D35" s="65">
        <v>341</v>
      </c>
      <c r="E35" s="83">
        <v>78.81</v>
      </c>
      <c r="F35" s="74">
        <f t="shared" si="1"/>
        <v>26874.21</v>
      </c>
    </row>
    <row r="36" spans="1:9" x14ac:dyDescent="0.3">
      <c r="A36" s="198">
        <v>9</v>
      </c>
      <c r="B36" s="56" t="s">
        <v>57</v>
      </c>
      <c r="C36" s="57" t="s">
        <v>56</v>
      </c>
      <c r="D36" s="65">
        <v>12</v>
      </c>
      <c r="E36" s="83">
        <v>16</v>
      </c>
      <c r="F36" s="74">
        <f t="shared" si="1"/>
        <v>192</v>
      </c>
    </row>
    <row r="37" spans="1:9" x14ac:dyDescent="0.3">
      <c r="A37" s="198">
        <v>10</v>
      </c>
      <c r="B37" s="56" t="s">
        <v>58</v>
      </c>
      <c r="C37" s="57" t="s">
        <v>56</v>
      </c>
      <c r="D37" s="65">
        <v>8</v>
      </c>
      <c r="E37" s="83">
        <v>10</v>
      </c>
      <c r="F37" s="74">
        <f t="shared" si="1"/>
        <v>80</v>
      </c>
    </row>
    <row r="38" spans="1:9" x14ac:dyDescent="0.3">
      <c r="A38" s="198">
        <v>11</v>
      </c>
      <c r="B38" s="56" t="s">
        <v>88</v>
      </c>
      <c r="C38" s="57" t="s">
        <v>16</v>
      </c>
      <c r="D38" s="65">
        <v>10.25</v>
      </c>
      <c r="E38" s="83">
        <v>458</v>
      </c>
      <c r="F38" s="74">
        <f t="shared" si="1"/>
        <v>4694.5</v>
      </c>
    </row>
    <row r="39" spans="1:9" x14ac:dyDescent="0.3">
      <c r="A39" s="198"/>
      <c r="B39" s="56"/>
      <c r="C39" s="57"/>
      <c r="D39" s="58"/>
      <c r="E39" s="63"/>
      <c r="F39" s="74"/>
      <c r="I39" s="60" t="s">
        <v>31</v>
      </c>
    </row>
    <row r="40" spans="1:9" ht="37.5" x14ac:dyDescent="0.3">
      <c r="A40" s="197">
        <v>3</v>
      </c>
      <c r="B40" s="120" t="s">
        <v>98</v>
      </c>
      <c r="C40" s="57"/>
      <c r="D40" s="58"/>
      <c r="E40" s="63"/>
      <c r="F40" s="74"/>
    </row>
    <row r="41" spans="1:9" x14ac:dyDescent="0.3">
      <c r="A41" s="198">
        <v>1</v>
      </c>
      <c r="B41" s="64" t="s">
        <v>102</v>
      </c>
      <c r="C41" s="57" t="s">
        <v>22</v>
      </c>
      <c r="D41" s="65">
        <v>584</v>
      </c>
      <c r="E41" s="73">
        <v>0</v>
      </c>
      <c r="F41" s="74">
        <f t="shared" ref="F41:F54" si="2">D41*E41</f>
        <v>0</v>
      </c>
      <c r="I41" s="60" t="s">
        <v>89</v>
      </c>
    </row>
    <row r="42" spans="1:9" x14ac:dyDescent="0.3">
      <c r="A42" s="198">
        <v>2</v>
      </c>
      <c r="B42" s="56" t="s">
        <v>79</v>
      </c>
      <c r="C42" s="57" t="s">
        <v>1</v>
      </c>
      <c r="D42" s="58">
        <v>10.1</v>
      </c>
      <c r="E42" s="83">
        <v>205.93</v>
      </c>
      <c r="F42" s="167">
        <f t="shared" si="2"/>
        <v>2079.893</v>
      </c>
    </row>
    <row r="43" spans="1:9" x14ac:dyDescent="0.3">
      <c r="A43" s="198">
        <v>3</v>
      </c>
      <c r="B43" s="56" t="s">
        <v>65</v>
      </c>
      <c r="C43" s="57" t="s">
        <v>2</v>
      </c>
      <c r="D43" s="65">
        <v>46</v>
      </c>
      <c r="E43" s="83">
        <v>84</v>
      </c>
      <c r="F43" s="74">
        <f t="shared" si="2"/>
        <v>3864</v>
      </c>
    </row>
    <row r="44" spans="1:9" x14ac:dyDescent="0.3">
      <c r="A44" s="198">
        <v>4</v>
      </c>
      <c r="B44" s="56" t="s">
        <v>59</v>
      </c>
      <c r="C44" s="57" t="s">
        <v>3</v>
      </c>
      <c r="D44" s="65">
        <v>19.170000000000002</v>
      </c>
      <c r="E44" s="83">
        <v>1390</v>
      </c>
      <c r="F44" s="74">
        <f t="shared" si="2"/>
        <v>26646.300000000003</v>
      </c>
    </row>
    <row r="45" spans="1:9" x14ac:dyDescent="0.3">
      <c r="A45" s="198">
        <v>5</v>
      </c>
      <c r="B45" s="56" t="s">
        <v>59</v>
      </c>
      <c r="C45" s="57" t="s">
        <v>3</v>
      </c>
      <c r="D45" s="65">
        <v>24.98</v>
      </c>
      <c r="E45" s="83">
        <v>1150</v>
      </c>
      <c r="F45" s="74">
        <f t="shared" si="2"/>
        <v>28727</v>
      </c>
    </row>
    <row r="46" spans="1:9" x14ac:dyDescent="0.3">
      <c r="A46" s="198">
        <v>6</v>
      </c>
      <c r="B46" s="56" t="s">
        <v>44</v>
      </c>
      <c r="C46" s="57" t="s">
        <v>2</v>
      </c>
      <c r="D46" s="65">
        <v>20</v>
      </c>
      <c r="E46" s="83">
        <v>92.37</v>
      </c>
      <c r="F46" s="74">
        <f t="shared" si="2"/>
        <v>1847.4</v>
      </c>
    </row>
    <row r="47" spans="1:9" x14ac:dyDescent="0.3">
      <c r="A47" s="198">
        <v>8</v>
      </c>
      <c r="B47" s="56" t="s">
        <v>109</v>
      </c>
      <c r="C47" s="57" t="s">
        <v>16</v>
      </c>
      <c r="D47" s="65">
        <v>344</v>
      </c>
      <c r="E47" s="83">
        <v>78.81</v>
      </c>
      <c r="F47" s="74">
        <f t="shared" si="2"/>
        <v>27110.639999999999</v>
      </c>
    </row>
    <row r="48" spans="1:9" x14ac:dyDescent="0.3">
      <c r="A48" s="198">
        <v>9</v>
      </c>
      <c r="B48" s="56" t="s">
        <v>57</v>
      </c>
      <c r="C48" s="57" t="s">
        <v>56</v>
      </c>
      <c r="D48" s="65">
        <v>10</v>
      </c>
      <c r="E48" s="83">
        <v>16</v>
      </c>
      <c r="F48" s="74">
        <f t="shared" si="2"/>
        <v>160</v>
      </c>
    </row>
    <row r="49" spans="1:253" x14ac:dyDescent="0.3">
      <c r="A49" s="198">
        <v>10</v>
      </c>
      <c r="B49" s="56" t="s">
        <v>58</v>
      </c>
      <c r="C49" s="57" t="s">
        <v>56</v>
      </c>
      <c r="D49" s="65">
        <v>8</v>
      </c>
      <c r="E49" s="83">
        <v>10</v>
      </c>
      <c r="F49" s="74">
        <f t="shared" si="2"/>
        <v>80</v>
      </c>
    </row>
    <row r="50" spans="1:253" x14ac:dyDescent="0.3">
      <c r="A50" s="198">
        <v>11</v>
      </c>
      <c r="B50" s="56" t="s">
        <v>91</v>
      </c>
      <c r="C50" s="57" t="s">
        <v>16</v>
      </c>
      <c r="D50" s="58">
        <v>17.04</v>
      </c>
      <c r="E50" s="83">
        <v>253.34</v>
      </c>
      <c r="F50" s="74">
        <f t="shared" si="2"/>
        <v>4316.9135999999999</v>
      </c>
    </row>
    <row r="51" spans="1:253" x14ac:dyDescent="0.3">
      <c r="A51" s="198"/>
      <c r="B51" s="56"/>
      <c r="C51" s="57"/>
      <c r="D51" s="58"/>
      <c r="E51" s="63"/>
      <c r="F51" s="74"/>
    </row>
    <row r="52" spans="1:253" x14ac:dyDescent="0.3">
      <c r="A52" s="197">
        <v>4</v>
      </c>
      <c r="B52" s="169" t="s">
        <v>358</v>
      </c>
      <c r="C52" s="57"/>
      <c r="D52" s="58"/>
      <c r="E52" s="63"/>
      <c r="F52" s="74"/>
    </row>
    <row r="53" spans="1:253" x14ac:dyDescent="0.3">
      <c r="A53" s="198">
        <v>1</v>
      </c>
      <c r="B53" s="64" t="s">
        <v>110</v>
      </c>
      <c r="C53" s="57" t="s">
        <v>16</v>
      </c>
      <c r="D53" s="65">
        <v>20</v>
      </c>
      <c r="E53" s="73">
        <v>70.34</v>
      </c>
      <c r="F53" s="74">
        <f t="shared" si="2"/>
        <v>1406.8000000000002</v>
      </c>
    </row>
    <row r="54" spans="1:253" x14ac:dyDescent="0.3">
      <c r="A54" s="198">
        <v>2</v>
      </c>
      <c r="B54" s="64" t="s">
        <v>111</v>
      </c>
      <c r="C54" s="57" t="s">
        <v>16</v>
      </c>
      <c r="D54" s="65">
        <v>58</v>
      </c>
      <c r="E54" s="83">
        <v>87.12</v>
      </c>
      <c r="F54" s="74">
        <f t="shared" si="2"/>
        <v>5052.96</v>
      </c>
    </row>
    <row r="55" spans="1:253" x14ac:dyDescent="0.3">
      <c r="A55" s="198"/>
      <c r="B55" s="56"/>
      <c r="C55" s="57"/>
      <c r="D55" s="65" t="s">
        <v>31</v>
      </c>
      <c r="E55" s="83"/>
      <c r="F55" s="74"/>
    </row>
    <row r="56" spans="1:253" x14ac:dyDescent="0.3">
      <c r="A56" s="198"/>
      <c r="B56" s="56"/>
      <c r="C56" s="57"/>
      <c r="D56" s="58"/>
      <c r="E56" s="184"/>
      <c r="F56" s="74"/>
    </row>
    <row r="57" spans="1:253" ht="19.5" thickBot="1" x14ac:dyDescent="0.35">
      <c r="A57" s="205"/>
      <c r="B57" s="129"/>
      <c r="C57" s="130"/>
      <c r="D57" s="131"/>
      <c r="E57" s="206"/>
      <c r="F57" s="133"/>
    </row>
    <row r="58" spans="1:253" s="138" customFormat="1" ht="21.75" customHeight="1" x14ac:dyDescent="0.3">
      <c r="A58" s="414" t="s">
        <v>17</v>
      </c>
      <c r="B58" s="415"/>
      <c r="C58" s="207"/>
      <c r="D58" s="207"/>
      <c r="E58" s="208"/>
      <c r="F58" s="209">
        <f>SUM(F16:F57)</f>
        <v>295317.40260000003</v>
      </c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  <c r="AI58" s="137"/>
      <c r="AJ58" s="137"/>
      <c r="AK58" s="137"/>
      <c r="AL58" s="137"/>
      <c r="AM58" s="137"/>
      <c r="AN58" s="137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7"/>
      <c r="BG58" s="137"/>
      <c r="BH58" s="137"/>
      <c r="BI58" s="137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  <c r="CT58" s="137"/>
      <c r="CU58" s="137"/>
      <c r="CV58" s="137"/>
      <c r="CW58" s="137"/>
      <c r="CX58" s="137"/>
      <c r="CY58" s="137"/>
      <c r="CZ58" s="137"/>
      <c r="DA58" s="137"/>
      <c r="DB58" s="137"/>
      <c r="DC58" s="137"/>
      <c r="DD58" s="137"/>
      <c r="DE58" s="137"/>
      <c r="DF58" s="137"/>
      <c r="DG58" s="137"/>
      <c r="DH58" s="137"/>
      <c r="DI58" s="137"/>
      <c r="DJ58" s="137"/>
      <c r="DK58" s="137"/>
      <c r="DL58" s="137"/>
      <c r="DM58" s="137"/>
      <c r="DN58" s="137"/>
      <c r="DO58" s="137"/>
      <c r="DP58" s="137"/>
      <c r="DQ58" s="137"/>
      <c r="DR58" s="137"/>
      <c r="DS58" s="137"/>
      <c r="DT58" s="137"/>
      <c r="DU58" s="137"/>
      <c r="DV58" s="137"/>
      <c r="DW58" s="137"/>
      <c r="DX58" s="137"/>
      <c r="DY58" s="137"/>
      <c r="DZ58" s="137"/>
      <c r="EA58" s="137"/>
      <c r="EB58" s="137"/>
      <c r="EC58" s="137"/>
      <c r="ED58" s="137"/>
      <c r="EE58" s="137"/>
      <c r="EF58" s="137"/>
      <c r="EG58" s="137"/>
      <c r="EH58" s="137"/>
      <c r="EI58" s="137"/>
      <c r="EJ58" s="137"/>
      <c r="EK58" s="137"/>
      <c r="EL58" s="137"/>
      <c r="EM58" s="137"/>
      <c r="EN58" s="137"/>
      <c r="EO58" s="137"/>
      <c r="EP58" s="137"/>
      <c r="EQ58" s="137"/>
      <c r="ER58" s="137"/>
      <c r="ES58" s="137"/>
      <c r="ET58" s="137"/>
      <c r="EU58" s="137"/>
      <c r="EV58" s="137"/>
      <c r="EW58" s="137"/>
      <c r="EX58" s="137"/>
      <c r="EY58" s="137"/>
      <c r="EZ58" s="137"/>
      <c r="FA58" s="137"/>
      <c r="FB58" s="137"/>
      <c r="FC58" s="137"/>
      <c r="FD58" s="137"/>
      <c r="FE58" s="137"/>
      <c r="FF58" s="137"/>
      <c r="FG58" s="137"/>
      <c r="FH58" s="137"/>
      <c r="FI58" s="137"/>
      <c r="FJ58" s="137"/>
      <c r="FK58" s="137"/>
      <c r="FL58" s="137"/>
      <c r="FM58" s="137"/>
      <c r="FN58" s="137"/>
      <c r="FO58" s="137"/>
      <c r="FP58" s="137"/>
      <c r="FQ58" s="137"/>
      <c r="FR58" s="137"/>
      <c r="FS58" s="137"/>
      <c r="FT58" s="137"/>
      <c r="FU58" s="137"/>
      <c r="FV58" s="137"/>
      <c r="FW58" s="137"/>
      <c r="FX58" s="137"/>
      <c r="FY58" s="137"/>
      <c r="FZ58" s="137"/>
      <c r="GA58" s="137"/>
      <c r="GB58" s="137"/>
      <c r="GC58" s="137"/>
      <c r="GD58" s="137"/>
      <c r="GE58" s="137"/>
      <c r="GF58" s="137"/>
      <c r="GG58" s="137"/>
      <c r="GH58" s="137"/>
      <c r="GI58" s="137"/>
      <c r="GJ58" s="137"/>
      <c r="GK58" s="137"/>
      <c r="GL58" s="137"/>
      <c r="GM58" s="137"/>
      <c r="GN58" s="137"/>
      <c r="GO58" s="137"/>
      <c r="GP58" s="137"/>
      <c r="GQ58" s="137"/>
      <c r="GR58" s="137"/>
      <c r="GS58" s="137"/>
      <c r="GT58" s="137"/>
      <c r="GU58" s="137"/>
      <c r="GV58" s="137"/>
      <c r="GW58" s="137"/>
      <c r="GX58" s="137"/>
      <c r="GY58" s="137"/>
      <c r="GZ58" s="137"/>
      <c r="HA58" s="137"/>
      <c r="HB58" s="137"/>
      <c r="HC58" s="137"/>
      <c r="HD58" s="137"/>
      <c r="HE58" s="137"/>
      <c r="HF58" s="137"/>
      <c r="HG58" s="137"/>
      <c r="HH58" s="137"/>
      <c r="HI58" s="137"/>
      <c r="HJ58" s="137"/>
      <c r="HK58" s="137"/>
      <c r="HL58" s="137"/>
      <c r="HM58" s="137"/>
      <c r="HN58" s="137"/>
      <c r="HO58" s="137"/>
      <c r="HP58" s="137"/>
      <c r="HQ58" s="137"/>
      <c r="HR58" s="137"/>
      <c r="HS58" s="137"/>
      <c r="HT58" s="137"/>
      <c r="HU58" s="137"/>
      <c r="HV58" s="137"/>
      <c r="HW58" s="137"/>
      <c r="HX58" s="137"/>
      <c r="HY58" s="137"/>
      <c r="HZ58" s="137"/>
      <c r="IA58" s="137"/>
      <c r="IB58" s="137"/>
      <c r="IC58" s="137"/>
      <c r="ID58" s="137"/>
      <c r="IE58" s="137"/>
      <c r="IF58" s="137"/>
      <c r="IG58" s="137"/>
      <c r="IH58" s="137"/>
      <c r="II58" s="137"/>
      <c r="IJ58" s="137"/>
      <c r="IK58" s="137"/>
      <c r="IL58" s="137"/>
      <c r="IM58" s="137"/>
      <c r="IN58" s="137"/>
      <c r="IO58" s="137"/>
      <c r="IP58" s="137"/>
      <c r="IQ58" s="137"/>
      <c r="IR58" s="137"/>
      <c r="IS58" s="137"/>
    </row>
    <row r="59" spans="1:253" s="138" customFormat="1" ht="21.75" customHeight="1" x14ac:dyDescent="0.3">
      <c r="A59" s="390" t="s">
        <v>18</v>
      </c>
      <c r="B59" s="391"/>
      <c r="C59" s="139"/>
      <c r="D59" s="139"/>
      <c r="E59" s="140"/>
      <c r="F59" s="141">
        <f>F58*0.18</f>
        <v>53157.132468000003</v>
      </c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7"/>
      <c r="AN59" s="137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7"/>
      <c r="BC59" s="137"/>
      <c r="BD59" s="137"/>
      <c r="BE59" s="137"/>
      <c r="BF59" s="137"/>
      <c r="BG59" s="137"/>
      <c r="BH59" s="137"/>
      <c r="BI59" s="137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  <c r="CT59" s="137"/>
      <c r="CU59" s="137"/>
      <c r="CV59" s="137"/>
      <c r="CW59" s="137"/>
      <c r="CX59" s="137"/>
      <c r="CY59" s="137"/>
      <c r="CZ59" s="137"/>
      <c r="DA59" s="137"/>
      <c r="DB59" s="137"/>
      <c r="DC59" s="137"/>
      <c r="DD59" s="137"/>
      <c r="DE59" s="137"/>
      <c r="DF59" s="137"/>
      <c r="DG59" s="137"/>
      <c r="DH59" s="137"/>
      <c r="DI59" s="137"/>
      <c r="DJ59" s="137"/>
      <c r="DK59" s="137"/>
      <c r="DL59" s="137"/>
      <c r="DM59" s="137"/>
      <c r="DN59" s="137"/>
      <c r="DO59" s="137"/>
      <c r="DP59" s="137"/>
      <c r="DQ59" s="137"/>
      <c r="DR59" s="137"/>
      <c r="DS59" s="137"/>
      <c r="DT59" s="137"/>
      <c r="DU59" s="137"/>
      <c r="DV59" s="137"/>
      <c r="DW59" s="137"/>
      <c r="DX59" s="137"/>
      <c r="DY59" s="137"/>
      <c r="DZ59" s="137"/>
      <c r="EA59" s="137"/>
      <c r="EB59" s="137"/>
      <c r="EC59" s="137"/>
      <c r="ED59" s="137"/>
      <c r="EE59" s="137"/>
      <c r="EF59" s="137"/>
      <c r="EG59" s="137"/>
      <c r="EH59" s="137"/>
      <c r="EI59" s="137"/>
      <c r="EJ59" s="137"/>
      <c r="EK59" s="137"/>
      <c r="EL59" s="137"/>
      <c r="EM59" s="137"/>
      <c r="EN59" s="137"/>
      <c r="EO59" s="137"/>
      <c r="EP59" s="137"/>
      <c r="EQ59" s="137"/>
      <c r="ER59" s="137"/>
      <c r="ES59" s="137"/>
      <c r="ET59" s="137"/>
      <c r="EU59" s="137"/>
      <c r="EV59" s="137"/>
      <c r="EW59" s="137"/>
      <c r="EX59" s="137"/>
      <c r="EY59" s="137"/>
      <c r="EZ59" s="137"/>
      <c r="FA59" s="137"/>
      <c r="FB59" s="137"/>
      <c r="FC59" s="137"/>
      <c r="FD59" s="137"/>
      <c r="FE59" s="137"/>
      <c r="FF59" s="137"/>
      <c r="FG59" s="137"/>
      <c r="FH59" s="137"/>
      <c r="FI59" s="137"/>
      <c r="FJ59" s="137"/>
      <c r="FK59" s="137"/>
      <c r="FL59" s="137"/>
      <c r="FM59" s="137"/>
      <c r="FN59" s="137"/>
      <c r="FO59" s="137"/>
      <c r="FP59" s="137"/>
      <c r="FQ59" s="137"/>
      <c r="FR59" s="137"/>
      <c r="FS59" s="137"/>
      <c r="FT59" s="137"/>
      <c r="FU59" s="137"/>
      <c r="FV59" s="137"/>
      <c r="FW59" s="137"/>
      <c r="FX59" s="137"/>
      <c r="FY59" s="137"/>
      <c r="FZ59" s="137"/>
      <c r="GA59" s="137"/>
      <c r="GB59" s="137"/>
      <c r="GC59" s="137"/>
      <c r="GD59" s="137"/>
      <c r="GE59" s="137"/>
      <c r="GF59" s="137"/>
      <c r="GG59" s="137"/>
      <c r="GH59" s="137"/>
      <c r="GI59" s="137"/>
      <c r="GJ59" s="137"/>
      <c r="GK59" s="137"/>
      <c r="GL59" s="137"/>
      <c r="GM59" s="137"/>
      <c r="GN59" s="137"/>
      <c r="GO59" s="137"/>
      <c r="GP59" s="137"/>
      <c r="GQ59" s="137"/>
      <c r="GR59" s="137"/>
      <c r="GS59" s="137"/>
      <c r="GT59" s="137"/>
      <c r="GU59" s="137"/>
      <c r="GV59" s="137"/>
      <c r="GW59" s="137"/>
      <c r="GX59" s="137"/>
      <c r="GY59" s="137"/>
      <c r="GZ59" s="137"/>
      <c r="HA59" s="137"/>
      <c r="HB59" s="137"/>
      <c r="HC59" s="137"/>
      <c r="HD59" s="137"/>
      <c r="HE59" s="137"/>
      <c r="HF59" s="137"/>
      <c r="HG59" s="137"/>
      <c r="HH59" s="137"/>
      <c r="HI59" s="137"/>
      <c r="HJ59" s="137"/>
      <c r="HK59" s="137"/>
      <c r="HL59" s="137"/>
      <c r="HM59" s="137"/>
      <c r="HN59" s="137"/>
      <c r="HO59" s="137"/>
      <c r="HP59" s="137"/>
      <c r="HQ59" s="137"/>
      <c r="HR59" s="137"/>
      <c r="HS59" s="137"/>
      <c r="HT59" s="137"/>
      <c r="HU59" s="137"/>
      <c r="HV59" s="137"/>
      <c r="HW59" s="137"/>
      <c r="HX59" s="137"/>
      <c r="HY59" s="137"/>
      <c r="HZ59" s="137"/>
      <c r="IA59" s="137"/>
      <c r="IB59" s="137"/>
      <c r="IC59" s="137"/>
      <c r="ID59" s="137"/>
      <c r="IE59" s="137"/>
      <c r="IF59" s="137"/>
      <c r="IG59" s="137"/>
      <c r="IH59" s="137"/>
      <c r="II59" s="137"/>
      <c r="IJ59" s="137"/>
      <c r="IK59" s="137"/>
      <c r="IL59" s="137"/>
      <c r="IM59" s="137"/>
      <c r="IN59" s="137"/>
      <c r="IO59" s="137"/>
      <c r="IP59" s="137"/>
      <c r="IQ59" s="137"/>
      <c r="IR59" s="137"/>
      <c r="IS59" s="137"/>
    </row>
    <row r="60" spans="1:253" s="138" customFormat="1" ht="21.75" customHeight="1" thickBot="1" x14ac:dyDescent="0.35">
      <c r="A60" s="392" t="s">
        <v>19</v>
      </c>
      <c r="B60" s="393"/>
      <c r="C60" s="142"/>
      <c r="D60" s="142"/>
      <c r="E60" s="143"/>
      <c r="F60" s="172">
        <f>SUM(F58:F59)</f>
        <v>348474.53506800003</v>
      </c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7"/>
      <c r="AN60" s="137"/>
      <c r="AO60" s="137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7"/>
      <c r="BC60" s="137"/>
      <c r="BD60" s="137"/>
      <c r="BE60" s="137"/>
      <c r="BF60" s="137"/>
      <c r="BG60" s="137"/>
      <c r="BH60" s="137"/>
      <c r="BI60" s="137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  <c r="CT60" s="137"/>
      <c r="CU60" s="137"/>
      <c r="CV60" s="137"/>
      <c r="CW60" s="137"/>
      <c r="CX60" s="137"/>
      <c r="CY60" s="137"/>
      <c r="CZ60" s="137"/>
      <c r="DA60" s="137"/>
      <c r="DB60" s="137"/>
      <c r="DC60" s="137"/>
      <c r="DD60" s="137"/>
      <c r="DE60" s="137"/>
      <c r="DF60" s="137"/>
      <c r="DG60" s="137"/>
      <c r="DH60" s="137"/>
      <c r="DI60" s="137"/>
      <c r="DJ60" s="137"/>
      <c r="DK60" s="137"/>
      <c r="DL60" s="137"/>
      <c r="DM60" s="137"/>
      <c r="DN60" s="137"/>
      <c r="DO60" s="137"/>
      <c r="DP60" s="137"/>
      <c r="DQ60" s="137"/>
      <c r="DR60" s="137"/>
      <c r="DS60" s="137"/>
      <c r="DT60" s="137"/>
      <c r="DU60" s="137"/>
      <c r="DV60" s="137"/>
      <c r="DW60" s="137"/>
      <c r="DX60" s="137"/>
      <c r="DY60" s="137"/>
      <c r="DZ60" s="137"/>
      <c r="EA60" s="137"/>
      <c r="EB60" s="137"/>
      <c r="EC60" s="137"/>
      <c r="ED60" s="137"/>
      <c r="EE60" s="137"/>
      <c r="EF60" s="137"/>
      <c r="EG60" s="137"/>
      <c r="EH60" s="137"/>
      <c r="EI60" s="137"/>
      <c r="EJ60" s="137"/>
      <c r="EK60" s="137"/>
      <c r="EL60" s="137"/>
      <c r="EM60" s="137"/>
      <c r="EN60" s="137"/>
      <c r="EO60" s="137"/>
      <c r="EP60" s="137"/>
      <c r="EQ60" s="137"/>
      <c r="ER60" s="137"/>
      <c r="ES60" s="137"/>
      <c r="ET60" s="137"/>
      <c r="EU60" s="137"/>
      <c r="EV60" s="137"/>
      <c r="EW60" s="137"/>
      <c r="EX60" s="137"/>
      <c r="EY60" s="137"/>
      <c r="EZ60" s="137"/>
      <c r="FA60" s="137"/>
      <c r="FB60" s="137"/>
      <c r="FC60" s="137"/>
      <c r="FD60" s="137"/>
      <c r="FE60" s="137"/>
      <c r="FF60" s="137"/>
      <c r="FG60" s="137"/>
      <c r="FH60" s="137"/>
      <c r="FI60" s="137"/>
      <c r="FJ60" s="137"/>
      <c r="FK60" s="137"/>
      <c r="FL60" s="137"/>
      <c r="FM60" s="137"/>
      <c r="FN60" s="137"/>
      <c r="FO60" s="137"/>
      <c r="FP60" s="137"/>
      <c r="FQ60" s="137"/>
      <c r="FR60" s="137"/>
      <c r="FS60" s="137"/>
      <c r="FT60" s="137"/>
      <c r="FU60" s="137"/>
      <c r="FV60" s="137"/>
      <c r="FW60" s="137"/>
      <c r="FX60" s="137"/>
      <c r="FY60" s="137"/>
      <c r="FZ60" s="137"/>
      <c r="GA60" s="137"/>
      <c r="GB60" s="137"/>
      <c r="GC60" s="137"/>
      <c r="GD60" s="137"/>
      <c r="GE60" s="137"/>
      <c r="GF60" s="137"/>
      <c r="GG60" s="137"/>
      <c r="GH60" s="137"/>
      <c r="GI60" s="137"/>
      <c r="GJ60" s="137"/>
      <c r="GK60" s="137"/>
      <c r="GL60" s="137"/>
      <c r="GM60" s="137"/>
      <c r="GN60" s="137"/>
      <c r="GO60" s="137"/>
      <c r="GP60" s="137"/>
      <c r="GQ60" s="137"/>
      <c r="GR60" s="137"/>
      <c r="GS60" s="137"/>
      <c r="GT60" s="137"/>
      <c r="GU60" s="137"/>
      <c r="GV60" s="137"/>
      <c r="GW60" s="137"/>
      <c r="GX60" s="137"/>
      <c r="GY60" s="137"/>
      <c r="GZ60" s="137"/>
      <c r="HA60" s="137"/>
      <c r="HB60" s="137"/>
      <c r="HC60" s="137"/>
      <c r="HD60" s="137"/>
      <c r="HE60" s="137"/>
      <c r="HF60" s="137"/>
      <c r="HG60" s="137"/>
      <c r="HH60" s="137"/>
      <c r="HI60" s="137"/>
      <c r="HJ60" s="137"/>
      <c r="HK60" s="137"/>
      <c r="HL60" s="137"/>
      <c r="HM60" s="137"/>
      <c r="HN60" s="137"/>
      <c r="HO60" s="137"/>
      <c r="HP60" s="137"/>
      <c r="HQ60" s="137"/>
      <c r="HR60" s="137"/>
      <c r="HS60" s="137"/>
      <c r="HT60" s="137"/>
      <c r="HU60" s="137"/>
      <c r="HV60" s="137"/>
      <c r="HW60" s="137"/>
      <c r="HX60" s="137"/>
      <c r="HY60" s="137"/>
      <c r="HZ60" s="137"/>
      <c r="IA60" s="137"/>
      <c r="IB60" s="137"/>
      <c r="IC60" s="137"/>
      <c r="ID60" s="137"/>
      <c r="IE60" s="137"/>
      <c r="IF60" s="137"/>
      <c r="IG60" s="137"/>
      <c r="IH60" s="137"/>
      <c r="II60" s="137"/>
      <c r="IJ60" s="137"/>
      <c r="IK60" s="137"/>
      <c r="IL60" s="137"/>
      <c r="IM60" s="137"/>
      <c r="IN60" s="137"/>
      <c r="IO60" s="137"/>
      <c r="IP60" s="137"/>
      <c r="IQ60" s="137"/>
      <c r="IR60" s="137"/>
      <c r="IS60" s="137"/>
    </row>
    <row r="61" spans="1:253" s="138" customFormat="1" ht="18.75" customHeight="1" x14ac:dyDescent="0.3">
      <c r="A61" s="199"/>
      <c r="B61" s="145"/>
      <c r="C61" s="146"/>
      <c r="D61" s="146"/>
      <c r="E61" s="147"/>
      <c r="F61" s="148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  <c r="AN61" s="137"/>
      <c r="AO61" s="137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7"/>
      <c r="BC61" s="137"/>
      <c r="BD61" s="137"/>
      <c r="BE61" s="137"/>
      <c r="BF61" s="137"/>
      <c r="BG61" s="137"/>
      <c r="BH61" s="137"/>
      <c r="BI61" s="137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  <c r="CT61" s="137"/>
      <c r="CU61" s="137"/>
      <c r="CV61" s="137"/>
      <c r="CW61" s="137"/>
      <c r="CX61" s="137"/>
      <c r="CY61" s="137"/>
      <c r="CZ61" s="137"/>
      <c r="DA61" s="137"/>
      <c r="DB61" s="137"/>
      <c r="DC61" s="137"/>
      <c r="DD61" s="137"/>
      <c r="DE61" s="137"/>
      <c r="DF61" s="137"/>
      <c r="DG61" s="137"/>
      <c r="DH61" s="137"/>
      <c r="DI61" s="137"/>
      <c r="DJ61" s="137"/>
      <c r="DK61" s="137"/>
      <c r="DL61" s="137"/>
      <c r="DM61" s="137"/>
      <c r="DN61" s="137"/>
      <c r="DO61" s="137"/>
      <c r="DP61" s="137"/>
      <c r="DQ61" s="137"/>
      <c r="DR61" s="137"/>
      <c r="DS61" s="137"/>
      <c r="DT61" s="137"/>
      <c r="DU61" s="137"/>
      <c r="DV61" s="137"/>
      <c r="DW61" s="137"/>
      <c r="DX61" s="137"/>
      <c r="DY61" s="137"/>
      <c r="DZ61" s="137"/>
      <c r="EA61" s="137"/>
      <c r="EB61" s="137"/>
      <c r="EC61" s="137"/>
      <c r="ED61" s="137"/>
      <c r="EE61" s="137"/>
      <c r="EF61" s="137"/>
      <c r="EG61" s="137"/>
      <c r="EH61" s="137"/>
      <c r="EI61" s="137"/>
      <c r="EJ61" s="137"/>
      <c r="EK61" s="137"/>
      <c r="EL61" s="137"/>
      <c r="EM61" s="137"/>
      <c r="EN61" s="137"/>
      <c r="EO61" s="137"/>
      <c r="EP61" s="137"/>
      <c r="EQ61" s="137"/>
      <c r="ER61" s="137"/>
      <c r="ES61" s="137"/>
      <c r="ET61" s="137"/>
      <c r="EU61" s="137"/>
      <c r="EV61" s="137"/>
      <c r="EW61" s="137"/>
      <c r="EX61" s="137"/>
      <c r="EY61" s="137"/>
      <c r="EZ61" s="137"/>
      <c r="FA61" s="137"/>
      <c r="FB61" s="137"/>
      <c r="FC61" s="137"/>
      <c r="FD61" s="137"/>
      <c r="FE61" s="137"/>
      <c r="FF61" s="137"/>
      <c r="FG61" s="137"/>
      <c r="FH61" s="137"/>
      <c r="FI61" s="137"/>
      <c r="FJ61" s="137"/>
      <c r="FK61" s="137"/>
      <c r="FL61" s="137"/>
      <c r="FM61" s="137"/>
      <c r="FN61" s="137"/>
      <c r="FO61" s="137"/>
      <c r="FP61" s="137"/>
      <c r="FQ61" s="137"/>
      <c r="FR61" s="137"/>
      <c r="FS61" s="137"/>
      <c r="FT61" s="137"/>
      <c r="FU61" s="137"/>
      <c r="FV61" s="137"/>
      <c r="FW61" s="137"/>
      <c r="FX61" s="137"/>
      <c r="FY61" s="137"/>
      <c r="FZ61" s="137"/>
      <c r="GA61" s="137"/>
      <c r="GB61" s="137"/>
      <c r="GC61" s="137"/>
      <c r="GD61" s="137"/>
      <c r="GE61" s="137"/>
      <c r="GF61" s="137"/>
      <c r="GG61" s="137"/>
      <c r="GH61" s="137"/>
      <c r="GI61" s="137"/>
      <c r="GJ61" s="137"/>
      <c r="GK61" s="137"/>
      <c r="GL61" s="137"/>
      <c r="GM61" s="137"/>
      <c r="GN61" s="137"/>
      <c r="GO61" s="137"/>
      <c r="GP61" s="137"/>
      <c r="GQ61" s="137"/>
      <c r="GR61" s="137"/>
      <c r="GS61" s="137"/>
      <c r="GT61" s="137"/>
      <c r="GU61" s="137"/>
      <c r="GV61" s="137"/>
      <c r="GW61" s="137"/>
      <c r="GX61" s="137"/>
      <c r="GY61" s="137"/>
      <c r="GZ61" s="137"/>
      <c r="HA61" s="137"/>
      <c r="HB61" s="137"/>
      <c r="HC61" s="137"/>
      <c r="HD61" s="137"/>
      <c r="HE61" s="137"/>
      <c r="HF61" s="137"/>
      <c r="HG61" s="137"/>
      <c r="HH61" s="137"/>
      <c r="HI61" s="137"/>
      <c r="HJ61" s="137"/>
      <c r="HK61" s="137"/>
      <c r="HL61" s="137"/>
      <c r="HM61" s="137"/>
      <c r="HN61" s="137"/>
      <c r="HO61" s="137"/>
      <c r="HP61" s="137"/>
      <c r="HQ61" s="137"/>
      <c r="HR61" s="137"/>
      <c r="HS61" s="137"/>
      <c r="HT61" s="137"/>
      <c r="HU61" s="137"/>
      <c r="HV61" s="137"/>
      <c r="HW61" s="137"/>
      <c r="HX61" s="137"/>
      <c r="HY61" s="137"/>
      <c r="HZ61" s="137"/>
      <c r="IA61" s="137"/>
      <c r="IB61" s="137"/>
      <c r="IC61" s="137"/>
      <c r="ID61" s="137"/>
      <c r="IE61" s="137"/>
      <c r="IF61" s="137"/>
      <c r="IG61" s="137"/>
      <c r="IH61" s="137"/>
      <c r="II61" s="137"/>
      <c r="IJ61" s="137"/>
      <c r="IK61" s="137"/>
      <c r="IL61" s="137"/>
      <c r="IM61" s="137"/>
      <c r="IN61" s="137"/>
      <c r="IO61" s="137"/>
      <c r="IP61" s="137"/>
      <c r="IQ61" s="137"/>
      <c r="IR61" s="137"/>
      <c r="IS61" s="137"/>
    </row>
    <row r="62" spans="1:253" s="138" customFormat="1" ht="18.75" customHeight="1" x14ac:dyDescent="0.3">
      <c r="A62" s="199"/>
      <c r="B62" s="145"/>
      <c r="C62" s="146"/>
      <c r="D62" s="146"/>
      <c r="E62" s="147"/>
      <c r="F62" s="148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37"/>
      <c r="AK62" s="137"/>
      <c r="AL62" s="137"/>
      <c r="AM62" s="137"/>
      <c r="AN62" s="137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7"/>
      <c r="BD62" s="137"/>
      <c r="BE62" s="137"/>
      <c r="BF62" s="137"/>
      <c r="BG62" s="137"/>
      <c r="BH62" s="137"/>
      <c r="BI62" s="137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  <c r="CT62" s="137"/>
      <c r="CU62" s="137"/>
      <c r="CV62" s="137"/>
      <c r="CW62" s="137"/>
      <c r="CX62" s="137"/>
      <c r="CY62" s="137"/>
      <c r="CZ62" s="137"/>
      <c r="DA62" s="137"/>
      <c r="DB62" s="137"/>
      <c r="DC62" s="137"/>
      <c r="DD62" s="137"/>
      <c r="DE62" s="137"/>
      <c r="DF62" s="137"/>
      <c r="DG62" s="137"/>
      <c r="DH62" s="137"/>
      <c r="DI62" s="137"/>
      <c r="DJ62" s="137"/>
      <c r="DK62" s="137"/>
      <c r="DL62" s="137"/>
      <c r="DM62" s="137"/>
      <c r="DN62" s="137"/>
      <c r="DO62" s="137"/>
      <c r="DP62" s="137"/>
      <c r="DQ62" s="137"/>
      <c r="DR62" s="137"/>
      <c r="DS62" s="137"/>
      <c r="DT62" s="137"/>
      <c r="DU62" s="137"/>
      <c r="DV62" s="137"/>
      <c r="DW62" s="137"/>
      <c r="DX62" s="137"/>
      <c r="DY62" s="137"/>
      <c r="DZ62" s="137"/>
      <c r="EA62" s="137"/>
      <c r="EB62" s="137"/>
      <c r="EC62" s="137"/>
      <c r="ED62" s="137"/>
      <c r="EE62" s="137"/>
      <c r="EF62" s="137"/>
      <c r="EG62" s="137"/>
      <c r="EH62" s="137"/>
      <c r="EI62" s="137"/>
      <c r="EJ62" s="137"/>
      <c r="EK62" s="137"/>
      <c r="EL62" s="137"/>
      <c r="EM62" s="137"/>
      <c r="EN62" s="137"/>
      <c r="EO62" s="137"/>
      <c r="EP62" s="137"/>
      <c r="EQ62" s="137"/>
      <c r="ER62" s="137"/>
      <c r="ES62" s="137"/>
      <c r="ET62" s="137"/>
      <c r="EU62" s="137"/>
      <c r="EV62" s="137"/>
      <c r="EW62" s="137"/>
      <c r="EX62" s="137"/>
      <c r="EY62" s="137"/>
      <c r="EZ62" s="137"/>
      <c r="FA62" s="137"/>
      <c r="FB62" s="137"/>
      <c r="FC62" s="137"/>
      <c r="FD62" s="137"/>
      <c r="FE62" s="137"/>
      <c r="FF62" s="137"/>
      <c r="FG62" s="137"/>
      <c r="FH62" s="137"/>
      <c r="FI62" s="137"/>
      <c r="FJ62" s="137"/>
      <c r="FK62" s="137"/>
      <c r="FL62" s="137"/>
      <c r="FM62" s="137"/>
      <c r="FN62" s="137"/>
      <c r="FO62" s="137"/>
      <c r="FP62" s="137"/>
      <c r="FQ62" s="137"/>
      <c r="FR62" s="137"/>
      <c r="FS62" s="137"/>
      <c r="FT62" s="137"/>
      <c r="FU62" s="137"/>
      <c r="FV62" s="137"/>
      <c r="FW62" s="137"/>
      <c r="FX62" s="137"/>
      <c r="FY62" s="137"/>
      <c r="FZ62" s="137"/>
      <c r="GA62" s="137"/>
      <c r="GB62" s="137"/>
      <c r="GC62" s="137"/>
      <c r="GD62" s="137"/>
      <c r="GE62" s="137"/>
      <c r="GF62" s="137"/>
      <c r="GG62" s="137"/>
      <c r="GH62" s="137"/>
      <c r="GI62" s="137"/>
      <c r="GJ62" s="137"/>
      <c r="GK62" s="137"/>
      <c r="GL62" s="137"/>
      <c r="GM62" s="137"/>
      <c r="GN62" s="137"/>
      <c r="GO62" s="137"/>
      <c r="GP62" s="137"/>
      <c r="GQ62" s="137"/>
      <c r="GR62" s="137"/>
      <c r="GS62" s="137"/>
      <c r="GT62" s="137"/>
      <c r="GU62" s="137"/>
      <c r="GV62" s="137"/>
      <c r="GW62" s="137"/>
      <c r="GX62" s="137"/>
      <c r="GY62" s="137"/>
      <c r="GZ62" s="137"/>
      <c r="HA62" s="137"/>
      <c r="HB62" s="137"/>
      <c r="HC62" s="137"/>
      <c r="HD62" s="137"/>
      <c r="HE62" s="137"/>
      <c r="HF62" s="137"/>
      <c r="HG62" s="137"/>
      <c r="HH62" s="137"/>
      <c r="HI62" s="137"/>
      <c r="HJ62" s="137"/>
      <c r="HK62" s="137"/>
      <c r="HL62" s="137"/>
      <c r="HM62" s="137"/>
      <c r="HN62" s="137"/>
      <c r="HO62" s="137"/>
      <c r="HP62" s="137"/>
      <c r="HQ62" s="137"/>
      <c r="HR62" s="137"/>
      <c r="HS62" s="137"/>
      <c r="HT62" s="137"/>
      <c r="HU62" s="137"/>
      <c r="HV62" s="137"/>
      <c r="HW62" s="137"/>
      <c r="HX62" s="137"/>
      <c r="HY62" s="137"/>
      <c r="HZ62" s="137"/>
      <c r="IA62" s="137"/>
      <c r="IB62" s="137"/>
      <c r="IC62" s="137"/>
      <c r="ID62" s="137"/>
      <c r="IE62" s="137"/>
      <c r="IF62" s="137"/>
      <c r="IG62" s="137"/>
      <c r="IH62" s="137"/>
      <c r="II62" s="137"/>
      <c r="IJ62" s="137"/>
      <c r="IK62" s="137"/>
      <c r="IL62" s="137"/>
      <c r="IM62" s="137"/>
      <c r="IN62" s="137"/>
      <c r="IO62" s="137"/>
      <c r="IP62" s="137"/>
      <c r="IQ62" s="137"/>
      <c r="IR62" s="137"/>
      <c r="IS62" s="137"/>
    </row>
    <row r="63" spans="1:253" s="138" customFormat="1" ht="18.75" customHeight="1" x14ac:dyDescent="0.3">
      <c r="A63" s="199"/>
      <c r="B63" s="145"/>
      <c r="C63" s="146"/>
      <c r="D63" s="146"/>
      <c r="E63" s="147"/>
      <c r="F63" s="148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7"/>
      <c r="AN63" s="137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7"/>
      <c r="BD63" s="137"/>
      <c r="BE63" s="137"/>
      <c r="BF63" s="137"/>
      <c r="BG63" s="137"/>
      <c r="BH63" s="137"/>
      <c r="BI63" s="137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  <c r="CT63" s="137"/>
      <c r="CU63" s="137"/>
      <c r="CV63" s="137"/>
      <c r="CW63" s="137"/>
      <c r="CX63" s="137"/>
      <c r="CY63" s="137"/>
      <c r="CZ63" s="137"/>
      <c r="DA63" s="137"/>
      <c r="DB63" s="137"/>
      <c r="DC63" s="137"/>
      <c r="DD63" s="137"/>
      <c r="DE63" s="137"/>
      <c r="DF63" s="137"/>
      <c r="DG63" s="137"/>
      <c r="DH63" s="137"/>
      <c r="DI63" s="137"/>
      <c r="DJ63" s="137"/>
      <c r="DK63" s="137"/>
      <c r="DL63" s="137"/>
      <c r="DM63" s="137"/>
      <c r="DN63" s="137"/>
      <c r="DO63" s="137"/>
      <c r="DP63" s="137"/>
      <c r="DQ63" s="137"/>
      <c r="DR63" s="137"/>
      <c r="DS63" s="137"/>
      <c r="DT63" s="137"/>
      <c r="DU63" s="137"/>
      <c r="DV63" s="137"/>
      <c r="DW63" s="137"/>
      <c r="DX63" s="137"/>
      <c r="DY63" s="137"/>
      <c r="DZ63" s="137"/>
      <c r="EA63" s="137"/>
      <c r="EB63" s="137"/>
      <c r="EC63" s="137"/>
      <c r="ED63" s="137"/>
      <c r="EE63" s="137"/>
      <c r="EF63" s="137"/>
      <c r="EG63" s="137"/>
      <c r="EH63" s="137"/>
      <c r="EI63" s="137"/>
      <c r="EJ63" s="137"/>
      <c r="EK63" s="137"/>
      <c r="EL63" s="137"/>
      <c r="EM63" s="137"/>
      <c r="EN63" s="137"/>
      <c r="EO63" s="137"/>
      <c r="EP63" s="137"/>
      <c r="EQ63" s="137"/>
      <c r="ER63" s="137"/>
      <c r="ES63" s="137"/>
      <c r="ET63" s="137"/>
      <c r="EU63" s="137"/>
      <c r="EV63" s="137"/>
      <c r="EW63" s="137"/>
      <c r="EX63" s="137"/>
      <c r="EY63" s="137"/>
      <c r="EZ63" s="137"/>
      <c r="FA63" s="137"/>
      <c r="FB63" s="137"/>
      <c r="FC63" s="137"/>
      <c r="FD63" s="137"/>
      <c r="FE63" s="137"/>
      <c r="FF63" s="137"/>
      <c r="FG63" s="137"/>
      <c r="FH63" s="137"/>
      <c r="FI63" s="137"/>
      <c r="FJ63" s="137"/>
      <c r="FK63" s="137"/>
      <c r="FL63" s="137"/>
      <c r="FM63" s="137"/>
      <c r="FN63" s="137"/>
      <c r="FO63" s="137"/>
      <c r="FP63" s="137"/>
      <c r="FQ63" s="137"/>
      <c r="FR63" s="137"/>
      <c r="FS63" s="137"/>
      <c r="FT63" s="137"/>
      <c r="FU63" s="137"/>
      <c r="FV63" s="137"/>
      <c r="FW63" s="137"/>
      <c r="FX63" s="137"/>
      <c r="FY63" s="137"/>
      <c r="FZ63" s="137"/>
      <c r="GA63" s="137"/>
      <c r="GB63" s="137"/>
      <c r="GC63" s="137"/>
      <c r="GD63" s="137"/>
      <c r="GE63" s="137"/>
      <c r="GF63" s="137"/>
      <c r="GG63" s="137"/>
      <c r="GH63" s="137"/>
      <c r="GI63" s="137"/>
      <c r="GJ63" s="137"/>
      <c r="GK63" s="137"/>
      <c r="GL63" s="137"/>
      <c r="GM63" s="137"/>
      <c r="GN63" s="137"/>
      <c r="GO63" s="137"/>
      <c r="GP63" s="137"/>
      <c r="GQ63" s="137"/>
      <c r="GR63" s="137"/>
      <c r="GS63" s="137"/>
      <c r="GT63" s="137"/>
      <c r="GU63" s="137"/>
      <c r="GV63" s="137"/>
      <c r="GW63" s="137"/>
      <c r="GX63" s="137"/>
      <c r="GY63" s="137"/>
      <c r="GZ63" s="137"/>
      <c r="HA63" s="137"/>
      <c r="HB63" s="137"/>
      <c r="HC63" s="137"/>
      <c r="HD63" s="137"/>
      <c r="HE63" s="137"/>
      <c r="HF63" s="137"/>
      <c r="HG63" s="137"/>
      <c r="HH63" s="137"/>
      <c r="HI63" s="137"/>
      <c r="HJ63" s="137"/>
      <c r="HK63" s="137"/>
      <c r="HL63" s="137"/>
      <c r="HM63" s="137"/>
      <c r="HN63" s="137"/>
      <c r="HO63" s="137"/>
      <c r="HP63" s="137"/>
      <c r="HQ63" s="137"/>
      <c r="HR63" s="137"/>
      <c r="HS63" s="137"/>
      <c r="HT63" s="137"/>
      <c r="HU63" s="137"/>
      <c r="HV63" s="137"/>
      <c r="HW63" s="137"/>
      <c r="HX63" s="137"/>
      <c r="HY63" s="137"/>
      <c r="HZ63" s="137"/>
      <c r="IA63" s="137"/>
      <c r="IB63" s="137"/>
      <c r="IC63" s="137"/>
      <c r="ID63" s="137"/>
      <c r="IE63" s="137"/>
      <c r="IF63" s="137"/>
      <c r="IG63" s="137"/>
      <c r="IH63" s="137"/>
      <c r="II63" s="137"/>
      <c r="IJ63" s="137"/>
      <c r="IK63" s="137"/>
      <c r="IL63" s="137"/>
      <c r="IM63" s="137"/>
      <c r="IN63" s="137"/>
      <c r="IO63" s="137"/>
      <c r="IP63" s="137"/>
      <c r="IQ63" s="137"/>
      <c r="IR63" s="137"/>
      <c r="IS63" s="137"/>
    </row>
    <row r="64" spans="1:253" ht="18.75" customHeight="1" x14ac:dyDescent="0.3">
      <c r="A64" s="196"/>
      <c r="B64" s="186"/>
      <c r="C64" s="111"/>
      <c r="D64" s="111"/>
      <c r="E64" s="150"/>
      <c r="F64" s="151"/>
    </row>
    <row r="65" spans="1:253" s="154" customFormat="1" x14ac:dyDescent="0.3">
      <c r="A65" s="394" t="s">
        <v>23</v>
      </c>
      <c r="B65" s="394"/>
      <c r="C65" s="394"/>
      <c r="D65" s="394"/>
      <c r="E65" s="394"/>
      <c r="F65" s="394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  <c r="BM65" s="153"/>
      <c r="BN65" s="153"/>
      <c r="BO65" s="153"/>
      <c r="BP65" s="153"/>
      <c r="BQ65" s="153"/>
      <c r="BR65" s="153"/>
      <c r="BS65" s="153"/>
      <c r="BT65" s="153"/>
      <c r="BU65" s="153"/>
      <c r="BV65" s="153"/>
      <c r="BW65" s="153"/>
      <c r="BX65" s="153"/>
      <c r="BY65" s="153"/>
      <c r="BZ65" s="153"/>
      <c r="CA65" s="153"/>
      <c r="CB65" s="153"/>
      <c r="CC65" s="153"/>
      <c r="CD65" s="153"/>
      <c r="CE65" s="153"/>
      <c r="CF65" s="153"/>
      <c r="CG65" s="153"/>
      <c r="CH65" s="153"/>
      <c r="CI65" s="153"/>
      <c r="CJ65" s="153"/>
      <c r="CK65" s="153"/>
      <c r="CL65" s="153"/>
      <c r="CM65" s="153"/>
      <c r="CN65" s="153"/>
      <c r="CO65" s="153"/>
      <c r="CP65" s="153"/>
      <c r="CQ65" s="153"/>
      <c r="CR65" s="153"/>
      <c r="CS65" s="153"/>
      <c r="CT65" s="153"/>
      <c r="CU65" s="153"/>
      <c r="CV65" s="153"/>
      <c r="CW65" s="153"/>
      <c r="CX65" s="153"/>
      <c r="CY65" s="153"/>
      <c r="CZ65" s="153"/>
      <c r="DA65" s="153"/>
      <c r="DB65" s="153"/>
      <c r="DC65" s="153"/>
      <c r="DD65" s="153"/>
      <c r="DE65" s="153"/>
      <c r="DF65" s="153"/>
      <c r="DG65" s="153"/>
      <c r="DH65" s="153"/>
      <c r="DI65" s="153"/>
      <c r="DJ65" s="153"/>
      <c r="DK65" s="153"/>
      <c r="DL65" s="153"/>
      <c r="DM65" s="153"/>
      <c r="DN65" s="153"/>
      <c r="DO65" s="153"/>
      <c r="DP65" s="153"/>
      <c r="DQ65" s="153"/>
      <c r="DR65" s="153"/>
      <c r="DS65" s="153"/>
      <c r="DT65" s="153"/>
      <c r="DU65" s="153"/>
      <c r="DV65" s="153"/>
      <c r="DW65" s="153"/>
      <c r="DX65" s="153"/>
      <c r="DY65" s="153"/>
      <c r="DZ65" s="153"/>
      <c r="EA65" s="153"/>
      <c r="EB65" s="153"/>
      <c r="EC65" s="153"/>
      <c r="ED65" s="153"/>
      <c r="EE65" s="153"/>
      <c r="EF65" s="153"/>
      <c r="EG65" s="153"/>
      <c r="EH65" s="153"/>
      <c r="EI65" s="153"/>
      <c r="EJ65" s="153"/>
      <c r="EK65" s="153"/>
      <c r="EL65" s="153"/>
      <c r="EM65" s="153"/>
      <c r="EN65" s="153"/>
      <c r="EO65" s="153"/>
      <c r="EP65" s="153"/>
      <c r="EQ65" s="153"/>
      <c r="ER65" s="153"/>
      <c r="ES65" s="153"/>
      <c r="ET65" s="153"/>
      <c r="EU65" s="153"/>
      <c r="EV65" s="153"/>
      <c r="EW65" s="153"/>
      <c r="EX65" s="153"/>
      <c r="EY65" s="153"/>
      <c r="EZ65" s="153"/>
      <c r="FA65" s="153"/>
      <c r="FB65" s="153"/>
      <c r="FC65" s="153"/>
      <c r="FD65" s="153"/>
      <c r="FE65" s="153"/>
      <c r="FF65" s="153"/>
      <c r="FG65" s="153"/>
      <c r="FH65" s="153"/>
      <c r="FI65" s="153"/>
      <c r="FJ65" s="153"/>
      <c r="FK65" s="153"/>
      <c r="FL65" s="153"/>
      <c r="FM65" s="153"/>
      <c r="FN65" s="153"/>
      <c r="FO65" s="153"/>
      <c r="FP65" s="153"/>
      <c r="FQ65" s="153"/>
      <c r="FR65" s="153"/>
      <c r="FS65" s="153"/>
      <c r="FT65" s="153"/>
      <c r="FU65" s="153"/>
      <c r="FV65" s="153"/>
      <c r="FW65" s="153"/>
      <c r="FX65" s="153"/>
      <c r="FY65" s="153"/>
      <c r="FZ65" s="153"/>
      <c r="GA65" s="153"/>
      <c r="GB65" s="153"/>
      <c r="GC65" s="153"/>
      <c r="GD65" s="153"/>
      <c r="GE65" s="153"/>
      <c r="GF65" s="153"/>
      <c r="GG65" s="153"/>
      <c r="GH65" s="153"/>
      <c r="GI65" s="153"/>
      <c r="GJ65" s="153"/>
      <c r="GK65" s="153"/>
      <c r="GL65" s="153"/>
      <c r="GM65" s="153"/>
      <c r="GN65" s="153"/>
      <c r="GO65" s="153"/>
      <c r="GP65" s="153"/>
      <c r="GQ65" s="153"/>
      <c r="GR65" s="153"/>
      <c r="GS65" s="153"/>
      <c r="GT65" s="153"/>
      <c r="GU65" s="153"/>
      <c r="GV65" s="153"/>
      <c r="GW65" s="153"/>
      <c r="GX65" s="153"/>
      <c r="GY65" s="153"/>
      <c r="GZ65" s="153"/>
      <c r="HA65" s="153"/>
      <c r="HB65" s="153"/>
      <c r="HC65" s="153"/>
      <c r="HD65" s="153"/>
      <c r="HE65" s="153"/>
      <c r="HF65" s="153"/>
      <c r="HG65" s="153"/>
      <c r="HH65" s="153"/>
      <c r="HI65" s="153"/>
      <c r="HJ65" s="153"/>
      <c r="HK65" s="153"/>
      <c r="HL65" s="153"/>
      <c r="HM65" s="153"/>
      <c r="HN65" s="153"/>
      <c r="HO65" s="153"/>
      <c r="HP65" s="153"/>
      <c r="HQ65" s="153"/>
      <c r="HR65" s="153"/>
      <c r="HS65" s="153"/>
      <c r="HT65" s="153"/>
      <c r="HU65" s="153"/>
      <c r="HV65" s="153"/>
      <c r="HW65" s="153"/>
      <c r="HX65" s="153"/>
      <c r="HY65" s="153"/>
      <c r="HZ65" s="153"/>
      <c r="IA65" s="153"/>
      <c r="IB65" s="153"/>
      <c r="IC65" s="153"/>
      <c r="ID65" s="153"/>
      <c r="IE65" s="153"/>
      <c r="IF65" s="153"/>
      <c r="IG65" s="153"/>
      <c r="IH65" s="153"/>
      <c r="II65" s="153"/>
      <c r="IJ65" s="153"/>
      <c r="IK65" s="153"/>
      <c r="IL65" s="153"/>
      <c r="IM65" s="153"/>
      <c r="IN65" s="153"/>
      <c r="IO65" s="153"/>
      <c r="IP65" s="153"/>
      <c r="IQ65" s="153"/>
      <c r="IR65" s="153"/>
      <c r="IS65" s="153"/>
    </row>
    <row r="66" spans="1:253" ht="18.75" customHeight="1" x14ac:dyDescent="0.3">
      <c r="A66" s="196"/>
      <c r="B66" s="186"/>
      <c r="C66" s="155"/>
      <c r="D66" s="155"/>
      <c r="E66" s="155" t="s">
        <v>25</v>
      </c>
      <c r="F66" s="155"/>
    </row>
    <row r="67" spans="1:253" ht="15.75" customHeight="1" x14ac:dyDescent="0.3">
      <c r="A67" s="200"/>
      <c r="C67" s="155"/>
      <c r="D67" s="155"/>
      <c r="E67" s="155"/>
      <c r="F67" s="155"/>
    </row>
    <row r="68" spans="1:253" ht="15.75" customHeight="1" x14ac:dyDescent="0.3">
      <c r="A68" s="200"/>
      <c r="C68" s="155"/>
      <c r="D68" s="155"/>
      <c r="E68" s="155"/>
      <c r="F68" s="155"/>
    </row>
    <row r="69" spans="1:253" ht="15.75" customHeight="1" x14ac:dyDescent="0.3">
      <c r="A69" s="200"/>
      <c r="C69" s="155"/>
      <c r="D69" s="155"/>
      <c r="E69" s="155"/>
      <c r="F69" s="155"/>
    </row>
    <row r="70" spans="1:253" ht="15.75" customHeight="1" x14ac:dyDescent="0.3">
      <c r="A70" s="200"/>
      <c r="C70" s="155"/>
      <c r="D70" s="155"/>
      <c r="E70" s="155"/>
      <c r="F70" s="155"/>
    </row>
    <row r="71" spans="1:253" ht="15.75" customHeight="1" x14ac:dyDescent="0.3">
      <c r="A71" s="200"/>
      <c r="C71" s="155"/>
      <c r="D71" s="155"/>
      <c r="E71" s="155"/>
      <c r="F71" s="155"/>
    </row>
    <row r="72" spans="1:253" ht="15.75" customHeight="1" x14ac:dyDescent="0.3">
      <c r="A72" s="200"/>
      <c r="C72" s="155"/>
      <c r="D72" s="155"/>
      <c r="E72" s="155"/>
      <c r="F72" s="155"/>
    </row>
    <row r="73" spans="1:253" ht="15.75" customHeight="1" x14ac:dyDescent="0.3">
      <c r="A73" s="395"/>
      <c r="B73" s="395"/>
      <c r="C73" s="155"/>
      <c r="D73" s="155"/>
      <c r="E73" s="155"/>
      <c r="F73" s="155"/>
    </row>
    <row r="74" spans="1:253" ht="15.75" customHeight="1" x14ac:dyDescent="0.3">
      <c r="A74" s="201"/>
      <c r="B74" s="186" t="s">
        <v>24</v>
      </c>
      <c r="C74" s="155"/>
      <c r="D74" s="155"/>
      <c r="E74" s="155"/>
      <c r="F74" s="155"/>
    </row>
    <row r="75" spans="1:253" ht="16.5" customHeight="1" x14ac:dyDescent="0.3">
      <c r="A75" s="372"/>
      <c r="B75" s="372"/>
      <c r="C75" s="155"/>
      <c r="D75" s="155"/>
      <c r="E75" s="155"/>
      <c r="F75" s="155"/>
    </row>
    <row r="76" spans="1:253" x14ac:dyDescent="0.3">
      <c r="A76" s="370"/>
      <c r="B76" s="370"/>
      <c r="C76" s="371" t="s">
        <v>25</v>
      </c>
      <c r="D76" s="371"/>
      <c r="E76" s="371"/>
      <c r="F76" s="371"/>
    </row>
    <row r="77" spans="1:253" ht="38.25" customHeight="1" x14ac:dyDescent="0.3">
      <c r="A77" s="409"/>
      <c r="B77" s="410"/>
      <c r="C77" s="185"/>
      <c r="D77" s="189"/>
      <c r="E77" s="407"/>
      <c r="F77" s="407"/>
    </row>
    <row r="78" spans="1:253" ht="10.5" customHeight="1" x14ac:dyDescent="0.3">
      <c r="A78" s="370"/>
      <c r="B78" s="370"/>
      <c r="C78" s="187"/>
      <c r="D78" s="188"/>
      <c r="E78" s="408"/>
      <c r="F78" s="408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  <c r="DR78" s="61"/>
      <c r="DS78" s="61"/>
      <c r="DT78" s="61"/>
      <c r="DU78" s="61"/>
      <c r="DV78" s="61"/>
      <c r="DW78" s="61"/>
      <c r="DX78" s="61"/>
      <c r="DY78" s="61"/>
      <c r="DZ78" s="61"/>
      <c r="EA78" s="61"/>
      <c r="EB78" s="61"/>
      <c r="EC78" s="61"/>
      <c r="ED78" s="61"/>
      <c r="EE78" s="61"/>
      <c r="EF78" s="61"/>
      <c r="EG78" s="61"/>
      <c r="EH78" s="61"/>
      <c r="EI78" s="61"/>
      <c r="EJ78" s="61"/>
      <c r="EK78" s="61"/>
      <c r="EL78" s="61"/>
      <c r="EM78" s="61"/>
      <c r="EN78" s="61"/>
      <c r="EO78" s="61"/>
      <c r="EP78" s="61"/>
      <c r="EQ78" s="61"/>
      <c r="ER78" s="61"/>
      <c r="ES78" s="61"/>
      <c r="ET78" s="61"/>
      <c r="EU78" s="61"/>
      <c r="EV78" s="61"/>
      <c r="EW78" s="61"/>
      <c r="EX78" s="61"/>
      <c r="EY78" s="61"/>
      <c r="EZ78" s="61"/>
      <c r="FA78" s="61"/>
      <c r="FB78" s="61"/>
      <c r="FC78" s="61"/>
      <c r="FD78" s="61"/>
      <c r="FE78" s="61"/>
      <c r="FF78" s="61"/>
      <c r="FG78" s="61"/>
      <c r="FH78" s="61"/>
      <c r="FI78" s="61"/>
      <c r="FJ78" s="61"/>
      <c r="FK78" s="61"/>
      <c r="FL78" s="61"/>
      <c r="FM78" s="61"/>
      <c r="FN78" s="61"/>
      <c r="FO78" s="61"/>
      <c r="FP78" s="61"/>
      <c r="FQ78" s="61"/>
      <c r="FR78" s="61"/>
      <c r="FS78" s="61"/>
      <c r="FT78" s="61"/>
      <c r="FU78" s="61"/>
      <c r="FV78" s="61"/>
      <c r="FW78" s="61"/>
      <c r="FX78" s="61"/>
      <c r="FY78" s="61"/>
      <c r="FZ78" s="61"/>
      <c r="GA78" s="61"/>
      <c r="GB78" s="61"/>
      <c r="GC78" s="61"/>
      <c r="GD78" s="61"/>
      <c r="GE78" s="61"/>
      <c r="GF78" s="61"/>
      <c r="GG78" s="61"/>
      <c r="GH78" s="61"/>
      <c r="GI78" s="61"/>
      <c r="GJ78" s="61"/>
      <c r="GK78" s="61"/>
      <c r="GL78" s="61"/>
      <c r="GM78" s="61"/>
      <c r="GN78" s="61"/>
      <c r="GO78" s="61"/>
      <c r="GP78" s="61"/>
      <c r="GQ78" s="61"/>
      <c r="GR78" s="61"/>
      <c r="GS78" s="61"/>
      <c r="GT78" s="61"/>
      <c r="GU78" s="61"/>
      <c r="GV78" s="61"/>
      <c r="GW78" s="61"/>
      <c r="GX78" s="61"/>
      <c r="GY78" s="61"/>
      <c r="GZ78" s="61"/>
      <c r="HA78" s="61"/>
      <c r="HB78" s="61"/>
      <c r="HC78" s="61"/>
      <c r="HD78" s="61"/>
      <c r="HE78" s="61"/>
      <c r="HF78" s="61"/>
      <c r="HG78" s="61"/>
      <c r="HH78" s="61"/>
      <c r="HI78" s="61"/>
      <c r="HJ78" s="61"/>
      <c r="HK78" s="61"/>
      <c r="HL78" s="61"/>
      <c r="HM78" s="61"/>
      <c r="HN78" s="61"/>
      <c r="HO78" s="61"/>
      <c r="HP78" s="61"/>
      <c r="HQ78" s="61"/>
      <c r="HR78" s="61"/>
      <c r="HS78" s="61"/>
      <c r="HT78" s="61"/>
      <c r="HU78" s="61"/>
      <c r="HV78" s="61"/>
      <c r="HW78" s="61"/>
      <c r="HX78" s="61"/>
      <c r="HY78" s="61"/>
      <c r="HZ78" s="61"/>
      <c r="IA78" s="61"/>
      <c r="IB78" s="61"/>
      <c r="IC78" s="61"/>
      <c r="ID78" s="61"/>
      <c r="IE78" s="61"/>
      <c r="IF78" s="61"/>
      <c r="IG78" s="61"/>
      <c r="IH78" s="61"/>
      <c r="II78" s="61"/>
      <c r="IJ78" s="61"/>
      <c r="IK78" s="61"/>
      <c r="IL78" s="61"/>
      <c r="IM78" s="61"/>
      <c r="IN78" s="61"/>
      <c r="IO78" s="61"/>
      <c r="IP78" s="61"/>
      <c r="IQ78" s="61"/>
      <c r="IR78" s="61"/>
      <c r="IS78" s="61"/>
    </row>
    <row r="79" spans="1:253" ht="25.5" customHeight="1" x14ac:dyDescent="0.3">
      <c r="A79" s="202"/>
      <c r="B79" s="187"/>
      <c r="C79" s="187"/>
      <c r="D79" s="188"/>
      <c r="E79" s="192"/>
      <c r="F79" s="192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  <c r="DR79" s="61"/>
      <c r="DS79" s="61"/>
      <c r="DT79" s="61"/>
      <c r="DU79" s="61"/>
      <c r="DV79" s="61"/>
      <c r="DW79" s="61"/>
      <c r="DX79" s="61"/>
      <c r="DY79" s="61"/>
      <c r="DZ79" s="61"/>
      <c r="EA79" s="61"/>
      <c r="EB79" s="61"/>
      <c r="EC79" s="61"/>
      <c r="ED79" s="61"/>
      <c r="EE79" s="61"/>
      <c r="EF79" s="61"/>
      <c r="EG79" s="61"/>
      <c r="EH79" s="61"/>
      <c r="EI79" s="61"/>
      <c r="EJ79" s="61"/>
      <c r="EK79" s="61"/>
      <c r="EL79" s="61"/>
      <c r="EM79" s="61"/>
      <c r="EN79" s="61"/>
      <c r="EO79" s="61"/>
      <c r="EP79" s="61"/>
      <c r="EQ79" s="61"/>
      <c r="ER79" s="61"/>
      <c r="ES79" s="61"/>
      <c r="ET79" s="61"/>
      <c r="EU79" s="61"/>
      <c r="EV79" s="61"/>
      <c r="EW79" s="61"/>
      <c r="EX79" s="61"/>
      <c r="EY79" s="61"/>
      <c r="EZ79" s="61"/>
      <c r="FA79" s="61"/>
      <c r="FB79" s="61"/>
      <c r="FC79" s="61"/>
      <c r="FD79" s="61"/>
      <c r="FE79" s="61"/>
      <c r="FF79" s="61"/>
      <c r="FG79" s="61"/>
      <c r="FH79" s="61"/>
      <c r="FI79" s="61"/>
      <c r="FJ79" s="61"/>
      <c r="FK79" s="61"/>
      <c r="FL79" s="61"/>
      <c r="FM79" s="61"/>
      <c r="FN79" s="61"/>
      <c r="FO79" s="61"/>
      <c r="FP79" s="61"/>
      <c r="FQ79" s="61"/>
      <c r="FR79" s="61"/>
      <c r="FS79" s="61"/>
      <c r="FT79" s="61"/>
      <c r="FU79" s="61"/>
      <c r="FV79" s="61"/>
      <c r="FW79" s="61"/>
      <c r="FX79" s="61"/>
      <c r="FY79" s="61"/>
      <c r="FZ79" s="61"/>
      <c r="GA79" s="61"/>
      <c r="GB79" s="61"/>
      <c r="GC79" s="61"/>
      <c r="GD79" s="61"/>
      <c r="GE79" s="61"/>
      <c r="GF79" s="61"/>
      <c r="GG79" s="61"/>
      <c r="GH79" s="61"/>
      <c r="GI79" s="61"/>
      <c r="GJ79" s="61"/>
      <c r="GK79" s="61"/>
      <c r="GL79" s="61"/>
      <c r="GM79" s="61"/>
      <c r="GN79" s="61"/>
      <c r="GO79" s="61"/>
      <c r="GP79" s="61"/>
      <c r="GQ79" s="61"/>
      <c r="GR79" s="61"/>
      <c r="GS79" s="61"/>
      <c r="GT79" s="61"/>
      <c r="GU79" s="61"/>
      <c r="GV79" s="61"/>
      <c r="GW79" s="61"/>
      <c r="GX79" s="61"/>
      <c r="GY79" s="61"/>
      <c r="GZ79" s="61"/>
      <c r="HA79" s="61"/>
      <c r="HB79" s="61"/>
      <c r="HC79" s="61"/>
      <c r="HD79" s="61"/>
      <c r="HE79" s="61"/>
      <c r="HF79" s="61"/>
      <c r="HG79" s="61"/>
      <c r="HH79" s="61"/>
      <c r="HI79" s="61"/>
      <c r="HJ79" s="61"/>
      <c r="HK79" s="61"/>
      <c r="HL79" s="61"/>
      <c r="HM79" s="61"/>
      <c r="HN79" s="61"/>
      <c r="HO79" s="61"/>
      <c r="HP79" s="61"/>
      <c r="HQ79" s="61"/>
      <c r="HR79" s="61"/>
      <c r="HS79" s="61"/>
      <c r="HT79" s="61"/>
      <c r="HU79" s="61"/>
      <c r="HV79" s="61"/>
      <c r="HW79" s="61"/>
      <c r="HX79" s="61"/>
      <c r="HY79" s="61"/>
      <c r="HZ79" s="61"/>
      <c r="IA79" s="61"/>
      <c r="IB79" s="61"/>
      <c r="IC79" s="61"/>
      <c r="ID79" s="61"/>
      <c r="IE79" s="61"/>
      <c r="IF79" s="61"/>
      <c r="IG79" s="61"/>
      <c r="IH79" s="61"/>
      <c r="II79" s="61"/>
      <c r="IJ79" s="61"/>
      <c r="IK79" s="61"/>
      <c r="IL79" s="61"/>
      <c r="IM79" s="61"/>
      <c r="IN79" s="61"/>
      <c r="IO79" s="61"/>
      <c r="IP79" s="61"/>
      <c r="IQ79" s="61"/>
      <c r="IR79" s="61"/>
      <c r="IS79" s="61"/>
    </row>
    <row r="80" spans="1:253" ht="16.5" customHeight="1" x14ac:dyDescent="0.3">
      <c r="A80" s="406"/>
      <c r="B80" s="406"/>
      <c r="C80" s="189"/>
      <c r="D80" s="189"/>
      <c r="E80" s="407"/>
      <c r="F80" s="407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  <c r="DR80" s="61"/>
      <c r="DS80" s="61"/>
      <c r="DT80" s="61"/>
      <c r="DU80" s="61"/>
      <c r="DV80" s="61"/>
      <c r="DW80" s="61"/>
      <c r="DX80" s="61"/>
      <c r="DY80" s="61"/>
      <c r="DZ80" s="61"/>
      <c r="EA80" s="61"/>
      <c r="EB80" s="61"/>
      <c r="EC80" s="61"/>
      <c r="ED80" s="61"/>
      <c r="EE80" s="61"/>
      <c r="EF80" s="61"/>
      <c r="EG80" s="61"/>
      <c r="EH80" s="61"/>
      <c r="EI80" s="61"/>
      <c r="EJ80" s="61"/>
      <c r="EK80" s="61"/>
      <c r="EL80" s="61"/>
      <c r="EM80" s="61"/>
      <c r="EN80" s="61"/>
      <c r="EO80" s="61"/>
      <c r="EP80" s="61"/>
      <c r="EQ80" s="61"/>
      <c r="ER80" s="61"/>
      <c r="ES80" s="61"/>
      <c r="ET80" s="61"/>
      <c r="EU80" s="61"/>
      <c r="EV80" s="61"/>
      <c r="EW80" s="61"/>
      <c r="EX80" s="61"/>
      <c r="EY80" s="61"/>
      <c r="EZ80" s="61"/>
      <c r="FA80" s="61"/>
      <c r="FB80" s="61"/>
      <c r="FC80" s="61"/>
      <c r="FD80" s="61"/>
      <c r="FE80" s="61"/>
      <c r="FF80" s="61"/>
      <c r="FG80" s="61"/>
      <c r="FH80" s="61"/>
      <c r="FI80" s="61"/>
      <c r="FJ80" s="61"/>
      <c r="FK80" s="61"/>
      <c r="FL80" s="61"/>
      <c r="FM80" s="61"/>
      <c r="FN80" s="61"/>
      <c r="FO80" s="61"/>
      <c r="FP80" s="61"/>
      <c r="FQ80" s="61"/>
      <c r="FR80" s="61"/>
      <c r="FS80" s="61"/>
      <c r="FT80" s="61"/>
      <c r="FU80" s="61"/>
      <c r="FV80" s="61"/>
      <c r="FW80" s="61"/>
      <c r="FX80" s="61"/>
      <c r="FY80" s="61"/>
      <c r="FZ80" s="61"/>
      <c r="GA80" s="61"/>
      <c r="GB80" s="61"/>
      <c r="GC80" s="61"/>
      <c r="GD80" s="61"/>
      <c r="GE80" s="61"/>
      <c r="GF80" s="61"/>
      <c r="GG80" s="61"/>
      <c r="GH80" s="61"/>
      <c r="GI80" s="61"/>
      <c r="GJ80" s="61"/>
      <c r="GK80" s="61"/>
      <c r="GL80" s="61"/>
      <c r="GM80" s="61"/>
      <c r="GN80" s="61"/>
      <c r="GO80" s="61"/>
      <c r="GP80" s="61"/>
      <c r="GQ80" s="61"/>
      <c r="GR80" s="61"/>
      <c r="GS80" s="61"/>
      <c r="GT80" s="61"/>
      <c r="GU80" s="61"/>
      <c r="GV80" s="61"/>
      <c r="GW80" s="61"/>
      <c r="GX80" s="61"/>
      <c r="GY80" s="61"/>
      <c r="GZ80" s="61"/>
      <c r="HA80" s="61"/>
      <c r="HB80" s="61"/>
      <c r="HC80" s="61"/>
      <c r="HD80" s="61"/>
      <c r="HE80" s="61"/>
      <c r="HF80" s="61"/>
      <c r="HG80" s="61"/>
      <c r="HH80" s="61"/>
      <c r="HI80" s="61"/>
      <c r="HJ80" s="61"/>
      <c r="HK80" s="61"/>
      <c r="HL80" s="61"/>
      <c r="HM80" s="61"/>
      <c r="HN80" s="61"/>
      <c r="HO80" s="61"/>
      <c r="HP80" s="61"/>
      <c r="HQ80" s="61"/>
      <c r="HR80" s="61"/>
      <c r="HS80" s="61"/>
      <c r="HT80" s="61"/>
      <c r="HU80" s="61"/>
      <c r="HV80" s="61"/>
      <c r="HW80" s="61"/>
      <c r="HX80" s="61"/>
      <c r="HY80" s="61"/>
      <c r="HZ80" s="61"/>
      <c r="IA80" s="61"/>
      <c r="IB80" s="61"/>
      <c r="IC80" s="61"/>
      <c r="ID80" s="61"/>
      <c r="IE80" s="61"/>
      <c r="IF80" s="61"/>
      <c r="IG80" s="61"/>
      <c r="IH80" s="61"/>
      <c r="II80" s="61"/>
      <c r="IJ80" s="61"/>
      <c r="IK80" s="61"/>
      <c r="IL80" s="61"/>
      <c r="IM80" s="61"/>
      <c r="IN80" s="61"/>
      <c r="IO80" s="61"/>
      <c r="IP80" s="61"/>
      <c r="IQ80" s="61"/>
      <c r="IR80" s="61"/>
      <c r="IS80" s="61"/>
    </row>
    <row r="81" spans="1:253" x14ac:dyDescent="0.3">
      <c r="A81" s="370"/>
      <c r="B81" s="370"/>
      <c r="C81" s="187"/>
      <c r="D81" s="188"/>
      <c r="E81" s="408"/>
      <c r="F81" s="408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  <c r="DS81" s="61"/>
      <c r="DT81" s="61"/>
      <c r="DU81" s="61"/>
      <c r="DV81" s="61"/>
      <c r="DW81" s="61"/>
      <c r="DX81" s="61"/>
      <c r="DY81" s="61"/>
      <c r="DZ81" s="61"/>
      <c r="EA81" s="61"/>
      <c r="EB81" s="61"/>
      <c r="EC81" s="61"/>
      <c r="ED81" s="61"/>
      <c r="EE81" s="61"/>
      <c r="EF81" s="61"/>
      <c r="EG81" s="61"/>
      <c r="EH81" s="61"/>
      <c r="EI81" s="61"/>
      <c r="EJ81" s="61"/>
      <c r="EK81" s="61"/>
      <c r="EL81" s="61"/>
      <c r="EM81" s="61"/>
      <c r="EN81" s="61"/>
      <c r="EO81" s="61"/>
      <c r="EP81" s="61"/>
      <c r="EQ81" s="61"/>
      <c r="ER81" s="61"/>
      <c r="ES81" s="61"/>
      <c r="ET81" s="61"/>
      <c r="EU81" s="61"/>
      <c r="EV81" s="61"/>
      <c r="EW81" s="61"/>
      <c r="EX81" s="61"/>
      <c r="EY81" s="61"/>
      <c r="EZ81" s="61"/>
      <c r="FA81" s="61"/>
      <c r="FB81" s="61"/>
      <c r="FC81" s="61"/>
      <c r="FD81" s="61"/>
      <c r="FE81" s="61"/>
      <c r="FF81" s="61"/>
      <c r="FG81" s="61"/>
      <c r="FH81" s="61"/>
      <c r="FI81" s="61"/>
      <c r="FJ81" s="61"/>
      <c r="FK81" s="61"/>
      <c r="FL81" s="61"/>
      <c r="FM81" s="61"/>
      <c r="FN81" s="61"/>
      <c r="FO81" s="61"/>
      <c r="FP81" s="61"/>
      <c r="FQ81" s="61"/>
      <c r="FR81" s="61"/>
      <c r="FS81" s="61"/>
      <c r="FT81" s="61"/>
      <c r="FU81" s="61"/>
      <c r="FV81" s="61"/>
      <c r="FW81" s="61"/>
      <c r="FX81" s="61"/>
      <c r="FY81" s="61"/>
      <c r="FZ81" s="61"/>
      <c r="GA81" s="61"/>
      <c r="GB81" s="61"/>
      <c r="GC81" s="61"/>
      <c r="GD81" s="61"/>
      <c r="GE81" s="61"/>
      <c r="GF81" s="61"/>
      <c r="GG81" s="61"/>
      <c r="GH81" s="61"/>
      <c r="GI81" s="61"/>
      <c r="GJ81" s="61"/>
      <c r="GK81" s="61"/>
      <c r="GL81" s="61"/>
      <c r="GM81" s="61"/>
      <c r="GN81" s="61"/>
      <c r="GO81" s="61"/>
      <c r="GP81" s="61"/>
      <c r="GQ81" s="61"/>
      <c r="GR81" s="61"/>
      <c r="GS81" s="61"/>
      <c r="GT81" s="61"/>
      <c r="GU81" s="61"/>
      <c r="GV81" s="61"/>
      <c r="GW81" s="61"/>
      <c r="GX81" s="61"/>
      <c r="GY81" s="61"/>
      <c r="GZ81" s="61"/>
      <c r="HA81" s="61"/>
      <c r="HB81" s="61"/>
      <c r="HC81" s="61"/>
      <c r="HD81" s="61"/>
      <c r="HE81" s="61"/>
      <c r="HF81" s="61"/>
      <c r="HG81" s="61"/>
      <c r="HH81" s="61"/>
      <c r="HI81" s="61"/>
      <c r="HJ81" s="61"/>
      <c r="HK81" s="61"/>
      <c r="HL81" s="61"/>
      <c r="HM81" s="61"/>
      <c r="HN81" s="61"/>
      <c r="HO81" s="61"/>
      <c r="HP81" s="61"/>
      <c r="HQ81" s="61"/>
      <c r="HR81" s="61"/>
      <c r="HS81" s="61"/>
      <c r="HT81" s="61"/>
      <c r="HU81" s="61"/>
      <c r="HV81" s="61"/>
      <c r="HW81" s="61"/>
      <c r="HX81" s="61"/>
      <c r="HY81" s="61"/>
      <c r="HZ81" s="61"/>
      <c r="IA81" s="61"/>
      <c r="IB81" s="61"/>
      <c r="IC81" s="61"/>
      <c r="ID81" s="61"/>
      <c r="IE81" s="61"/>
      <c r="IF81" s="61"/>
      <c r="IG81" s="61"/>
      <c r="IH81" s="61"/>
      <c r="II81" s="61"/>
      <c r="IJ81" s="61"/>
      <c r="IK81" s="61"/>
      <c r="IL81" s="61"/>
      <c r="IM81" s="61"/>
      <c r="IN81" s="61"/>
      <c r="IO81" s="61"/>
      <c r="IP81" s="61"/>
      <c r="IQ81" s="61"/>
      <c r="IR81" s="61"/>
      <c r="IS81" s="61"/>
    </row>
    <row r="82" spans="1:253" x14ac:dyDescent="0.3">
      <c r="A82" s="203"/>
      <c r="B82" s="154"/>
      <c r="C82" s="154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  <c r="DS82" s="61"/>
      <c r="DT82" s="61"/>
      <c r="DU82" s="61"/>
      <c r="DV82" s="61"/>
      <c r="DW82" s="61"/>
      <c r="DX82" s="61"/>
      <c r="DY82" s="61"/>
      <c r="DZ82" s="61"/>
      <c r="EA82" s="61"/>
      <c r="EB82" s="61"/>
      <c r="EC82" s="61"/>
      <c r="ED82" s="61"/>
      <c r="EE82" s="61"/>
      <c r="EF82" s="61"/>
      <c r="EG82" s="61"/>
      <c r="EH82" s="61"/>
      <c r="EI82" s="61"/>
      <c r="EJ82" s="61"/>
      <c r="EK82" s="61"/>
      <c r="EL82" s="61"/>
      <c r="EM82" s="61"/>
      <c r="EN82" s="61"/>
      <c r="EO82" s="61"/>
      <c r="EP82" s="61"/>
      <c r="EQ82" s="61"/>
      <c r="ER82" s="61"/>
      <c r="ES82" s="61"/>
      <c r="ET82" s="61"/>
      <c r="EU82" s="61"/>
      <c r="EV82" s="61"/>
      <c r="EW82" s="61"/>
      <c r="EX82" s="61"/>
      <c r="EY82" s="61"/>
      <c r="EZ82" s="61"/>
      <c r="FA82" s="61"/>
      <c r="FB82" s="61"/>
      <c r="FC82" s="61"/>
      <c r="FD82" s="61"/>
      <c r="FE82" s="61"/>
      <c r="FF82" s="61"/>
      <c r="FG82" s="61"/>
      <c r="FH82" s="61"/>
      <c r="FI82" s="61"/>
      <c r="FJ82" s="61"/>
      <c r="FK82" s="61"/>
      <c r="FL82" s="61"/>
      <c r="FM82" s="61"/>
      <c r="FN82" s="61"/>
      <c r="FO82" s="61"/>
      <c r="FP82" s="61"/>
      <c r="FQ82" s="61"/>
      <c r="FR82" s="61"/>
      <c r="FS82" s="61"/>
      <c r="FT82" s="61"/>
      <c r="FU82" s="61"/>
      <c r="FV82" s="61"/>
      <c r="FW82" s="61"/>
      <c r="FX82" s="61"/>
      <c r="FY82" s="61"/>
      <c r="FZ82" s="61"/>
      <c r="GA82" s="61"/>
      <c r="GB82" s="61"/>
      <c r="GC82" s="61"/>
      <c r="GD82" s="61"/>
      <c r="GE82" s="61"/>
      <c r="GF82" s="61"/>
      <c r="GG82" s="61"/>
      <c r="GH82" s="61"/>
      <c r="GI82" s="61"/>
      <c r="GJ82" s="61"/>
      <c r="GK82" s="61"/>
      <c r="GL82" s="61"/>
      <c r="GM82" s="61"/>
      <c r="GN82" s="61"/>
      <c r="GO82" s="61"/>
      <c r="GP82" s="61"/>
      <c r="GQ82" s="61"/>
      <c r="GR82" s="61"/>
      <c r="GS82" s="61"/>
      <c r="GT82" s="61"/>
      <c r="GU82" s="61"/>
      <c r="GV82" s="61"/>
      <c r="GW82" s="61"/>
      <c r="GX82" s="61"/>
      <c r="GY82" s="61"/>
      <c r="GZ82" s="61"/>
      <c r="HA82" s="61"/>
      <c r="HB82" s="61"/>
      <c r="HC82" s="61"/>
      <c r="HD82" s="61"/>
      <c r="HE82" s="61"/>
      <c r="HF82" s="61"/>
      <c r="HG82" s="61"/>
      <c r="HH82" s="61"/>
      <c r="HI82" s="61"/>
      <c r="HJ82" s="61"/>
      <c r="HK82" s="61"/>
      <c r="HL82" s="61"/>
      <c r="HM82" s="61"/>
      <c r="HN82" s="61"/>
      <c r="HO82" s="61"/>
      <c r="HP82" s="61"/>
      <c r="HQ82" s="61"/>
      <c r="HR82" s="61"/>
      <c r="HS82" s="61"/>
      <c r="HT82" s="61"/>
      <c r="HU82" s="61"/>
      <c r="HV82" s="61"/>
      <c r="HW82" s="61"/>
      <c r="HX82" s="61"/>
      <c r="HY82" s="61"/>
      <c r="HZ82" s="61"/>
      <c r="IA82" s="61"/>
      <c r="IB82" s="61"/>
      <c r="IC82" s="61"/>
      <c r="ID82" s="61"/>
      <c r="IE82" s="61"/>
      <c r="IF82" s="61"/>
      <c r="IG82" s="61"/>
      <c r="IH82" s="61"/>
      <c r="II82" s="61"/>
      <c r="IJ82" s="61"/>
      <c r="IK82" s="61"/>
      <c r="IL82" s="61"/>
      <c r="IM82" s="61"/>
      <c r="IN82" s="61"/>
      <c r="IO82" s="61"/>
      <c r="IP82" s="61"/>
      <c r="IQ82" s="61"/>
      <c r="IR82" s="61"/>
      <c r="IS82" s="61"/>
    </row>
  </sheetData>
  <mergeCells count="29">
    <mergeCell ref="A81:B81"/>
    <mergeCell ref="E81:F81"/>
    <mergeCell ref="A77:B77"/>
    <mergeCell ref="E77:F77"/>
    <mergeCell ref="A78:B78"/>
    <mergeCell ref="E78:F78"/>
    <mergeCell ref="A80:B80"/>
    <mergeCell ref="E80:F80"/>
    <mergeCell ref="A76:B76"/>
    <mergeCell ref="C76:F76"/>
    <mergeCell ref="B12:B14"/>
    <mergeCell ref="C12:C14"/>
    <mergeCell ref="D12:D14"/>
    <mergeCell ref="E12:E14"/>
    <mergeCell ref="F12:F14"/>
    <mergeCell ref="A58:B58"/>
    <mergeCell ref="A59:B59"/>
    <mergeCell ref="A60:B60"/>
    <mergeCell ref="A65:F65"/>
    <mergeCell ref="A73:B73"/>
    <mergeCell ref="A75:B75"/>
    <mergeCell ref="A10:F10"/>
    <mergeCell ref="B11:F11"/>
    <mergeCell ref="A12:A14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92"/>
  <sheetViews>
    <sheetView topLeftCell="A55" workbookViewId="0">
      <selection activeCell="D60" sqref="D60"/>
    </sheetView>
  </sheetViews>
  <sheetFormatPr defaultRowHeight="18.75" x14ac:dyDescent="0.3"/>
  <cols>
    <col min="1" max="1" width="4.85546875" style="193" bestFit="1" customWidth="1"/>
    <col min="2" max="2" width="72.7109375" style="61" customWidth="1"/>
    <col min="3" max="3" width="9" style="109" bestFit="1" customWidth="1"/>
    <col min="4" max="4" width="12.28515625" style="108" bestFit="1" customWidth="1"/>
    <col min="5" max="5" width="11.28515625" style="174" customWidth="1"/>
    <col min="6" max="6" width="17.140625" style="174" bestFit="1" customWidth="1"/>
    <col min="7" max="253" width="9.140625" style="60"/>
    <col min="254" max="16384" width="9.140625" style="61"/>
  </cols>
  <sheetData>
    <row r="1" spans="1:253" x14ac:dyDescent="0.3">
      <c r="E1" s="404" t="s">
        <v>5</v>
      </c>
      <c r="F1" s="404"/>
    </row>
    <row r="2" spans="1:253" x14ac:dyDescent="0.3">
      <c r="E2" s="217"/>
      <c r="F2" s="217"/>
    </row>
    <row r="3" spans="1:253" ht="23.25" customHeight="1" x14ac:dyDescent="0.3">
      <c r="A3" s="194"/>
      <c r="B3" s="112" t="s">
        <v>6</v>
      </c>
      <c r="C3" s="405" t="s">
        <v>35</v>
      </c>
      <c r="D3" s="405"/>
      <c r="E3" s="405"/>
      <c r="F3" s="405"/>
    </row>
    <row r="4" spans="1:253" ht="6.75" customHeight="1" x14ac:dyDescent="0.3">
      <c r="A4" s="194"/>
      <c r="B4" s="112"/>
      <c r="C4" s="218"/>
      <c r="D4" s="218"/>
      <c r="E4" s="114"/>
      <c r="F4" s="218"/>
    </row>
    <row r="5" spans="1:253" ht="21.75" customHeight="1" x14ac:dyDescent="0.3">
      <c r="A5" s="195"/>
      <c r="B5" s="115" t="s">
        <v>7</v>
      </c>
      <c r="C5" s="405" t="s">
        <v>35</v>
      </c>
      <c r="D5" s="405"/>
      <c r="E5" s="405"/>
      <c r="F5" s="405"/>
    </row>
    <row r="6" spans="1:253" ht="11.25" customHeight="1" x14ac:dyDescent="0.3">
      <c r="A6" s="195"/>
      <c r="B6" s="115"/>
      <c r="C6" s="218"/>
      <c r="D6" s="218"/>
      <c r="E6" s="114"/>
      <c r="F6" s="218"/>
    </row>
    <row r="7" spans="1:253" s="107" customFormat="1" ht="20.25" customHeight="1" x14ac:dyDescent="0.25">
      <c r="A7" s="194"/>
      <c r="B7" s="116" t="s">
        <v>8</v>
      </c>
      <c r="C7" s="395" t="s">
        <v>20</v>
      </c>
      <c r="D7" s="395"/>
      <c r="E7" s="395"/>
      <c r="F7" s="395"/>
      <c r="G7" s="395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  <c r="CS7" s="106"/>
      <c r="CT7" s="106"/>
      <c r="CU7" s="106"/>
      <c r="CV7" s="106"/>
      <c r="CW7" s="106"/>
      <c r="CX7" s="106"/>
      <c r="CY7" s="106"/>
      <c r="CZ7" s="106"/>
      <c r="DA7" s="106"/>
      <c r="DB7" s="106"/>
      <c r="DC7" s="106"/>
      <c r="DD7" s="106"/>
      <c r="DE7" s="106"/>
      <c r="DF7" s="106"/>
      <c r="DG7" s="106"/>
      <c r="DH7" s="106"/>
      <c r="DI7" s="106"/>
      <c r="DJ7" s="106"/>
      <c r="DK7" s="106"/>
      <c r="DL7" s="106"/>
      <c r="DM7" s="106"/>
      <c r="DN7" s="106"/>
      <c r="DO7" s="106"/>
      <c r="DP7" s="106"/>
      <c r="DQ7" s="106"/>
      <c r="DR7" s="106"/>
      <c r="DS7" s="106"/>
      <c r="DT7" s="106"/>
      <c r="DU7" s="106"/>
      <c r="DV7" s="106"/>
      <c r="DW7" s="106"/>
      <c r="DX7" s="106"/>
      <c r="DY7" s="106"/>
      <c r="DZ7" s="106"/>
      <c r="EA7" s="106"/>
      <c r="EB7" s="106"/>
      <c r="EC7" s="106"/>
      <c r="ED7" s="106"/>
      <c r="EE7" s="106"/>
      <c r="EF7" s="106"/>
      <c r="EG7" s="106"/>
      <c r="EH7" s="106"/>
      <c r="EI7" s="106"/>
      <c r="EJ7" s="106"/>
      <c r="EK7" s="106"/>
      <c r="EL7" s="106"/>
      <c r="EM7" s="106"/>
      <c r="EN7" s="106"/>
      <c r="EO7" s="106"/>
      <c r="EP7" s="106"/>
      <c r="EQ7" s="106"/>
      <c r="ER7" s="106"/>
      <c r="ES7" s="106"/>
      <c r="ET7" s="106"/>
      <c r="EU7" s="106"/>
      <c r="EV7" s="106"/>
      <c r="EW7" s="106"/>
      <c r="EX7" s="106"/>
      <c r="EY7" s="106"/>
      <c r="EZ7" s="106"/>
      <c r="FA7" s="106"/>
      <c r="FB7" s="106"/>
      <c r="FC7" s="106"/>
      <c r="FD7" s="106"/>
      <c r="FE7" s="106"/>
      <c r="FF7" s="106"/>
      <c r="FG7" s="106"/>
      <c r="FH7" s="106"/>
      <c r="FI7" s="106"/>
      <c r="FJ7" s="106"/>
      <c r="FK7" s="106"/>
      <c r="FL7" s="106"/>
      <c r="FM7" s="106"/>
      <c r="FN7" s="106"/>
      <c r="FO7" s="106"/>
      <c r="FP7" s="106"/>
      <c r="FQ7" s="106"/>
      <c r="FR7" s="106"/>
      <c r="FS7" s="106"/>
      <c r="FT7" s="106"/>
      <c r="FU7" s="106"/>
      <c r="FV7" s="106"/>
      <c r="FW7" s="106"/>
      <c r="FX7" s="106"/>
      <c r="FY7" s="106"/>
      <c r="FZ7" s="106"/>
      <c r="GA7" s="106"/>
      <c r="GB7" s="106"/>
      <c r="GC7" s="106"/>
      <c r="GD7" s="106"/>
      <c r="GE7" s="106"/>
      <c r="GF7" s="106"/>
      <c r="GG7" s="106"/>
      <c r="GH7" s="106"/>
      <c r="GI7" s="106"/>
      <c r="GJ7" s="106"/>
      <c r="GK7" s="106"/>
      <c r="GL7" s="106"/>
      <c r="GM7" s="106"/>
      <c r="GN7" s="106"/>
      <c r="GO7" s="106"/>
      <c r="GP7" s="106"/>
      <c r="GQ7" s="106"/>
      <c r="GR7" s="106"/>
      <c r="GS7" s="106"/>
      <c r="GT7" s="106"/>
      <c r="GU7" s="106"/>
      <c r="GV7" s="106"/>
      <c r="GW7" s="106"/>
      <c r="GX7" s="106"/>
      <c r="GY7" s="106"/>
      <c r="GZ7" s="106"/>
      <c r="HA7" s="106"/>
      <c r="HB7" s="106"/>
      <c r="HC7" s="106"/>
      <c r="HD7" s="106"/>
      <c r="HE7" s="106"/>
      <c r="HF7" s="106"/>
      <c r="HG7" s="106"/>
      <c r="HH7" s="106"/>
      <c r="HI7" s="106"/>
      <c r="HJ7" s="106"/>
      <c r="HK7" s="106"/>
      <c r="HL7" s="106"/>
      <c r="HM7" s="106"/>
      <c r="HN7" s="106"/>
      <c r="HO7" s="106"/>
      <c r="HP7" s="106"/>
      <c r="HQ7" s="106"/>
      <c r="HR7" s="106"/>
      <c r="HS7" s="106"/>
      <c r="HT7" s="106"/>
      <c r="HU7" s="106"/>
      <c r="HV7" s="106"/>
      <c r="HW7" s="106"/>
      <c r="HX7" s="106"/>
      <c r="HY7" s="106"/>
      <c r="HZ7" s="106"/>
      <c r="IA7" s="106"/>
      <c r="IB7" s="106"/>
      <c r="IC7" s="106"/>
      <c r="ID7" s="106"/>
      <c r="IE7" s="106"/>
      <c r="IF7" s="106"/>
      <c r="IG7" s="106"/>
      <c r="IH7" s="106"/>
      <c r="II7" s="106"/>
      <c r="IJ7" s="106"/>
      <c r="IK7" s="106"/>
      <c r="IL7" s="106"/>
      <c r="IM7" s="106"/>
      <c r="IN7" s="106"/>
      <c r="IO7" s="106"/>
      <c r="IP7" s="106"/>
      <c r="IQ7" s="106"/>
      <c r="IR7" s="106"/>
      <c r="IS7" s="106"/>
    </row>
    <row r="8" spans="1:253" ht="80.25" customHeight="1" x14ac:dyDescent="0.3">
      <c r="A8" s="195"/>
      <c r="B8" s="116" t="s">
        <v>9</v>
      </c>
      <c r="C8" s="416" t="s">
        <v>36</v>
      </c>
      <c r="D8" s="416"/>
      <c r="E8" s="416"/>
      <c r="F8" s="416"/>
      <c r="J8" s="170"/>
    </row>
    <row r="9" spans="1:253" ht="9" customHeight="1" x14ac:dyDescent="0.3">
      <c r="A9" s="195"/>
      <c r="B9" s="116"/>
      <c r="C9" s="416"/>
      <c r="D9" s="416"/>
      <c r="E9" s="416"/>
      <c r="F9" s="416"/>
      <c r="J9" s="170"/>
      <c r="N9" s="60" t="s">
        <v>31</v>
      </c>
    </row>
    <row r="10" spans="1:253" ht="18.75" customHeight="1" x14ac:dyDescent="0.3">
      <c r="A10" s="403" t="s">
        <v>352</v>
      </c>
      <c r="B10" s="403"/>
      <c r="C10" s="403"/>
      <c r="D10" s="403"/>
      <c r="E10" s="403"/>
      <c r="F10" s="403"/>
      <c r="J10" s="170"/>
    </row>
    <row r="11" spans="1:253" ht="24.75" customHeight="1" thickBot="1" x14ac:dyDescent="0.35">
      <c r="A11" s="196"/>
      <c r="B11" s="403" t="s">
        <v>10</v>
      </c>
      <c r="C11" s="403"/>
      <c r="D11" s="403"/>
      <c r="E11" s="403"/>
      <c r="F11" s="403"/>
      <c r="J11" s="170"/>
    </row>
    <row r="12" spans="1:253" ht="16.5" customHeight="1" x14ac:dyDescent="0.3">
      <c r="A12" s="411" t="s">
        <v>11</v>
      </c>
      <c r="B12" s="376" t="s">
        <v>0</v>
      </c>
      <c r="C12" s="379" t="s">
        <v>12</v>
      </c>
      <c r="D12" s="376" t="s">
        <v>13</v>
      </c>
      <c r="E12" s="382" t="s">
        <v>14</v>
      </c>
      <c r="F12" s="385" t="s">
        <v>15</v>
      </c>
    </row>
    <row r="13" spans="1:253" ht="21.75" customHeight="1" x14ac:dyDescent="0.3">
      <c r="A13" s="412"/>
      <c r="B13" s="377"/>
      <c r="C13" s="380"/>
      <c r="D13" s="377"/>
      <c r="E13" s="383"/>
      <c r="F13" s="386"/>
    </row>
    <row r="14" spans="1:253" ht="18.75" customHeight="1" thickBot="1" x14ac:dyDescent="0.35">
      <c r="A14" s="413"/>
      <c r="B14" s="378"/>
      <c r="C14" s="381"/>
      <c r="D14" s="378"/>
      <c r="E14" s="384"/>
      <c r="F14" s="387"/>
    </row>
    <row r="15" spans="1:253" x14ac:dyDescent="0.3">
      <c r="A15" s="197"/>
      <c r="B15" s="119">
        <v>2</v>
      </c>
      <c r="C15" s="120">
        <v>3</v>
      </c>
      <c r="D15" s="119">
        <v>4</v>
      </c>
      <c r="E15" s="121">
        <v>5</v>
      </c>
      <c r="F15" s="122">
        <v>6</v>
      </c>
    </row>
    <row r="16" spans="1:253" ht="37.5" x14ac:dyDescent="0.3">
      <c r="A16" s="197">
        <v>1</v>
      </c>
      <c r="B16" s="120" t="s">
        <v>99</v>
      </c>
      <c r="C16" s="120"/>
      <c r="D16" s="119"/>
      <c r="E16" s="123"/>
      <c r="F16" s="122"/>
      <c r="I16" s="60" t="s">
        <v>31</v>
      </c>
    </row>
    <row r="17" spans="1:253" x14ac:dyDescent="0.3">
      <c r="A17" s="198">
        <v>1</v>
      </c>
      <c r="B17" s="64" t="s">
        <v>103</v>
      </c>
      <c r="C17" s="57" t="s">
        <v>22</v>
      </c>
      <c r="D17" s="65">
        <v>584</v>
      </c>
      <c r="E17" s="73">
        <v>0</v>
      </c>
      <c r="F17" s="74">
        <f t="shared" ref="F17:F25" si="0">D17*E17</f>
        <v>0</v>
      </c>
    </row>
    <row r="18" spans="1:253" x14ac:dyDescent="0.3">
      <c r="A18" s="198">
        <v>2</v>
      </c>
      <c r="B18" s="56" t="s">
        <v>79</v>
      </c>
      <c r="C18" s="57" t="s">
        <v>1</v>
      </c>
      <c r="D18" s="65">
        <v>10.199999999999999</v>
      </c>
      <c r="E18" s="83">
        <v>205.93</v>
      </c>
      <c r="F18" s="167">
        <f t="shared" si="0"/>
        <v>2100.4859999999999</v>
      </c>
      <c r="I18" s="60" t="s">
        <v>31</v>
      </c>
    </row>
    <row r="19" spans="1:253" x14ac:dyDescent="0.3">
      <c r="A19" s="198">
        <v>3</v>
      </c>
      <c r="B19" s="56" t="s">
        <v>65</v>
      </c>
      <c r="C19" s="57" t="s">
        <v>2</v>
      </c>
      <c r="D19" s="65">
        <v>54</v>
      </c>
      <c r="E19" s="83">
        <v>84</v>
      </c>
      <c r="F19" s="74">
        <f t="shared" si="0"/>
        <v>4536</v>
      </c>
    </row>
    <row r="20" spans="1:253" x14ac:dyDescent="0.3">
      <c r="A20" s="198">
        <v>4</v>
      </c>
      <c r="B20" s="56" t="s">
        <v>112</v>
      </c>
      <c r="C20" s="57" t="s">
        <v>3</v>
      </c>
      <c r="D20" s="65">
        <v>4.1870000000000003</v>
      </c>
      <c r="E20" s="83">
        <v>1450</v>
      </c>
      <c r="F20" s="74">
        <f t="shared" si="0"/>
        <v>6071.1500000000005</v>
      </c>
    </row>
    <row r="21" spans="1:253" x14ac:dyDescent="0.3">
      <c r="A21" s="198">
        <v>5</v>
      </c>
      <c r="B21" s="56" t="s">
        <v>113</v>
      </c>
      <c r="C21" s="57" t="s">
        <v>3</v>
      </c>
      <c r="D21" s="65">
        <v>40</v>
      </c>
      <c r="E21" s="83">
        <v>1390</v>
      </c>
      <c r="F21" s="74">
        <f t="shared" si="0"/>
        <v>55600</v>
      </c>
    </row>
    <row r="22" spans="1:253" x14ac:dyDescent="0.3">
      <c r="A22" s="198">
        <v>6</v>
      </c>
      <c r="B22" s="56" t="s">
        <v>109</v>
      </c>
      <c r="C22" s="57" t="s">
        <v>16</v>
      </c>
      <c r="D22" s="65">
        <v>351.5</v>
      </c>
      <c r="E22" s="83">
        <v>78.81</v>
      </c>
      <c r="F22" s="74">
        <f t="shared" si="0"/>
        <v>27701.715</v>
      </c>
    </row>
    <row r="23" spans="1:253" x14ac:dyDescent="0.3">
      <c r="A23" s="198">
        <v>7</v>
      </c>
      <c r="B23" s="56" t="s">
        <v>57</v>
      </c>
      <c r="C23" s="57" t="s">
        <v>56</v>
      </c>
      <c r="D23" s="65">
        <v>12</v>
      </c>
      <c r="E23" s="83">
        <v>16</v>
      </c>
      <c r="F23" s="74">
        <f t="shared" si="0"/>
        <v>192</v>
      </c>
    </row>
    <row r="24" spans="1:253" x14ac:dyDescent="0.3">
      <c r="A24" s="198">
        <v>8</v>
      </c>
      <c r="B24" s="56" t="s">
        <v>58</v>
      </c>
      <c r="C24" s="57" t="s">
        <v>56</v>
      </c>
      <c r="D24" s="65">
        <v>9</v>
      </c>
      <c r="E24" s="83">
        <v>10</v>
      </c>
      <c r="F24" s="74">
        <f t="shared" si="0"/>
        <v>90</v>
      </c>
    </row>
    <row r="25" spans="1:253" x14ac:dyDescent="0.3">
      <c r="A25" s="198">
        <v>9</v>
      </c>
      <c r="B25" s="56" t="s">
        <v>91</v>
      </c>
      <c r="C25" s="57" t="s">
        <v>16</v>
      </c>
      <c r="D25" s="58">
        <v>17.300999999999998</v>
      </c>
      <c r="E25" s="83">
        <v>253.34</v>
      </c>
      <c r="F25" s="74">
        <f t="shared" si="0"/>
        <v>4383.0353399999995</v>
      </c>
    </row>
    <row r="26" spans="1:253" x14ac:dyDescent="0.3">
      <c r="A26" s="198"/>
      <c r="B26" s="56"/>
      <c r="C26" s="57"/>
      <c r="D26" s="58"/>
      <c r="E26" s="63"/>
      <c r="F26" s="74"/>
    </row>
    <row r="27" spans="1:253" ht="37.5" x14ac:dyDescent="0.3">
      <c r="A27" s="197">
        <v>2</v>
      </c>
      <c r="B27" s="120" t="s">
        <v>105</v>
      </c>
      <c r="C27" s="120"/>
      <c r="D27" s="119"/>
      <c r="E27" s="123"/>
      <c r="F27" s="122"/>
      <c r="I27" s="60" t="s">
        <v>31</v>
      </c>
    </row>
    <row r="28" spans="1:253" x14ac:dyDescent="0.3">
      <c r="A28" s="198">
        <v>1</v>
      </c>
      <c r="B28" s="64" t="s">
        <v>104</v>
      </c>
      <c r="C28" s="57" t="s">
        <v>22</v>
      </c>
      <c r="D28" s="65">
        <v>584</v>
      </c>
      <c r="E28" s="73">
        <v>0</v>
      </c>
      <c r="F28" s="74">
        <f t="shared" ref="F28:F37" si="1">D28*E28</f>
        <v>0</v>
      </c>
    </row>
    <row r="29" spans="1:253" x14ac:dyDescent="0.3">
      <c r="A29" s="198">
        <v>2</v>
      </c>
      <c r="B29" s="56" t="s">
        <v>79</v>
      </c>
      <c r="C29" s="57" t="s">
        <v>1</v>
      </c>
      <c r="D29" s="65">
        <v>7</v>
      </c>
      <c r="E29" s="83">
        <v>205.93</v>
      </c>
      <c r="F29" s="167">
        <f t="shared" si="1"/>
        <v>1441.51</v>
      </c>
    </row>
    <row r="30" spans="1:253" x14ac:dyDescent="0.3">
      <c r="A30" s="198">
        <v>3</v>
      </c>
      <c r="B30" s="56" t="s">
        <v>65</v>
      </c>
      <c r="C30" s="57" t="s">
        <v>2</v>
      </c>
      <c r="D30" s="65">
        <v>30</v>
      </c>
      <c r="E30" s="83">
        <v>84</v>
      </c>
      <c r="F30" s="74">
        <f t="shared" si="1"/>
        <v>2520</v>
      </c>
    </row>
    <row r="31" spans="1:253" x14ac:dyDescent="0.3">
      <c r="A31" s="198">
        <v>4</v>
      </c>
      <c r="B31" s="56" t="s">
        <v>112</v>
      </c>
      <c r="C31" s="57" t="s">
        <v>3</v>
      </c>
      <c r="D31" s="65">
        <v>4</v>
      </c>
      <c r="E31" s="83">
        <v>1450</v>
      </c>
      <c r="F31" s="74">
        <f t="shared" si="1"/>
        <v>5800</v>
      </c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  <c r="DO31" s="61"/>
      <c r="DP31" s="61"/>
      <c r="DQ31" s="61"/>
      <c r="DR31" s="61"/>
      <c r="DS31" s="61"/>
      <c r="DT31" s="61"/>
      <c r="DU31" s="61"/>
      <c r="DV31" s="61"/>
      <c r="DW31" s="61"/>
      <c r="DX31" s="61"/>
      <c r="DY31" s="61"/>
      <c r="DZ31" s="61"/>
      <c r="EA31" s="61"/>
      <c r="EB31" s="61"/>
      <c r="EC31" s="61"/>
      <c r="ED31" s="61"/>
      <c r="EE31" s="61"/>
      <c r="EF31" s="61"/>
      <c r="EG31" s="61"/>
      <c r="EH31" s="61"/>
      <c r="EI31" s="61"/>
      <c r="EJ31" s="61"/>
      <c r="EK31" s="61"/>
      <c r="EL31" s="61"/>
      <c r="EM31" s="61"/>
      <c r="EN31" s="61"/>
      <c r="EO31" s="61"/>
      <c r="EP31" s="61"/>
      <c r="EQ31" s="61"/>
      <c r="ER31" s="61"/>
      <c r="ES31" s="61"/>
      <c r="ET31" s="61"/>
      <c r="EU31" s="61"/>
      <c r="EV31" s="61"/>
      <c r="EW31" s="61"/>
      <c r="EX31" s="61"/>
      <c r="EY31" s="61"/>
      <c r="EZ31" s="61"/>
      <c r="FA31" s="61"/>
      <c r="FB31" s="61"/>
      <c r="FC31" s="61"/>
      <c r="FD31" s="61"/>
      <c r="FE31" s="61"/>
      <c r="FF31" s="61"/>
      <c r="FG31" s="61"/>
      <c r="FH31" s="61"/>
      <c r="FI31" s="61"/>
      <c r="FJ31" s="61"/>
      <c r="FK31" s="61"/>
      <c r="FL31" s="61"/>
      <c r="FM31" s="61"/>
      <c r="FN31" s="61"/>
      <c r="FO31" s="61"/>
      <c r="FP31" s="61"/>
      <c r="FQ31" s="61"/>
      <c r="FR31" s="61"/>
      <c r="FS31" s="61"/>
      <c r="FT31" s="61"/>
      <c r="FU31" s="61"/>
      <c r="FV31" s="61"/>
      <c r="FW31" s="61"/>
      <c r="FX31" s="61"/>
      <c r="FY31" s="61"/>
      <c r="FZ31" s="61"/>
      <c r="GA31" s="61"/>
      <c r="GB31" s="61"/>
      <c r="GC31" s="61"/>
      <c r="GD31" s="61"/>
      <c r="GE31" s="61"/>
      <c r="GF31" s="61"/>
      <c r="GG31" s="61"/>
      <c r="GH31" s="61"/>
      <c r="GI31" s="61"/>
      <c r="GJ31" s="61"/>
      <c r="GK31" s="61"/>
      <c r="GL31" s="61"/>
      <c r="GM31" s="61"/>
      <c r="GN31" s="61"/>
      <c r="GO31" s="61"/>
      <c r="GP31" s="61"/>
      <c r="GQ31" s="61"/>
      <c r="GR31" s="61"/>
      <c r="GS31" s="61"/>
      <c r="GT31" s="61"/>
      <c r="GU31" s="61"/>
      <c r="GV31" s="61"/>
      <c r="GW31" s="61"/>
      <c r="GX31" s="61"/>
      <c r="GY31" s="61"/>
      <c r="GZ31" s="61"/>
      <c r="HA31" s="61"/>
      <c r="HB31" s="61"/>
      <c r="HC31" s="61"/>
      <c r="HD31" s="61"/>
      <c r="HE31" s="61"/>
      <c r="HF31" s="61"/>
      <c r="HG31" s="61"/>
      <c r="HH31" s="61"/>
      <c r="HI31" s="61"/>
      <c r="HJ31" s="61"/>
      <c r="HK31" s="61"/>
      <c r="HL31" s="61"/>
      <c r="HM31" s="61"/>
      <c r="HN31" s="61"/>
      <c r="HO31" s="61"/>
      <c r="HP31" s="61"/>
      <c r="HQ31" s="61"/>
      <c r="HR31" s="61"/>
      <c r="HS31" s="61"/>
      <c r="HT31" s="61"/>
      <c r="HU31" s="61"/>
      <c r="HV31" s="61"/>
      <c r="HW31" s="61"/>
      <c r="HX31" s="61"/>
      <c r="HY31" s="61"/>
      <c r="HZ31" s="61"/>
      <c r="IA31" s="61"/>
      <c r="IB31" s="61"/>
      <c r="IC31" s="61"/>
      <c r="ID31" s="61"/>
      <c r="IE31" s="61"/>
      <c r="IF31" s="61"/>
      <c r="IG31" s="61"/>
      <c r="IH31" s="61"/>
      <c r="II31" s="61"/>
      <c r="IJ31" s="61"/>
      <c r="IK31" s="61"/>
      <c r="IL31" s="61"/>
      <c r="IM31" s="61"/>
      <c r="IN31" s="61"/>
      <c r="IO31" s="61"/>
      <c r="IP31" s="61"/>
      <c r="IQ31" s="61"/>
      <c r="IR31" s="61"/>
      <c r="IS31" s="61"/>
    </row>
    <row r="32" spans="1:253" x14ac:dyDescent="0.3">
      <c r="A32" s="198">
        <v>5</v>
      </c>
      <c r="B32" s="56" t="s">
        <v>113</v>
      </c>
      <c r="C32" s="57" t="s">
        <v>3</v>
      </c>
      <c r="D32" s="65">
        <v>40.35</v>
      </c>
      <c r="E32" s="83">
        <v>1390</v>
      </c>
      <c r="F32" s="74">
        <f t="shared" si="1"/>
        <v>56086.5</v>
      </c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  <c r="DI32" s="61"/>
      <c r="DJ32" s="61"/>
      <c r="DK32" s="61"/>
      <c r="DL32" s="61"/>
      <c r="DM32" s="61"/>
      <c r="DN32" s="61"/>
      <c r="DO32" s="61"/>
      <c r="DP32" s="61"/>
      <c r="DQ32" s="61"/>
      <c r="DR32" s="61"/>
      <c r="DS32" s="61"/>
      <c r="DT32" s="61"/>
      <c r="DU32" s="61"/>
      <c r="DV32" s="61"/>
      <c r="DW32" s="61"/>
      <c r="DX32" s="61"/>
      <c r="DY32" s="61"/>
      <c r="DZ32" s="61"/>
      <c r="EA32" s="61"/>
      <c r="EB32" s="61"/>
      <c r="EC32" s="61"/>
      <c r="ED32" s="61"/>
      <c r="EE32" s="61"/>
      <c r="EF32" s="61"/>
      <c r="EG32" s="61"/>
      <c r="EH32" s="61"/>
      <c r="EI32" s="61"/>
      <c r="EJ32" s="61"/>
      <c r="EK32" s="61"/>
      <c r="EL32" s="61"/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  <c r="GH32" s="61"/>
      <c r="GI32" s="61"/>
      <c r="GJ32" s="61"/>
      <c r="GK32" s="61"/>
      <c r="GL32" s="61"/>
      <c r="GM32" s="61"/>
      <c r="GN32" s="61"/>
      <c r="GO32" s="61"/>
      <c r="GP32" s="61"/>
      <c r="GQ32" s="61"/>
      <c r="GR32" s="61"/>
      <c r="GS32" s="61"/>
      <c r="GT32" s="61"/>
      <c r="GU32" s="61"/>
      <c r="GV32" s="61"/>
      <c r="GW32" s="61"/>
      <c r="GX32" s="61"/>
      <c r="GY32" s="61"/>
      <c r="GZ32" s="61"/>
      <c r="HA32" s="61"/>
      <c r="HB32" s="61"/>
      <c r="HC32" s="61"/>
      <c r="HD32" s="61"/>
      <c r="HE32" s="61"/>
      <c r="HF32" s="61"/>
      <c r="HG32" s="61"/>
      <c r="HH32" s="61"/>
      <c r="HI32" s="61"/>
      <c r="HJ32" s="61"/>
      <c r="HK32" s="61"/>
      <c r="HL32" s="61"/>
      <c r="HM32" s="61"/>
      <c r="HN32" s="61"/>
      <c r="HO32" s="61"/>
      <c r="HP32" s="61"/>
      <c r="HQ32" s="61"/>
      <c r="HR32" s="61"/>
      <c r="HS32" s="61"/>
      <c r="HT32" s="61"/>
      <c r="HU32" s="61"/>
      <c r="HV32" s="61"/>
      <c r="HW32" s="61"/>
      <c r="HX32" s="61"/>
      <c r="HY32" s="61"/>
      <c r="HZ32" s="61"/>
      <c r="IA32" s="61"/>
      <c r="IB32" s="61"/>
      <c r="IC32" s="61"/>
      <c r="ID32" s="61"/>
      <c r="IE32" s="61"/>
      <c r="IF32" s="61"/>
      <c r="IG32" s="61"/>
      <c r="IH32" s="61"/>
      <c r="II32" s="61"/>
      <c r="IJ32" s="61"/>
      <c r="IK32" s="61"/>
      <c r="IL32" s="61"/>
      <c r="IM32" s="61"/>
      <c r="IN32" s="61"/>
      <c r="IO32" s="61"/>
      <c r="IP32" s="61"/>
      <c r="IQ32" s="61"/>
      <c r="IR32" s="61"/>
      <c r="IS32" s="61"/>
    </row>
    <row r="33" spans="1:253" x14ac:dyDescent="0.3">
      <c r="A33" s="198">
        <v>6</v>
      </c>
      <c r="B33" s="56" t="s">
        <v>44</v>
      </c>
      <c r="C33" s="57" t="s">
        <v>2</v>
      </c>
      <c r="D33" s="65">
        <v>30</v>
      </c>
      <c r="E33" s="83">
        <v>92.37</v>
      </c>
      <c r="F33" s="74">
        <f t="shared" si="1"/>
        <v>2771.1000000000004</v>
      </c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  <c r="DO33" s="61"/>
      <c r="DP33" s="61"/>
      <c r="DQ33" s="61"/>
      <c r="DR33" s="61"/>
      <c r="DS33" s="61"/>
      <c r="DT33" s="61"/>
      <c r="DU33" s="61"/>
      <c r="DV33" s="61"/>
      <c r="DW33" s="61"/>
      <c r="DX33" s="61"/>
      <c r="DY33" s="61"/>
      <c r="DZ33" s="61"/>
      <c r="EA33" s="61"/>
      <c r="EB33" s="61"/>
      <c r="EC33" s="61"/>
      <c r="ED33" s="61"/>
      <c r="EE33" s="61"/>
      <c r="EF33" s="61"/>
      <c r="EG33" s="61"/>
      <c r="EH33" s="61"/>
      <c r="EI33" s="61"/>
      <c r="EJ33" s="61"/>
      <c r="EK33" s="61"/>
      <c r="EL33" s="61"/>
      <c r="EM33" s="61"/>
      <c r="EN33" s="61"/>
      <c r="EO33" s="61"/>
      <c r="EP33" s="61"/>
      <c r="EQ33" s="61"/>
      <c r="ER33" s="61"/>
      <c r="ES33" s="61"/>
      <c r="ET33" s="61"/>
      <c r="EU33" s="61"/>
      <c r="EV33" s="61"/>
      <c r="EW33" s="61"/>
      <c r="EX33" s="61"/>
      <c r="EY33" s="61"/>
      <c r="EZ33" s="61"/>
      <c r="FA33" s="61"/>
      <c r="FB33" s="61"/>
      <c r="FC33" s="61"/>
      <c r="FD33" s="61"/>
      <c r="FE33" s="61"/>
      <c r="FF33" s="61"/>
      <c r="FG33" s="61"/>
      <c r="FH33" s="61"/>
      <c r="FI33" s="61"/>
      <c r="FJ33" s="61"/>
      <c r="FK33" s="61"/>
      <c r="FL33" s="61"/>
      <c r="FM33" s="61"/>
      <c r="FN33" s="61"/>
      <c r="FO33" s="61"/>
      <c r="FP33" s="61"/>
      <c r="FQ33" s="61"/>
      <c r="FR33" s="61"/>
      <c r="FS33" s="61"/>
      <c r="FT33" s="61"/>
      <c r="FU33" s="61"/>
      <c r="FV33" s="61"/>
      <c r="FW33" s="61"/>
      <c r="FX33" s="61"/>
      <c r="FY33" s="61"/>
      <c r="FZ33" s="61"/>
      <c r="GA33" s="61"/>
      <c r="GB33" s="61"/>
      <c r="GC33" s="61"/>
      <c r="GD33" s="61"/>
      <c r="GE33" s="61"/>
      <c r="GF33" s="61"/>
      <c r="GG33" s="61"/>
      <c r="GH33" s="61"/>
      <c r="GI33" s="61"/>
      <c r="GJ33" s="61"/>
      <c r="GK33" s="61"/>
      <c r="GL33" s="61"/>
      <c r="GM33" s="61"/>
      <c r="GN33" s="61"/>
      <c r="GO33" s="61"/>
      <c r="GP33" s="61"/>
      <c r="GQ33" s="61"/>
      <c r="GR33" s="61"/>
      <c r="GS33" s="61"/>
      <c r="GT33" s="61"/>
      <c r="GU33" s="61"/>
      <c r="GV33" s="61"/>
      <c r="GW33" s="61"/>
      <c r="GX33" s="61"/>
      <c r="GY33" s="61"/>
      <c r="GZ33" s="61"/>
      <c r="HA33" s="61"/>
      <c r="HB33" s="61"/>
      <c r="HC33" s="61"/>
      <c r="HD33" s="61"/>
      <c r="HE33" s="61"/>
      <c r="HF33" s="61"/>
      <c r="HG33" s="61"/>
      <c r="HH33" s="61"/>
      <c r="HI33" s="61"/>
      <c r="HJ33" s="61"/>
      <c r="HK33" s="61"/>
      <c r="HL33" s="61"/>
      <c r="HM33" s="61"/>
      <c r="HN33" s="61"/>
      <c r="HO33" s="61"/>
      <c r="HP33" s="61"/>
      <c r="HQ33" s="61"/>
      <c r="HR33" s="61"/>
      <c r="HS33" s="61"/>
      <c r="HT33" s="61"/>
      <c r="HU33" s="61"/>
      <c r="HV33" s="61"/>
      <c r="HW33" s="61"/>
      <c r="HX33" s="61"/>
      <c r="HY33" s="61"/>
      <c r="HZ33" s="61"/>
      <c r="IA33" s="61"/>
      <c r="IB33" s="61"/>
      <c r="IC33" s="61"/>
      <c r="ID33" s="61"/>
      <c r="IE33" s="61"/>
      <c r="IF33" s="61"/>
      <c r="IG33" s="61"/>
      <c r="IH33" s="61"/>
      <c r="II33" s="61"/>
      <c r="IJ33" s="61"/>
      <c r="IK33" s="61"/>
      <c r="IL33" s="61"/>
      <c r="IM33" s="61"/>
      <c r="IN33" s="61"/>
      <c r="IO33" s="61"/>
      <c r="IP33" s="61"/>
      <c r="IQ33" s="61"/>
      <c r="IR33" s="61"/>
      <c r="IS33" s="61"/>
    </row>
    <row r="34" spans="1:253" x14ac:dyDescent="0.3">
      <c r="A34" s="198">
        <v>7</v>
      </c>
      <c r="B34" s="56" t="s">
        <v>109</v>
      </c>
      <c r="C34" s="57" t="s">
        <v>16</v>
      </c>
      <c r="D34" s="65">
        <v>352</v>
      </c>
      <c r="E34" s="83">
        <v>78.81</v>
      </c>
      <c r="F34" s="74">
        <f t="shared" si="1"/>
        <v>27741.120000000003</v>
      </c>
      <c r="J34" s="60" t="s">
        <v>31</v>
      </c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  <c r="DO34" s="61"/>
      <c r="DP34" s="61"/>
      <c r="DQ34" s="61"/>
      <c r="DR34" s="61"/>
      <c r="DS34" s="61"/>
      <c r="DT34" s="61"/>
      <c r="DU34" s="61"/>
      <c r="DV34" s="61"/>
      <c r="DW34" s="61"/>
      <c r="DX34" s="61"/>
      <c r="DY34" s="61"/>
      <c r="DZ34" s="61"/>
      <c r="EA34" s="61"/>
      <c r="EB34" s="61"/>
      <c r="EC34" s="61"/>
      <c r="ED34" s="61"/>
      <c r="EE34" s="61"/>
      <c r="EF34" s="61"/>
      <c r="EG34" s="61"/>
      <c r="EH34" s="61"/>
      <c r="EI34" s="61"/>
      <c r="EJ34" s="61"/>
      <c r="EK34" s="61"/>
      <c r="EL34" s="61"/>
      <c r="EM34" s="61"/>
      <c r="EN34" s="61"/>
      <c r="EO34" s="61"/>
      <c r="EP34" s="61"/>
      <c r="EQ34" s="61"/>
      <c r="ER34" s="61"/>
      <c r="ES34" s="61"/>
      <c r="ET34" s="61"/>
      <c r="EU34" s="61"/>
      <c r="EV34" s="61"/>
      <c r="EW34" s="61"/>
      <c r="EX34" s="61"/>
      <c r="EY34" s="61"/>
      <c r="EZ34" s="61"/>
      <c r="FA34" s="61"/>
      <c r="FB34" s="61"/>
      <c r="FC34" s="61"/>
      <c r="FD34" s="61"/>
      <c r="FE34" s="61"/>
      <c r="FF34" s="61"/>
      <c r="FG34" s="61"/>
      <c r="FH34" s="61"/>
      <c r="FI34" s="61"/>
      <c r="FJ34" s="61"/>
      <c r="FK34" s="61"/>
      <c r="FL34" s="61"/>
      <c r="FM34" s="61"/>
      <c r="FN34" s="61"/>
      <c r="FO34" s="61"/>
      <c r="FP34" s="61"/>
      <c r="FQ34" s="61"/>
      <c r="FR34" s="61"/>
      <c r="FS34" s="61"/>
      <c r="FT34" s="61"/>
      <c r="FU34" s="61"/>
      <c r="FV34" s="61"/>
      <c r="FW34" s="61"/>
      <c r="FX34" s="61"/>
      <c r="FY34" s="61"/>
      <c r="FZ34" s="61"/>
      <c r="GA34" s="61"/>
      <c r="GB34" s="61"/>
      <c r="GC34" s="61"/>
      <c r="GD34" s="61"/>
      <c r="GE34" s="61"/>
      <c r="GF34" s="61"/>
      <c r="GG34" s="61"/>
      <c r="GH34" s="61"/>
      <c r="GI34" s="61"/>
      <c r="GJ34" s="61"/>
      <c r="GK34" s="61"/>
      <c r="GL34" s="61"/>
      <c r="GM34" s="61"/>
      <c r="GN34" s="61"/>
      <c r="GO34" s="61"/>
      <c r="GP34" s="61"/>
      <c r="GQ34" s="61"/>
      <c r="GR34" s="61"/>
      <c r="GS34" s="61"/>
      <c r="GT34" s="61"/>
      <c r="GU34" s="61"/>
      <c r="GV34" s="61"/>
      <c r="GW34" s="61"/>
      <c r="GX34" s="61"/>
      <c r="GY34" s="61"/>
      <c r="GZ34" s="61"/>
      <c r="HA34" s="61"/>
      <c r="HB34" s="61"/>
      <c r="HC34" s="61"/>
      <c r="HD34" s="61"/>
      <c r="HE34" s="61"/>
      <c r="HF34" s="61"/>
      <c r="HG34" s="61"/>
      <c r="HH34" s="61"/>
      <c r="HI34" s="61"/>
      <c r="HJ34" s="61"/>
      <c r="HK34" s="61"/>
      <c r="HL34" s="61"/>
      <c r="HM34" s="61"/>
      <c r="HN34" s="61"/>
      <c r="HO34" s="61"/>
      <c r="HP34" s="61"/>
      <c r="HQ34" s="61"/>
      <c r="HR34" s="61"/>
      <c r="HS34" s="61"/>
      <c r="HT34" s="61"/>
      <c r="HU34" s="61"/>
      <c r="HV34" s="61"/>
      <c r="HW34" s="61"/>
      <c r="HX34" s="61"/>
      <c r="HY34" s="61"/>
      <c r="HZ34" s="61"/>
      <c r="IA34" s="61"/>
      <c r="IB34" s="61"/>
      <c r="IC34" s="61"/>
      <c r="ID34" s="61"/>
      <c r="IE34" s="61"/>
      <c r="IF34" s="61"/>
      <c r="IG34" s="61"/>
      <c r="IH34" s="61"/>
      <c r="II34" s="61"/>
      <c r="IJ34" s="61"/>
      <c r="IK34" s="61"/>
      <c r="IL34" s="61"/>
      <c r="IM34" s="61"/>
      <c r="IN34" s="61"/>
      <c r="IO34" s="61"/>
      <c r="IP34" s="61"/>
      <c r="IQ34" s="61"/>
      <c r="IR34" s="61"/>
      <c r="IS34" s="61"/>
    </row>
    <row r="35" spans="1:253" x14ac:dyDescent="0.3">
      <c r="A35" s="198">
        <v>8</v>
      </c>
      <c r="B35" s="56" t="s">
        <v>57</v>
      </c>
      <c r="C35" s="57" t="s">
        <v>56</v>
      </c>
      <c r="D35" s="65">
        <v>15</v>
      </c>
      <c r="E35" s="83">
        <v>16</v>
      </c>
      <c r="F35" s="74">
        <f t="shared" si="1"/>
        <v>240</v>
      </c>
      <c r="J35" s="61"/>
      <c r="K35" s="61"/>
      <c r="L35" s="61" t="s">
        <v>31</v>
      </c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  <c r="DO35" s="61"/>
      <c r="DP35" s="61"/>
      <c r="DQ35" s="61"/>
      <c r="DR35" s="61"/>
      <c r="DS35" s="61"/>
      <c r="DT35" s="61"/>
      <c r="DU35" s="61"/>
      <c r="DV35" s="61"/>
      <c r="DW35" s="61"/>
      <c r="DX35" s="61"/>
      <c r="DY35" s="61"/>
      <c r="DZ35" s="61"/>
      <c r="EA35" s="61"/>
      <c r="EB35" s="61"/>
      <c r="EC35" s="61"/>
      <c r="ED35" s="61"/>
      <c r="EE35" s="61"/>
      <c r="EF35" s="61"/>
      <c r="EG35" s="61"/>
      <c r="EH35" s="61"/>
      <c r="EI35" s="61"/>
      <c r="EJ35" s="61"/>
      <c r="EK35" s="61"/>
      <c r="EL35" s="61"/>
      <c r="EM35" s="61"/>
      <c r="EN35" s="61"/>
      <c r="EO35" s="61"/>
      <c r="EP35" s="61"/>
      <c r="EQ35" s="61"/>
      <c r="ER35" s="61"/>
      <c r="ES35" s="61"/>
      <c r="ET35" s="61"/>
      <c r="EU35" s="61"/>
      <c r="EV35" s="61"/>
      <c r="EW35" s="61"/>
      <c r="EX35" s="61"/>
      <c r="EY35" s="61"/>
      <c r="EZ35" s="61"/>
      <c r="FA35" s="61"/>
      <c r="FB35" s="61"/>
      <c r="FC35" s="61"/>
      <c r="FD35" s="61"/>
      <c r="FE35" s="61"/>
      <c r="FF35" s="61"/>
      <c r="FG35" s="61"/>
      <c r="FH35" s="61"/>
      <c r="FI35" s="61"/>
      <c r="FJ35" s="61"/>
      <c r="FK35" s="61"/>
      <c r="FL35" s="61"/>
      <c r="FM35" s="61"/>
      <c r="FN35" s="61"/>
      <c r="FO35" s="61"/>
      <c r="FP35" s="61"/>
      <c r="FQ35" s="61"/>
      <c r="FR35" s="61"/>
      <c r="FS35" s="61"/>
      <c r="FT35" s="61"/>
      <c r="FU35" s="61"/>
      <c r="FV35" s="61"/>
      <c r="FW35" s="61"/>
      <c r="FX35" s="61"/>
      <c r="FY35" s="61"/>
      <c r="FZ35" s="61"/>
      <c r="GA35" s="61"/>
      <c r="GB35" s="61"/>
      <c r="GC35" s="61"/>
      <c r="GD35" s="61"/>
      <c r="GE35" s="61"/>
      <c r="GF35" s="61"/>
      <c r="GG35" s="61"/>
      <c r="GH35" s="61"/>
      <c r="GI35" s="61"/>
      <c r="GJ35" s="61"/>
      <c r="GK35" s="61"/>
      <c r="GL35" s="61"/>
      <c r="GM35" s="61"/>
      <c r="GN35" s="61"/>
      <c r="GO35" s="61"/>
      <c r="GP35" s="61"/>
      <c r="GQ35" s="61"/>
      <c r="GR35" s="61"/>
      <c r="GS35" s="61"/>
      <c r="GT35" s="61"/>
      <c r="GU35" s="61"/>
      <c r="GV35" s="61"/>
      <c r="GW35" s="61"/>
      <c r="GX35" s="61"/>
      <c r="GY35" s="61"/>
      <c r="GZ35" s="61"/>
      <c r="HA35" s="61"/>
      <c r="HB35" s="61"/>
      <c r="HC35" s="61"/>
      <c r="HD35" s="61"/>
      <c r="HE35" s="61"/>
      <c r="HF35" s="61"/>
      <c r="HG35" s="61"/>
      <c r="HH35" s="61"/>
      <c r="HI35" s="61"/>
      <c r="HJ35" s="61"/>
      <c r="HK35" s="61"/>
      <c r="HL35" s="61"/>
      <c r="HM35" s="61"/>
      <c r="HN35" s="61"/>
      <c r="HO35" s="61"/>
      <c r="HP35" s="61"/>
      <c r="HQ35" s="61"/>
      <c r="HR35" s="61"/>
      <c r="HS35" s="61"/>
      <c r="HT35" s="61"/>
      <c r="HU35" s="61"/>
      <c r="HV35" s="61"/>
      <c r="HW35" s="61"/>
      <c r="HX35" s="61"/>
      <c r="HY35" s="61"/>
      <c r="HZ35" s="61"/>
      <c r="IA35" s="61"/>
      <c r="IB35" s="61"/>
      <c r="IC35" s="61"/>
      <c r="ID35" s="61"/>
      <c r="IE35" s="61"/>
      <c r="IF35" s="61"/>
      <c r="IG35" s="61"/>
      <c r="IH35" s="61"/>
      <c r="II35" s="61"/>
      <c r="IJ35" s="61"/>
      <c r="IK35" s="61"/>
      <c r="IL35" s="61"/>
      <c r="IM35" s="61"/>
      <c r="IN35" s="61"/>
      <c r="IO35" s="61"/>
      <c r="IP35" s="61"/>
      <c r="IQ35" s="61"/>
      <c r="IR35" s="61"/>
      <c r="IS35" s="61"/>
    </row>
    <row r="36" spans="1:253" x14ac:dyDescent="0.3">
      <c r="A36" s="198">
        <v>9</v>
      </c>
      <c r="B36" s="56" t="s">
        <v>58</v>
      </c>
      <c r="C36" s="57" t="s">
        <v>56</v>
      </c>
      <c r="D36" s="65">
        <v>11</v>
      </c>
      <c r="E36" s="83">
        <v>10</v>
      </c>
      <c r="F36" s="74">
        <f t="shared" si="1"/>
        <v>110</v>
      </c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  <c r="CC36" s="61"/>
      <c r="CD36" s="61"/>
      <c r="CE36" s="61"/>
      <c r="CF36" s="61"/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  <c r="DI36" s="61"/>
      <c r="DJ36" s="61"/>
      <c r="DK36" s="61"/>
      <c r="DL36" s="61"/>
      <c r="DM36" s="61"/>
      <c r="DN36" s="61"/>
      <c r="DO36" s="61"/>
      <c r="DP36" s="61"/>
      <c r="DQ36" s="61"/>
      <c r="DR36" s="61"/>
      <c r="DS36" s="61"/>
      <c r="DT36" s="61"/>
      <c r="DU36" s="61"/>
      <c r="DV36" s="61"/>
      <c r="DW36" s="61"/>
      <c r="DX36" s="61"/>
      <c r="DY36" s="61"/>
      <c r="DZ36" s="61"/>
      <c r="EA36" s="61"/>
      <c r="EB36" s="61"/>
      <c r="EC36" s="61"/>
      <c r="ED36" s="61"/>
      <c r="EE36" s="61"/>
      <c r="EF36" s="61"/>
      <c r="EG36" s="61"/>
      <c r="EH36" s="61"/>
      <c r="EI36" s="61"/>
      <c r="EJ36" s="61"/>
      <c r="EK36" s="61"/>
      <c r="EL36" s="61"/>
      <c r="EM36" s="61"/>
      <c r="EN36" s="61"/>
      <c r="EO36" s="61"/>
      <c r="EP36" s="61"/>
      <c r="EQ36" s="61"/>
      <c r="ER36" s="61"/>
      <c r="ES36" s="61"/>
      <c r="ET36" s="61"/>
      <c r="EU36" s="61"/>
      <c r="EV36" s="61"/>
      <c r="EW36" s="61"/>
      <c r="EX36" s="61"/>
      <c r="EY36" s="61"/>
      <c r="EZ36" s="61"/>
      <c r="FA36" s="61"/>
      <c r="FB36" s="61"/>
      <c r="FC36" s="61"/>
      <c r="FD36" s="61"/>
      <c r="FE36" s="61"/>
      <c r="FF36" s="61"/>
      <c r="FG36" s="61"/>
      <c r="FH36" s="61"/>
      <c r="FI36" s="61"/>
      <c r="FJ36" s="61"/>
      <c r="FK36" s="61"/>
      <c r="FL36" s="61"/>
      <c r="FM36" s="61"/>
      <c r="FN36" s="61"/>
      <c r="FO36" s="61"/>
      <c r="FP36" s="61"/>
      <c r="FQ36" s="61"/>
      <c r="FR36" s="61"/>
      <c r="FS36" s="61"/>
      <c r="FT36" s="61"/>
      <c r="FU36" s="61"/>
      <c r="FV36" s="61"/>
      <c r="FW36" s="61"/>
      <c r="FX36" s="61"/>
      <c r="FY36" s="61"/>
      <c r="FZ36" s="61"/>
      <c r="GA36" s="61"/>
      <c r="GB36" s="61"/>
      <c r="GC36" s="61"/>
      <c r="GD36" s="61"/>
      <c r="GE36" s="61"/>
      <c r="GF36" s="61"/>
      <c r="GG36" s="61"/>
      <c r="GH36" s="61"/>
      <c r="GI36" s="61"/>
      <c r="GJ36" s="61"/>
      <c r="GK36" s="61"/>
      <c r="GL36" s="61"/>
      <c r="GM36" s="61"/>
      <c r="GN36" s="61"/>
      <c r="GO36" s="61"/>
      <c r="GP36" s="61"/>
      <c r="GQ36" s="61"/>
      <c r="GR36" s="61"/>
      <c r="GS36" s="61"/>
      <c r="GT36" s="61"/>
      <c r="GU36" s="61"/>
      <c r="GV36" s="61"/>
      <c r="GW36" s="61"/>
      <c r="GX36" s="61"/>
      <c r="GY36" s="61"/>
      <c r="GZ36" s="61"/>
      <c r="HA36" s="61"/>
      <c r="HB36" s="61"/>
      <c r="HC36" s="61"/>
      <c r="HD36" s="61"/>
      <c r="HE36" s="61"/>
      <c r="HF36" s="61"/>
      <c r="HG36" s="61"/>
      <c r="HH36" s="61"/>
      <c r="HI36" s="61"/>
      <c r="HJ36" s="61"/>
      <c r="HK36" s="61"/>
      <c r="HL36" s="61"/>
      <c r="HM36" s="61"/>
      <c r="HN36" s="61"/>
      <c r="HO36" s="61"/>
      <c r="HP36" s="61"/>
      <c r="HQ36" s="61"/>
      <c r="HR36" s="61"/>
      <c r="HS36" s="61"/>
      <c r="HT36" s="61"/>
      <c r="HU36" s="61"/>
      <c r="HV36" s="61"/>
      <c r="HW36" s="61"/>
      <c r="HX36" s="61"/>
      <c r="HY36" s="61"/>
      <c r="HZ36" s="61"/>
      <c r="IA36" s="61"/>
      <c r="IB36" s="61"/>
      <c r="IC36" s="61"/>
      <c r="ID36" s="61"/>
      <c r="IE36" s="61"/>
      <c r="IF36" s="61"/>
      <c r="IG36" s="61"/>
      <c r="IH36" s="61"/>
      <c r="II36" s="61"/>
      <c r="IJ36" s="61"/>
      <c r="IK36" s="61"/>
      <c r="IL36" s="61"/>
      <c r="IM36" s="61"/>
      <c r="IN36" s="61"/>
      <c r="IO36" s="61"/>
      <c r="IP36" s="61"/>
      <c r="IQ36" s="61"/>
      <c r="IR36" s="61"/>
      <c r="IS36" s="61"/>
    </row>
    <row r="37" spans="1:253" x14ac:dyDescent="0.3">
      <c r="A37" s="198">
        <v>10</v>
      </c>
      <c r="B37" s="56" t="s">
        <v>88</v>
      </c>
      <c r="C37" s="57" t="s">
        <v>16</v>
      </c>
      <c r="D37" s="65"/>
      <c r="E37" s="83">
        <v>458</v>
      </c>
      <c r="F37" s="74">
        <f t="shared" si="1"/>
        <v>0</v>
      </c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  <c r="DI37" s="61"/>
      <c r="DJ37" s="61"/>
      <c r="DK37" s="61"/>
      <c r="DL37" s="61"/>
      <c r="DM37" s="61"/>
      <c r="DN37" s="61"/>
      <c r="DO37" s="61"/>
      <c r="DP37" s="61"/>
      <c r="DQ37" s="61"/>
      <c r="DR37" s="61"/>
      <c r="DS37" s="61"/>
      <c r="DT37" s="61"/>
      <c r="DU37" s="61"/>
      <c r="DV37" s="61"/>
      <c r="DW37" s="61"/>
      <c r="DX37" s="61"/>
      <c r="DY37" s="61"/>
      <c r="DZ37" s="61"/>
      <c r="EA37" s="61"/>
      <c r="EB37" s="61"/>
      <c r="EC37" s="61"/>
      <c r="ED37" s="61"/>
      <c r="EE37" s="61"/>
      <c r="EF37" s="61"/>
      <c r="EG37" s="61"/>
      <c r="EH37" s="61"/>
      <c r="EI37" s="61"/>
      <c r="EJ37" s="61"/>
      <c r="EK37" s="61"/>
      <c r="EL37" s="61"/>
      <c r="EM37" s="61"/>
      <c r="EN37" s="61"/>
      <c r="EO37" s="61"/>
      <c r="EP37" s="61"/>
      <c r="EQ37" s="61"/>
      <c r="ER37" s="61"/>
      <c r="ES37" s="61"/>
      <c r="ET37" s="61"/>
      <c r="EU37" s="61"/>
      <c r="EV37" s="61"/>
      <c r="EW37" s="61"/>
      <c r="EX37" s="61"/>
      <c r="EY37" s="61"/>
      <c r="EZ37" s="61"/>
      <c r="FA37" s="61"/>
      <c r="FB37" s="61"/>
      <c r="FC37" s="61"/>
      <c r="FD37" s="61"/>
      <c r="FE37" s="61"/>
      <c r="FF37" s="61"/>
      <c r="FG37" s="61"/>
      <c r="FH37" s="61"/>
      <c r="FI37" s="61"/>
      <c r="FJ37" s="61"/>
      <c r="FK37" s="61"/>
      <c r="FL37" s="61"/>
      <c r="FM37" s="61"/>
      <c r="FN37" s="61"/>
      <c r="FO37" s="61"/>
      <c r="FP37" s="61"/>
      <c r="FQ37" s="61"/>
      <c r="FR37" s="61"/>
      <c r="FS37" s="61"/>
      <c r="FT37" s="61"/>
      <c r="FU37" s="61"/>
      <c r="FV37" s="61"/>
      <c r="FW37" s="61"/>
      <c r="FX37" s="61"/>
      <c r="FY37" s="61"/>
      <c r="FZ37" s="61"/>
      <c r="GA37" s="61"/>
      <c r="GB37" s="61"/>
      <c r="GC37" s="61"/>
      <c r="GD37" s="61"/>
      <c r="GE37" s="61"/>
      <c r="GF37" s="61"/>
      <c r="GG37" s="61"/>
      <c r="GH37" s="61"/>
      <c r="GI37" s="61"/>
      <c r="GJ37" s="61"/>
      <c r="GK37" s="61"/>
      <c r="GL37" s="61"/>
      <c r="GM37" s="61"/>
      <c r="GN37" s="61"/>
      <c r="GO37" s="61"/>
      <c r="GP37" s="61"/>
      <c r="GQ37" s="61"/>
      <c r="GR37" s="61"/>
      <c r="GS37" s="61"/>
      <c r="GT37" s="61"/>
      <c r="GU37" s="61"/>
      <c r="GV37" s="61"/>
      <c r="GW37" s="61"/>
      <c r="GX37" s="61"/>
      <c r="GY37" s="61"/>
      <c r="GZ37" s="61"/>
      <c r="HA37" s="61"/>
      <c r="HB37" s="61"/>
      <c r="HC37" s="61"/>
      <c r="HD37" s="61"/>
      <c r="HE37" s="61"/>
      <c r="HF37" s="61"/>
      <c r="HG37" s="61"/>
      <c r="HH37" s="61"/>
      <c r="HI37" s="61"/>
      <c r="HJ37" s="61"/>
      <c r="HK37" s="61"/>
      <c r="HL37" s="61"/>
      <c r="HM37" s="61"/>
      <c r="HN37" s="61"/>
      <c r="HO37" s="61"/>
      <c r="HP37" s="61"/>
      <c r="HQ37" s="61"/>
      <c r="HR37" s="61"/>
      <c r="HS37" s="61"/>
      <c r="HT37" s="61"/>
      <c r="HU37" s="61"/>
      <c r="HV37" s="61"/>
      <c r="HW37" s="61"/>
      <c r="HX37" s="61"/>
      <c r="HY37" s="61"/>
      <c r="HZ37" s="61"/>
      <c r="IA37" s="61"/>
      <c r="IB37" s="61"/>
      <c r="IC37" s="61"/>
      <c r="ID37" s="61"/>
      <c r="IE37" s="61"/>
      <c r="IF37" s="61"/>
      <c r="IG37" s="61"/>
      <c r="IH37" s="61"/>
      <c r="II37" s="61"/>
      <c r="IJ37" s="61"/>
      <c r="IK37" s="61"/>
      <c r="IL37" s="61"/>
      <c r="IM37" s="61"/>
      <c r="IN37" s="61"/>
      <c r="IO37" s="61"/>
      <c r="IP37" s="61"/>
      <c r="IQ37" s="61"/>
      <c r="IR37" s="61"/>
      <c r="IS37" s="61"/>
    </row>
    <row r="38" spans="1:253" x14ac:dyDescent="0.3">
      <c r="A38" s="198"/>
      <c r="B38" s="56"/>
      <c r="C38" s="57"/>
      <c r="D38" s="58"/>
      <c r="E38" s="63"/>
      <c r="F38" s="74"/>
      <c r="I38" s="60" t="s">
        <v>31</v>
      </c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1"/>
      <c r="DK38" s="61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1"/>
      <c r="DW38" s="61"/>
      <c r="DX38" s="61"/>
      <c r="DY38" s="61"/>
      <c r="DZ38" s="61"/>
      <c r="EA38" s="61"/>
      <c r="EB38" s="61"/>
      <c r="EC38" s="61"/>
      <c r="ED38" s="61"/>
      <c r="EE38" s="61"/>
      <c r="EF38" s="61"/>
      <c r="EG38" s="61"/>
      <c r="EH38" s="61"/>
      <c r="EI38" s="61"/>
      <c r="EJ38" s="61"/>
      <c r="EK38" s="61"/>
      <c r="EL38" s="61"/>
      <c r="EM38" s="61"/>
      <c r="EN38" s="61"/>
      <c r="EO38" s="61"/>
      <c r="EP38" s="61"/>
      <c r="EQ38" s="61"/>
      <c r="ER38" s="61"/>
      <c r="ES38" s="61"/>
      <c r="ET38" s="61"/>
      <c r="EU38" s="61"/>
      <c r="EV38" s="61"/>
      <c r="EW38" s="61"/>
      <c r="EX38" s="61"/>
      <c r="EY38" s="61"/>
      <c r="EZ38" s="61"/>
      <c r="FA38" s="61"/>
      <c r="FB38" s="61"/>
      <c r="FC38" s="61"/>
      <c r="FD38" s="61"/>
      <c r="FE38" s="61"/>
      <c r="FF38" s="61"/>
      <c r="FG38" s="61"/>
      <c r="FH38" s="61"/>
      <c r="FI38" s="61"/>
      <c r="FJ38" s="61"/>
      <c r="FK38" s="61"/>
      <c r="FL38" s="61"/>
      <c r="FM38" s="61"/>
      <c r="FN38" s="61"/>
      <c r="FO38" s="61"/>
      <c r="FP38" s="61"/>
      <c r="FQ38" s="61"/>
      <c r="FR38" s="61"/>
      <c r="FS38" s="61"/>
      <c r="FT38" s="61"/>
      <c r="FU38" s="61"/>
      <c r="FV38" s="61"/>
      <c r="FW38" s="61"/>
      <c r="FX38" s="61"/>
      <c r="FY38" s="61"/>
      <c r="FZ38" s="61"/>
      <c r="GA38" s="61"/>
      <c r="GB38" s="61"/>
      <c r="GC38" s="61"/>
      <c r="GD38" s="61"/>
      <c r="GE38" s="61"/>
      <c r="GF38" s="61"/>
      <c r="GG38" s="61"/>
      <c r="GH38" s="61"/>
      <c r="GI38" s="61"/>
      <c r="GJ38" s="61"/>
      <c r="GK38" s="61"/>
      <c r="GL38" s="61"/>
      <c r="GM38" s="61"/>
      <c r="GN38" s="61"/>
      <c r="GO38" s="61"/>
      <c r="GP38" s="61"/>
      <c r="GQ38" s="61"/>
      <c r="GR38" s="61"/>
      <c r="GS38" s="61"/>
      <c r="GT38" s="61"/>
      <c r="GU38" s="61"/>
      <c r="GV38" s="61"/>
      <c r="GW38" s="61"/>
      <c r="GX38" s="61"/>
      <c r="GY38" s="61"/>
      <c r="GZ38" s="61"/>
      <c r="HA38" s="61"/>
      <c r="HB38" s="61"/>
      <c r="HC38" s="61"/>
      <c r="HD38" s="61"/>
      <c r="HE38" s="61"/>
      <c r="HF38" s="61"/>
      <c r="HG38" s="61"/>
      <c r="HH38" s="61"/>
      <c r="HI38" s="61"/>
      <c r="HJ38" s="61"/>
      <c r="HK38" s="61"/>
      <c r="HL38" s="61"/>
      <c r="HM38" s="61"/>
      <c r="HN38" s="61"/>
      <c r="HO38" s="61"/>
      <c r="HP38" s="61"/>
      <c r="HQ38" s="61"/>
      <c r="HR38" s="61"/>
      <c r="HS38" s="61"/>
      <c r="HT38" s="61"/>
      <c r="HU38" s="61"/>
      <c r="HV38" s="61"/>
      <c r="HW38" s="61"/>
      <c r="HX38" s="61"/>
      <c r="HY38" s="61"/>
      <c r="HZ38" s="61"/>
      <c r="IA38" s="61"/>
      <c r="IB38" s="61"/>
      <c r="IC38" s="61"/>
      <c r="ID38" s="61"/>
      <c r="IE38" s="61"/>
      <c r="IF38" s="61"/>
      <c r="IG38" s="61"/>
      <c r="IH38" s="61"/>
      <c r="II38" s="61"/>
      <c r="IJ38" s="61"/>
      <c r="IK38" s="61"/>
      <c r="IL38" s="61"/>
      <c r="IM38" s="61"/>
      <c r="IN38" s="61"/>
      <c r="IO38" s="61"/>
      <c r="IP38" s="61"/>
      <c r="IQ38" s="61"/>
      <c r="IR38" s="61"/>
      <c r="IS38" s="61"/>
    </row>
    <row r="39" spans="1:253" ht="37.5" x14ac:dyDescent="0.3">
      <c r="A39" s="197">
        <v>3</v>
      </c>
      <c r="B39" s="120" t="s">
        <v>107</v>
      </c>
      <c r="C39" s="57"/>
      <c r="D39" s="58"/>
      <c r="E39" s="63"/>
      <c r="F39" s="74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  <c r="DI39" s="61"/>
      <c r="DJ39" s="61"/>
      <c r="DK39" s="61"/>
      <c r="DL39" s="61"/>
      <c r="DM39" s="61"/>
      <c r="DN39" s="61"/>
      <c r="DO39" s="61"/>
      <c r="DP39" s="61"/>
      <c r="DQ39" s="61"/>
      <c r="DR39" s="61"/>
      <c r="DS39" s="61"/>
      <c r="DT39" s="61"/>
      <c r="DU39" s="61"/>
      <c r="DV39" s="61"/>
      <c r="DW39" s="61"/>
      <c r="DX39" s="61"/>
      <c r="DY39" s="61"/>
      <c r="DZ39" s="61"/>
      <c r="EA39" s="61"/>
      <c r="EB39" s="61"/>
      <c r="EC39" s="61"/>
      <c r="ED39" s="61"/>
      <c r="EE39" s="61"/>
      <c r="EF39" s="61"/>
      <c r="EG39" s="61"/>
      <c r="EH39" s="61"/>
      <c r="EI39" s="61"/>
      <c r="EJ39" s="61"/>
      <c r="EK39" s="61"/>
      <c r="EL39" s="61"/>
      <c r="EM39" s="61"/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1"/>
      <c r="FX39" s="61"/>
      <c r="FY39" s="61"/>
      <c r="FZ39" s="61"/>
      <c r="GA39" s="61"/>
      <c r="GB39" s="61"/>
      <c r="GC39" s="61"/>
      <c r="GD39" s="61"/>
      <c r="GE39" s="61"/>
      <c r="GF39" s="61"/>
      <c r="GG39" s="61"/>
      <c r="GH39" s="61"/>
      <c r="GI39" s="61"/>
      <c r="GJ39" s="61"/>
      <c r="GK39" s="61"/>
      <c r="GL39" s="61"/>
      <c r="GM39" s="61"/>
      <c r="GN39" s="61"/>
      <c r="GO39" s="61"/>
      <c r="GP39" s="61"/>
      <c r="GQ39" s="61"/>
      <c r="GR39" s="61"/>
      <c r="GS39" s="61"/>
      <c r="GT39" s="61"/>
      <c r="GU39" s="61"/>
      <c r="GV39" s="61"/>
      <c r="GW39" s="61"/>
      <c r="GX39" s="61"/>
      <c r="GY39" s="61"/>
      <c r="GZ39" s="61"/>
      <c r="HA39" s="61"/>
      <c r="HB39" s="61"/>
      <c r="HC39" s="61"/>
      <c r="HD39" s="61"/>
      <c r="HE39" s="61"/>
      <c r="HF39" s="61"/>
      <c r="HG39" s="61"/>
      <c r="HH39" s="61"/>
      <c r="HI39" s="61"/>
      <c r="HJ39" s="61"/>
      <c r="HK39" s="61"/>
      <c r="HL39" s="61"/>
      <c r="HM39" s="61"/>
      <c r="HN39" s="61"/>
      <c r="HO39" s="61"/>
      <c r="HP39" s="61"/>
      <c r="HQ39" s="61"/>
      <c r="HR39" s="61"/>
      <c r="HS39" s="61"/>
      <c r="HT39" s="61"/>
      <c r="HU39" s="61"/>
      <c r="HV39" s="61"/>
      <c r="HW39" s="61"/>
      <c r="HX39" s="61"/>
      <c r="HY39" s="61"/>
      <c r="HZ39" s="61"/>
      <c r="IA39" s="61"/>
      <c r="IB39" s="61"/>
      <c r="IC39" s="61"/>
      <c r="ID39" s="61"/>
      <c r="IE39" s="61"/>
      <c r="IF39" s="61"/>
      <c r="IG39" s="61"/>
      <c r="IH39" s="61"/>
      <c r="II39" s="61"/>
      <c r="IJ39" s="61"/>
      <c r="IK39" s="61"/>
      <c r="IL39" s="61"/>
      <c r="IM39" s="61"/>
      <c r="IN39" s="61"/>
      <c r="IO39" s="61"/>
      <c r="IP39" s="61"/>
      <c r="IQ39" s="61"/>
      <c r="IR39" s="61"/>
      <c r="IS39" s="61"/>
    </row>
    <row r="40" spans="1:253" x14ac:dyDescent="0.3">
      <c r="A40" s="198">
        <v>1</v>
      </c>
      <c r="B40" s="64" t="s">
        <v>106</v>
      </c>
      <c r="C40" s="57" t="s">
        <v>22</v>
      </c>
      <c r="D40" s="65">
        <v>584</v>
      </c>
      <c r="E40" s="73">
        <v>0</v>
      </c>
      <c r="F40" s="74">
        <f t="shared" ref="F40:F49" si="2">D40*E40</f>
        <v>0</v>
      </c>
      <c r="I40" s="60" t="s">
        <v>89</v>
      </c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  <c r="DO40" s="61"/>
      <c r="DP40" s="61"/>
      <c r="DQ40" s="61"/>
      <c r="DR40" s="61"/>
      <c r="DS40" s="61"/>
      <c r="DT40" s="61"/>
      <c r="DU40" s="61"/>
      <c r="DV40" s="61"/>
      <c r="DW40" s="61"/>
      <c r="DX40" s="61"/>
      <c r="DY40" s="61"/>
      <c r="DZ40" s="61"/>
      <c r="EA40" s="61"/>
      <c r="EB40" s="61"/>
      <c r="EC40" s="61"/>
      <c r="ED40" s="61"/>
      <c r="EE40" s="61"/>
      <c r="EF40" s="61"/>
      <c r="EG40" s="61"/>
      <c r="EH40" s="61"/>
      <c r="EI40" s="61"/>
      <c r="EJ40" s="61"/>
      <c r="EK40" s="61"/>
      <c r="EL40" s="61"/>
      <c r="EM40" s="61"/>
      <c r="EN40" s="61"/>
      <c r="EO40" s="61"/>
      <c r="EP40" s="61"/>
      <c r="EQ40" s="61"/>
      <c r="ER40" s="61"/>
      <c r="ES40" s="61"/>
      <c r="ET40" s="61"/>
      <c r="EU40" s="61"/>
      <c r="EV40" s="61"/>
      <c r="EW40" s="61"/>
      <c r="EX40" s="61"/>
      <c r="EY40" s="61"/>
      <c r="EZ40" s="61"/>
      <c r="FA40" s="61"/>
      <c r="FB40" s="61"/>
      <c r="FC40" s="61"/>
      <c r="FD40" s="61"/>
      <c r="FE40" s="61"/>
      <c r="FF40" s="61"/>
      <c r="FG40" s="61"/>
      <c r="FH40" s="61"/>
      <c r="FI40" s="61"/>
      <c r="FJ40" s="61"/>
      <c r="FK40" s="61"/>
      <c r="FL40" s="61"/>
      <c r="FM40" s="61"/>
      <c r="FN40" s="61"/>
      <c r="FO40" s="61"/>
      <c r="FP40" s="61"/>
      <c r="FQ40" s="61"/>
      <c r="FR40" s="61"/>
      <c r="FS40" s="61"/>
      <c r="FT40" s="61"/>
      <c r="FU40" s="61"/>
      <c r="FV40" s="61"/>
      <c r="FW40" s="61"/>
      <c r="FX40" s="61"/>
      <c r="FY40" s="61"/>
      <c r="FZ40" s="61"/>
      <c r="GA40" s="61"/>
      <c r="GB40" s="61"/>
      <c r="GC40" s="61"/>
      <c r="GD40" s="61"/>
      <c r="GE40" s="61"/>
      <c r="GF40" s="61"/>
      <c r="GG40" s="61"/>
      <c r="GH40" s="61"/>
      <c r="GI40" s="61"/>
      <c r="GJ40" s="61"/>
      <c r="GK40" s="61"/>
      <c r="GL40" s="61"/>
      <c r="GM40" s="61"/>
      <c r="GN40" s="61"/>
      <c r="GO40" s="61"/>
      <c r="GP40" s="61"/>
      <c r="GQ40" s="61"/>
      <c r="GR40" s="61"/>
      <c r="GS40" s="61"/>
      <c r="GT40" s="61"/>
      <c r="GU40" s="61"/>
      <c r="GV40" s="61"/>
      <c r="GW40" s="61"/>
      <c r="GX40" s="61"/>
      <c r="GY40" s="61"/>
      <c r="GZ40" s="61"/>
      <c r="HA40" s="61"/>
      <c r="HB40" s="61"/>
      <c r="HC40" s="61"/>
      <c r="HD40" s="61"/>
      <c r="HE40" s="61"/>
      <c r="HF40" s="61"/>
      <c r="HG40" s="61"/>
      <c r="HH40" s="61"/>
      <c r="HI40" s="61"/>
      <c r="HJ40" s="61"/>
      <c r="HK40" s="61"/>
      <c r="HL40" s="61"/>
      <c r="HM40" s="61"/>
      <c r="HN40" s="61"/>
      <c r="HO40" s="61"/>
      <c r="HP40" s="61"/>
      <c r="HQ40" s="61"/>
      <c r="HR40" s="61"/>
      <c r="HS40" s="61"/>
      <c r="HT40" s="61"/>
      <c r="HU40" s="61"/>
      <c r="HV40" s="61"/>
      <c r="HW40" s="61"/>
      <c r="HX40" s="61"/>
      <c r="HY40" s="61"/>
      <c r="HZ40" s="61"/>
      <c r="IA40" s="61"/>
      <c r="IB40" s="61"/>
      <c r="IC40" s="61"/>
      <c r="ID40" s="61"/>
      <c r="IE40" s="61"/>
      <c r="IF40" s="61"/>
      <c r="IG40" s="61"/>
      <c r="IH40" s="61"/>
      <c r="II40" s="61"/>
      <c r="IJ40" s="61"/>
      <c r="IK40" s="61"/>
      <c r="IL40" s="61"/>
      <c r="IM40" s="61"/>
      <c r="IN40" s="61"/>
      <c r="IO40" s="61"/>
      <c r="IP40" s="61"/>
      <c r="IQ40" s="61"/>
      <c r="IR40" s="61"/>
      <c r="IS40" s="61"/>
    </row>
    <row r="41" spans="1:253" x14ac:dyDescent="0.3">
      <c r="A41" s="198">
        <v>2</v>
      </c>
      <c r="B41" s="56" t="s">
        <v>79</v>
      </c>
      <c r="C41" s="57" t="s">
        <v>1</v>
      </c>
      <c r="D41" s="65">
        <v>7.8</v>
      </c>
      <c r="E41" s="83">
        <v>205.93</v>
      </c>
      <c r="F41" s="167">
        <f t="shared" si="2"/>
        <v>1606.2539999999999</v>
      </c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  <c r="CC41" s="61"/>
      <c r="CD41" s="61"/>
      <c r="CE41" s="61"/>
      <c r="CF41" s="61"/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  <c r="DI41" s="61"/>
      <c r="DJ41" s="61"/>
      <c r="DK41" s="61"/>
      <c r="DL41" s="61"/>
      <c r="DM41" s="61"/>
      <c r="DN41" s="61"/>
      <c r="DO41" s="61"/>
      <c r="DP41" s="61"/>
      <c r="DQ41" s="61"/>
      <c r="DR41" s="61"/>
      <c r="DS41" s="61"/>
      <c r="DT41" s="61"/>
      <c r="DU41" s="61"/>
      <c r="DV41" s="61"/>
      <c r="DW41" s="61"/>
      <c r="DX41" s="61"/>
      <c r="DY41" s="61"/>
      <c r="DZ41" s="61"/>
      <c r="EA41" s="61"/>
      <c r="EB41" s="61"/>
      <c r="EC41" s="61"/>
      <c r="ED41" s="61"/>
      <c r="EE41" s="61"/>
      <c r="EF41" s="61"/>
      <c r="EG41" s="61"/>
      <c r="EH41" s="61"/>
      <c r="EI41" s="61"/>
      <c r="EJ41" s="61"/>
      <c r="EK41" s="61"/>
      <c r="EL41" s="61"/>
      <c r="EM41" s="61"/>
      <c r="EN41" s="61"/>
      <c r="EO41" s="61"/>
      <c r="EP41" s="61"/>
      <c r="EQ41" s="61"/>
      <c r="ER41" s="61"/>
      <c r="ES41" s="61"/>
      <c r="ET41" s="61"/>
      <c r="EU41" s="61"/>
      <c r="EV41" s="61"/>
      <c r="EW41" s="61"/>
      <c r="EX41" s="61"/>
      <c r="EY41" s="61"/>
      <c r="EZ41" s="61"/>
      <c r="FA41" s="61"/>
      <c r="FB41" s="61"/>
      <c r="FC41" s="61"/>
      <c r="FD41" s="61"/>
      <c r="FE41" s="61"/>
      <c r="FF41" s="61"/>
      <c r="FG41" s="61"/>
      <c r="FH41" s="61"/>
      <c r="FI41" s="61"/>
      <c r="FJ41" s="61"/>
      <c r="FK41" s="61"/>
      <c r="FL41" s="61"/>
      <c r="FM41" s="61"/>
      <c r="FN41" s="61"/>
      <c r="FO41" s="61"/>
      <c r="FP41" s="61"/>
      <c r="FQ41" s="61"/>
      <c r="FR41" s="61"/>
      <c r="FS41" s="61"/>
      <c r="FT41" s="61"/>
      <c r="FU41" s="61"/>
      <c r="FV41" s="61"/>
      <c r="FW41" s="61"/>
      <c r="FX41" s="61"/>
      <c r="FY41" s="61"/>
      <c r="FZ41" s="61"/>
      <c r="GA41" s="61"/>
      <c r="GB41" s="61"/>
      <c r="GC41" s="61"/>
      <c r="GD41" s="61"/>
      <c r="GE41" s="61"/>
      <c r="GF41" s="61"/>
      <c r="GG41" s="61"/>
      <c r="GH41" s="61"/>
      <c r="GI41" s="61"/>
      <c r="GJ41" s="61"/>
      <c r="GK41" s="61"/>
      <c r="GL41" s="61"/>
      <c r="GM41" s="61"/>
      <c r="GN41" s="61"/>
      <c r="GO41" s="61"/>
      <c r="GP41" s="61"/>
      <c r="GQ41" s="61"/>
      <c r="GR41" s="61"/>
      <c r="GS41" s="61"/>
      <c r="GT41" s="61"/>
      <c r="GU41" s="61"/>
      <c r="GV41" s="61"/>
      <c r="GW41" s="61"/>
      <c r="GX41" s="61"/>
      <c r="GY41" s="61"/>
      <c r="GZ41" s="61"/>
      <c r="HA41" s="61"/>
      <c r="HB41" s="61"/>
      <c r="HC41" s="61"/>
      <c r="HD41" s="61"/>
      <c r="HE41" s="61"/>
      <c r="HF41" s="61"/>
      <c r="HG41" s="61"/>
      <c r="HH41" s="61"/>
      <c r="HI41" s="61"/>
      <c r="HJ41" s="61"/>
      <c r="HK41" s="61"/>
      <c r="HL41" s="61"/>
      <c r="HM41" s="61"/>
      <c r="HN41" s="61"/>
      <c r="HO41" s="61"/>
      <c r="HP41" s="61"/>
      <c r="HQ41" s="61"/>
      <c r="HR41" s="61"/>
      <c r="HS41" s="61"/>
      <c r="HT41" s="61"/>
      <c r="HU41" s="61"/>
      <c r="HV41" s="61"/>
      <c r="HW41" s="61"/>
      <c r="HX41" s="61"/>
      <c r="HY41" s="61"/>
      <c r="HZ41" s="61"/>
      <c r="IA41" s="61"/>
      <c r="IB41" s="61"/>
      <c r="IC41" s="61"/>
      <c r="ID41" s="61"/>
      <c r="IE41" s="61"/>
      <c r="IF41" s="61"/>
      <c r="IG41" s="61"/>
      <c r="IH41" s="61"/>
      <c r="II41" s="61"/>
      <c r="IJ41" s="61"/>
      <c r="IK41" s="61"/>
      <c r="IL41" s="61"/>
      <c r="IM41" s="61"/>
      <c r="IN41" s="61"/>
      <c r="IO41" s="61"/>
      <c r="IP41" s="61"/>
      <c r="IQ41" s="61"/>
      <c r="IR41" s="61"/>
      <c r="IS41" s="61"/>
    </row>
    <row r="42" spans="1:253" x14ac:dyDescent="0.3">
      <c r="A42" s="198">
        <v>3</v>
      </c>
      <c r="B42" s="56" t="s">
        <v>65</v>
      </c>
      <c r="C42" s="57" t="s">
        <v>2</v>
      </c>
      <c r="D42" s="65">
        <v>10</v>
      </c>
      <c r="E42" s="83">
        <v>84</v>
      </c>
      <c r="F42" s="74">
        <f t="shared" si="2"/>
        <v>840</v>
      </c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  <c r="DO42" s="61"/>
      <c r="DP42" s="61"/>
      <c r="DQ42" s="61"/>
      <c r="DR42" s="61"/>
      <c r="DS42" s="61"/>
      <c r="DT42" s="61"/>
      <c r="DU42" s="61"/>
      <c r="DV42" s="61"/>
      <c r="DW42" s="61"/>
      <c r="DX42" s="61"/>
      <c r="DY42" s="61"/>
      <c r="DZ42" s="61"/>
      <c r="EA42" s="61"/>
      <c r="EB42" s="61"/>
      <c r="EC42" s="61"/>
      <c r="ED42" s="61"/>
      <c r="EE42" s="61"/>
      <c r="EF42" s="61"/>
      <c r="EG42" s="61"/>
      <c r="EH42" s="61"/>
      <c r="EI42" s="61"/>
      <c r="EJ42" s="61"/>
      <c r="EK42" s="61"/>
      <c r="EL42" s="61"/>
      <c r="EM42" s="61"/>
      <c r="EN42" s="61"/>
      <c r="EO42" s="61"/>
      <c r="EP42" s="61"/>
      <c r="EQ42" s="61"/>
      <c r="ER42" s="61"/>
      <c r="ES42" s="61"/>
      <c r="ET42" s="61"/>
      <c r="EU42" s="61"/>
      <c r="EV42" s="61"/>
      <c r="EW42" s="61"/>
      <c r="EX42" s="61"/>
      <c r="EY42" s="61"/>
      <c r="EZ42" s="61"/>
      <c r="FA42" s="61"/>
      <c r="FB42" s="61"/>
      <c r="FC42" s="61"/>
      <c r="FD42" s="61"/>
      <c r="FE42" s="61"/>
      <c r="FF42" s="61"/>
      <c r="FG42" s="61"/>
      <c r="FH42" s="61"/>
      <c r="FI42" s="61"/>
      <c r="FJ42" s="61"/>
      <c r="FK42" s="61"/>
      <c r="FL42" s="61"/>
      <c r="FM42" s="61"/>
      <c r="FN42" s="61"/>
      <c r="FO42" s="61"/>
      <c r="FP42" s="61"/>
      <c r="FQ42" s="61"/>
      <c r="FR42" s="61"/>
      <c r="FS42" s="61"/>
      <c r="FT42" s="61"/>
      <c r="FU42" s="61"/>
      <c r="FV42" s="61"/>
      <c r="FW42" s="61"/>
      <c r="FX42" s="61"/>
      <c r="FY42" s="61"/>
      <c r="FZ42" s="61"/>
      <c r="GA42" s="61"/>
      <c r="GB42" s="61"/>
      <c r="GC42" s="61"/>
      <c r="GD42" s="61"/>
      <c r="GE42" s="61"/>
      <c r="GF42" s="61"/>
      <c r="GG42" s="61"/>
      <c r="GH42" s="61"/>
      <c r="GI42" s="61"/>
      <c r="GJ42" s="61"/>
      <c r="GK42" s="61"/>
      <c r="GL42" s="61"/>
      <c r="GM42" s="61"/>
      <c r="GN42" s="61"/>
      <c r="GO42" s="61"/>
      <c r="GP42" s="61"/>
      <c r="GQ42" s="61"/>
      <c r="GR42" s="61"/>
      <c r="GS42" s="61"/>
      <c r="GT42" s="61"/>
      <c r="GU42" s="61"/>
      <c r="GV42" s="61"/>
      <c r="GW42" s="61"/>
      <c r="GX42" s="61"/>
      <c r="GY42" s="61"/>
      <c r="GZ42" s="61"/>
      <c r="HA42" s="61"/>
      <c r="HB42" s="61"/>
      <c r="HC42" s="61"/>
      <c r="HD42" s="61"/>
      <c r="HE42" s="61"/>
      <c r="HF42" s="61"/>
      <c r="HG42" s="61"/>
      <c r="HH42" s="61"/>
      <c r="HI42" s="61"/>
      <c r="HJ42" s="61"/>
      <c r="HK42" s="61"/>
      <c r="HL42" s="61"/>
      <c r="HM42" s="61"/>
      <c r="HN42" s="61"/>
      <c r="HO42" s="61"/>
      <c r="HP42" s="61"/>
      <c r="HQ42" s="61"/>
      <c r="HR42" s="61"/>
      <c r="HS42" s="61"/>
      <c r="HT42" s="61"/>
      <c r="HU42" s="61"/>
      <c r="HV42" s="61"/>
      <c r="HW42" s="61"/>
      <c r="HX42" s="61"/>
      <c r="HY42" s="61"/>
      <c r="HZ42" s="61"/>
      <c r="IA42" s="61"/>
      <c r="IB42" s="61"/>
      <c r="IC42" s="61"/>
      <c r="ID42" s="61"/>
      <c r="IE42" s="61"/>
      <c r="IF42" s="61"/>
      <c r="IG42" s="61"/>
      <c r="IH42" s="61"/>
      <c r="II42" s="61"/>
      <c r="IJ42" s="61"/>
      <c r="IK42" s="61"/>
      <c r="IL42" s="61"/>
      <c r="IM42" s="61"/>
      <c r="IN42" s="61"/>
      <c r="IO42" s="61"/>
      <c r="IP42" s="61"/>
      <c r="IQ42" s="61"/>
      <c r="IR42" s="61"/>
      <c r="IS42" s="61"/>
    </row>
    <row r="43" spans="1:253" x14ac:dyDescent="0.3">
      <c r="A43" s="198">
        <v>4</v>
      </c>
      <c r="B43" s="56" t="s">
        <v>112</v>
      </c>
      <c r="C43" s="57" t="s">
        <v>3</v>
      </c>
      <c r="D43" s="65">
        <v>4</v>
      </c>
      <c r="E43" s="83">
        <v>1450</v>
      </c>
      <c r="F43" s="74">
        <f t="shared" si="2"/>
        <v>5800</v>
      </c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  <c r="DO43" s="61"/>
      <c r="DP43" s="61"/>
      <c r="DQ43" s="61"/>
      <c r="DR43" s="61"/>
      <c r="DS43" s="61"/>
      <c r="DT43" s="61"/>
      <c r="DU43" s="61"/>
      <c r="DV43" s="61"/>
      <c r="DW43" s="61"/>
      <c r="DX43" s="61"/>
      <c r="DY43" s="61"/>
      <c r="DZ43" s="61"/>
      <c r="EA43" s="61"/>
      <c r="EB43" s="61"/>
      <c r="EC43" s="61"/>
      <c r="ED43" s="61"/>
      <c r="EE43" s="61"/>
      <c r="EF43" s="61"/>
      <c r="EG43" s="61"/>
      <c r="EH43" s="61"/>
      <c r="EI43" s="61"/>
      <c r="EJ43" s="61"/>
      <c r="EK43" s="61"/>
      <c r="EL43" s="61"/>
      <c r="EM43" s="61"/>
      <c r="EN43" s="61"/>
      <c r="EO43" s="61"/>
      <c r="EP43" s="61"/>
      <c r="EQ43" s="61"/>
      <c r="ER43" s="61"/>
      <c r="ES43" s="61"/>
      <c r="ET43" s="61"/>
      <c r="EU43" s="61"/>
      <c r="EV43" s="61"/>
      <c r="EW43" s="61"/>
      <c r="EX43" s="61"/>
      <c r="EY43" s="61"/>
      <c r="EZ43" s="61"/>
      <c r="FA43" s="61"/>
      <c r="FB43" s="61"/>
      <c r="FC43" s="61"/>
      <c r="FD43" s="61"/>
      <c r="FE43" s="61"/>
      <c r="FF43" s="61"/>
      <c r="FG43" s="61"/>
      <c r="FH43" s="61"/>
      <c r="FI43" s="61"/>
      <c r="FJ43" s="61"/>
      <c r="FK43" s="61"/>
      <c r="FL43" s="61"/>
      <c r="FM43" s="61"/>
      <c r="FN43" s="61"/>
      <c r="FO43" s="61"/>
      <c r="FP43" s="61"/>
      <c r="FQ43" s="61"/>
      <c r="FR43" s="61"/>
      <c r="FS43" s="61"/>
      <c r="FT43" s="61"/>
      <c r="FU43" s="61"/>
      <c r="FV43" s="61"/>
      <c r="FW43" s="61"/>
      <c r="FX43" s="61"/>
      <c r="FY43" s="61"/>
      <c r="FZ43" s="61"/>
      <c r="GA43" s="61"/>
      <c r="GB43" s="61"/>
      <c r="GC43" s="61"/>
      <c r="GD43" s="61"/>
      <c r="GE43" s="61"/>
      <c r="GF43" s="61"/>
      <c r="GG43" s="61"/>
      <c r="GH43" s="61"/>
      <c r="GI43" s="61"/>
      <c r="GJ43" s="61"/>
      <c r="GK43" s="61"/>
      <c r="GL43" s="61"/>
      <c r="GM43" s="61"/>
      <c r="GN43" s="61"/>
      <c r="GO43" s="61"/>
      <c r="GP43" s="61"/>
      <c r="GQ43" s="61"/>
      <c r="GR43" s="61"/>
      <c r="GS43" s="61"/>
      <c r="GT43" s="61"/>
      <c r="GU43" s="61"/>
      <c r="GV43" s="61"/>
      <c r="GW43" s="61"/>
      <c r="GX43" s="61"/>
      <c r="GY43" s="61"/>
      <c r="GZ43" s="61"/>
      <c r="HA43" s="61"/>
      <c r="HB43" s="61"/>
      <c r="HC43" s="61"/>
      <c r="HD43" s="61"/>
      <c r="HE43" s="61"/>
      <c r="HF43" s="61"/>
      <c r="HG43" s="61"/>
      <c r="HH43" s="61"/>
      <c r="HI43" s="61"/>
      <c r="HJ43" s="61"/>
      <c r="HK43" s="61"/>
      <c r="HL43" s="61"/>
      <c r="HM43" s="61"/>
      <c r="HN43" s="61"/>
      <c r="HO43" s="61"/>
      <c r="HP43" s="61"/>
      <c r="HQ43" s="61"/>
      <c r="HR43" s="61"/>
      <c r="HS43" s="61"/>
      <c r="HT43" s="61"/>
      <c r="HU43" s="61"/>
      <c r="HV43" s="61"/>
      <c r="HW43" s="61"/>
      <c r="HX43" s="61"/>
      <c r="HY43" s="61"/>
      <c r="HZ43" s="61"/>
      <c r="IA43" s="61"/>
      <c r="IB43" s="61"/>
      <c r="IC43" s="61"/>
      <c r="ID43" s="61"/>
      <c r="IE43" s="61"/>
      <c r="IF43" s="61"/>
      <c r="IG43" s="61"/>
      <c r="IH43" s="61"/>
      <c r="II43" s="61"/>
      <c r="IJ43" s="61"/>
      <c r="IK43" s="61"/>
      <c r="IL43" s="61"/>
      <c r="IM43" s="61"/>
      <c r="IN43" s="61"/>
      <c r="IO43" s="61"/>
      <c r="IP43" s="61"/>
      <c r="IQ43" s="61"/>
      <c r="IR43" s="61"/>
      <c r="IS43" s="61"/>
    </row>
    <row r="44" spans="1:253" x14ac:dyDescent="0.3">
      <c r="A44" s="198">
        <v>5</v>
      </c>
      <c r="B44" s="56" t="s">
        <v>113</v>
      </c>
      <c r="C44" s="57" t="s">
        <v>3</v>
      </c>
      <c r="D44" s="65">
        <v>8</v>
      </c>
      <c r="E44" s="83">
        <v>1390</v>
      </c>
      <c r="F44" s="74">
        <f t="shared" si="2"/>
        <v>11120</v>
      </c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  <c r="DO44" s="61"/>
      <c r="DP44" s="61"/>
      <c r="DQ44" s="61"/>
      <c r="DR44" s="61"/>
      <c r="DS44" s="61"/>
      <c r="DT44" s="61"/>
      <c r="DU44" s="61"/>
      <c r="DV44" s="61"/>
      <c r="DW44" s="61"/>
      <c r="DX44" s="61"/>
      <c r="DY44" s="61"/>
      <c r="DZ44" s="61"/>
      <c r="EA44" s="61"/>
      <c r="EB44" s="61"/>
      <c r="EC44" s="61"/>
      <c r="ED44" s="61"/>
      <c r="EE44" s="61"/>
      <c r="EF44" s="61"/>
      <c r="EG44" s="61"/>
      <c r="EH44" s="61"/>
      <c r="EI44" s="61"/>
      <c r="EJ44" s="61"/>
      <c r="EK44" s="61"/>
      <c r="EL44" s="61"/>
      <c r="EM44" s="61"/>
      <c r="EN44" s="61"/>
      <c r="EO44" s="61"/>
      <c r="EP44" s="61"/>
      <c r="EQ44" s="61"/>
      <c r="ER44" s="61"/>
      <c r="ES44" s="61"/>
      <c r="ET44" s="61"/>
      <c r="EU44" s="61"/>
      <c r="EV44" s="61"/>
      <c r="EW44" s="61"/>
      <c r="EX44" s="61"/>
      <c r="EY44" s="61"/>
      <c r="EZ44" s="61"/>
      <c r="FA44" s="61"/>
      <c r="FB44" s="61"/>
      <c r="FC44" s="61"/>
      <c r="FD44" s="61"/>
      <c r="FE44" s="61"/>
      <c r="FF44" s="61"/>
      <c r="FG44" s="61"/>
      <c r="FH44" s="61"/>
      <c r="FI44" s="61"/>
      <c r="FJ44" s="61"/>
      <c r="FK44" s="61"/>
      <c r="FL44" s="61"/>
      <c r="FM44" s="61"/>
      <c r="FN44" s="61"/>
      <c r="FO44" s="61"/>
      <c r="FP44" s="61"/>
      <c r="FQ44" s="61"/>
      <c r="FR44" s="61"/>
      <c r="FS44" s="61"/>
      <c r="FT44" s="61"/>
      <c r="FU44" s="61"/>
      <c r="FV44" s="61"/>
      <c r="FW44" s="61"/>
      <c r="FX44" s="61"/>
      <c r="FY44" s="61"/>
      <c r="FZ44" s="61"/>
      <c r="GA44" s="61"/>
      <c r="GB44" s="61"/>
      <c r="GC44" s="61"/>
      <c r="GD44" s="61"/>
      <c r="GE44" s="61"/>
      <c r="GF44" s="61"/>
      <c r="GG44" s="61"/>
      <c r="GH44" s="61"/>
      <c r="GI44" s="61"/>
      <c r="GJ44" s="61"/>
      <c r="GK44" s="61"/>
      <c r="GL44" s="61"/>
      <c r="GM44" s="61"/>
      <c r="GN44" s="61"/>
      <c r="GO44" s="61"/>
      <c r="GP44" s="61"/>
      <c r="GQ44" s="61"/>
      <c r="GR44" s="61"/>
      <c r="GS44" s="61"/>
      <c r="GT44" s="61"/>
      <c r="GU44" s="61"/>
      <c r="GV44" s="61"/>
      <c r="GW44" s="61"/>
      <c r="GX44" s="61"/>
      <c r="GY44" s="61"/>
      <c r="GZ44" s="61"/>
      <c r="HA44" s="61"/>
      <c r="HB44" s="61"/>
      <c r="HC44" s="61"/>
      <c r="HD44" s="61"/>
      <c r="HE44" s="61"/>
      <c r="HF44" s="61"/>
      <c r="HG44" s="61"/>
      <c r="HH44" s="61"/>
      <c r="HI44" s="61"/>
      <c r="HJ44" s="61"/>
      <c r="HK44" s="61"/>
      <c r="HL44" s="61"/>
      <c r="HM44" s="61"/>
      <c r="HN44" s="61"/>
      <c r="HO44" s="61"/>
      <c r="HP44" s="61"/>
      <c r="HQ44" s="61"/>
      <c r="HR44" s="61"/>
      <c r="HS44" s="61"/>
      <c r="HT44" s="61"/>
      <c r="HU44" s="61"/>
      <c r="HV44" s="61"/>
      <c r="HW44" s="61"/>
      <c r="HX44" s="61"/>
      <c r="HY44" s="61"/>
      <c r="HZ44" s="61"/>
      <c r="IA44" s="61"/>
      <c r="IB44" s="61"/>
      <c r="IC44" s="61"/>
      <c r="ID44" s="61"/>
      <c r="IE44" s="61"/>
      <c r="IF44" s="61"/>
      <c r="IG44" s="61"/>
      <c r="IH44" s="61"/>
      <c r="II44" s="61"/>
      <c r="IJ44" s="61"/>
      <c r="IK44" s="61"/>
      <c r="IL44" s="61"/>
      <c r="IM44" s="61"/>
      <c r="IN44" s="61"/>
      <c r="IO44" s="61"/>
      <c r="IP44" s="61"/>
      <c r="IQ44" s="61"/>
      <c r="IR44" s="61"/>
      <c r="IS44" s="61"/>
    </row>
    <row r="45" spans="1:253" x14ac:dyDescent="0.3">
      <c r="A45" s="198">
        <v>6</v>
      </c>
      <c r="B45" s="56" t="s">
        <v>114</v>
      </c>
      <c r="C45" s="57" t="s">
        <v>3</v>
      </c>
      <c r="D45" s="65">
        <v>32.200000000000003</v>
      </c>
      <c r="E45" s="83">
        <v>1150</v>
      </c>
      <c r="F45" s="74">
        <f t="shared" si="2"/>
        <v>37030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1"/>
      <c r="CA45" s="61"/>
      <c r="CB45" s="61"/>
      <c r="CC45" s="61"/>
      <c r="CD45" s="61"/>
      <c r="CE45" s="61"/>
      <c r="CF45" s="61"/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  <c r="DO45" s="61"/>
      <c r="DP45" s="61"/>
      <c r="DQ45" s="61"/>
      <c r="DR45" s="61"/>
      <c r="DS45" s="61"/>
      <c r="DT45" s="61"/>
      <c r="DU45" s="61"/>
      <c r="DV45" s="61"/>
      <c r="DW45" s="61"/>
      <c r="DX45" s="61"/>
      <c r="DY45" s="61"/>
      <c r="DZ45" s="61"/>
      <c r="EA45" s="61"/>
      <c r="EB45" s="61"/>
      <c r="EC45" s="61"/>
      <c r="ED45" s="61"/>
      <c r="EE45" s="61"/>
      <c r="EF45" s="61"/>
      <c r="EG45" s="61"/>
      <c r="EH45" s="61"/>
      <c r="EI45" s="61"/>
      <c r="EJ45" s="61"/>
      <c r="EK45" s="61"/>
      <c r="EL45" s="61"/>
      <c r="EM45" s="61"/>
      <c r="EN45" s="61"/>
      <c r="EO45" s="61"/>
      <c r="EP45" s="61"/>
      <c r="EQ45" s="61"/>
      <c r="ER45" s="61"/>
      <c r="ES45" s="61"/>
      <c r="ET45" s="61"/>
      <c r="EU45" s="61"/>
      <c r="EV45" s="61"/>
      <c r="EW45" s="61"/>
      <c r="EX45" s="61"/>
      <c r="EY45" s="61"/>
      <c r="EZ45" s="61"/>
      <c r="FA45" s="61"/>
      <c r="FB45" s="61"/>
      <c r="FC45" s="61"/>
      <c r="FD45" s="61"/>
      <c r="FE45" s="61"/>
      <c r="FF45" s="61"/>
      <c r="FG45" s="61"/>
      <c r="FH45" s="61"/>
      <c r="FI45" s="61"/>
      <c r="FJ45" s="61"/>
      <c r="FK45" s="61"/>
      <c r="FL45" s="61"/>
      <c r="FM45" s="61"/>
      <c r="FN45" s="61"/>
      <c r="FO45" s="61"/>
      <c r="FP45" s="61"/>
      <c r="FQ45" s="61"/>
      <c r="FR45" s="61"/>
      <c r="FS45" s="61"/>
      <c r="FT45" s="61"/>
      <c r="FU45" s="61"/>
      <c r="FV45" s="61"/>
      <c r="FW45" s="61"/>
      <c r="FX45" s="61"/>
      <c r="FY45" s="61"/>
      <c r="FZ45" s="61"/>
      <c r="GA45" s="61"/>
      <c r="GB45" s="61"/>
      <c r="GC45" s="61"/>
      <c r="GD45" s="61"/>
      <c r="GE45" s="61"/>
      <c r="GF45" s="61"/>
      <c r="GG45" s="61"/>
      <c r="GH45" s="61"/>
      <c r="GI45" s="61"/>
      <c r="GJ45" s="61"/>
      <c r="GK45" s="61"/>
      <c r="GL45" s="61"/>
      <c r="GM45" s="61"/>
      <c r="GN45" s="61"/>
      <c r="GO45" s="61"/>
      <c r="GP45" s="61"/>
      <c r="GQ45" s="61"/>
      <c r="GR45" s="61"/>
      <c r="GS45" s="61"/>
      <c r="GT45" s="61"/>
      <c r="GU45" s="61"/>
      <c r="GV45" s="61"/>
      <c r="GW45" s="61"/>
      <c r="GX45" s="61"/>
      <c r="GY45" s="61"/>
      <c r="GZ45" s="61"/>
      <c r="HA45" s="61"/>
      <c r="HB45" s="61"/>
      <c r="HC45" s="61"/>
      <c r="HD45" s="61"/>
      <c r="HE45" s="61"/>
      <c r="HF45" s="61"/>
      <c r="HG45" s="61"/>
      <c r="HH45" s="61"/>
      <c r="HI45" s="61"/>
      <c r="HJ45" s="61"/>
      <c r="HK45" s="61"/>
      <c r="HL45" s="61"/>
      <c r="HM45" s="61"/>
      <c r="HN45" s="61"/>
      <c r="HO45" s="61"/>
      <c r="HP45" s="61"/>
      <c r="HQ45" s="61"/>
      <c r="HR45" s="61"/>
      <c r="HS45" s="61"/>
      <c r="HT45" s="61"/>
      <c r="HU45" s="61"/>
      <c r="HV45" s="61"/>
      <c r="HW45" s="61"/>
      <c r="HX45" s="61"/>
      <c r="HY45" s="61"/>
      <c r="HZ45" s="61"/>
      <c r="IA45" s="61"/>
      <c r="IB45" s="61"/>
      <c r="IC45" s="61"/>
      <c r="ID45" s="61"/>
      <c r="IE45" s="61"/>
      <c r="IF45" s="61"/>
      <c r="IG45" s="61"/>
      <c r="IH45" s="61"/>
      <c r="II45" s="61"/>
      <c r="IJ45" s="61"/>
      <c r="IK45" s="61"/>
      <c r="IL45" s="61"/>
      <c r="IM45" s="61"/>
      <c r="IN45" s="61"/>
      <c r="IO45" s="61"/>
      <c r="IP45" s="61"/>
      <c r="IQ45" s="61"/>
      <c r="IR45" s="61"/>
      <c r="IS45" s="61"/>
    </row>
    <row r="46" spans="1:253" x14ac:dyDescent="0.3">
      <c r="A46" s="198">
        <v>7</v>
      </c>
      <c r="B46" s="56" t="s">
        <v>44</v>
      </c>
      <c r="C46" s="57" t="s">
        <v>2</v>
      </c>
      <c r="D46" s="65">
        <v>30</v>
      </c>
      <c r="E46" s="83">
        <v>92.37</v>
      </c>
      <c r="F46" s="74">
        <f t="shared" si="2"/>
        <v>2771.1000000000004</v>
      </c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  <c r="CC46" s="61"/>
      <c r="CD46" s="61"/>
      <c r="CE46" s="61"/>
      <c r="CF46" s="61"/>
      <c r="CG46" s="61"/>
      <c r="CH46" s="61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  <c r="DO46" s="61"/>
      <c r="DP46" s="61"/>
      <c r="DQ46" s="61"/>
      <c r="DR46" s="61"/>
      <c r="DS46" s="61"/>
      <c r="DT46" s="61"/>
      <c r="DU46" s="61"/>
      <c r="DV46" s="61"/>
      <c r="DW46" s="61"/>
      <c r="DX46" s="61"/>
      <c r="DY46" s="61"/>
      <c r="DZ46" s="61"/>
      <c r="EA46" s="61"/>
      <c r="EB46" s="61"/>
      <c r="EC46" s="61"/>
      <c r="ED46" s="61"/>
      <c r="EE46" s="61"/>
      <c r="EF46" s="61"/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  <c r="GH46" s="61"/>
      <c r="GI46" s="61"/>
      <c r="GJ46" s="61"/>
      <c r="GK46" s="61"/>
      <c r="GL46" s="61"/>
      <c r="GM46" s="61"/>
      <c r="GN46" s="61"/>
      <c r="GO46" s="61"/>
      <c r="GP46" s="61"/>
      <c r="GQ46" s="61"/>
      <c r="GR46" s="61"/>
      <c r="GS46" s="61"/>
      <c r="GT46" s="61"/>
      <c r="GU46" s="61"/>
      <c r="GV46" s="61"/>
      <c r="GW46" s="61"/>
      <c r="GX46" s="61"/>
      <c r="GY46" s="61"/>
      <c r="GZ46" s="61"/>
      <c r="HA46" s="61"/>
      <c r="HB46" s="61"/>
      <c r="HC46" s="61"/>
      <c r="HD46" s="61"/>
      <c r="HE46" s="61"/>
      <c r="HF46" s="61"/>
      <c r="HG46" s="61"/>
      <c r="HH46" s="61"/>
      <c r="HI46" s="61"/>
      <c r="HJ46" s="61"/>
      <c r="HK46" s="61"/>
      <c r="HL46" s="61"/>
      <c r="HM46" s="61"/>
      <c r="HN46" s="61"/>
      <c r="HO46" s="61"/>
      <c r="HP46" s="61"/>
      <c r="HQ46" s="61"/>
      <c r="HR46" s="61"/>
      <c r="HS46" s="61"/>
      <c r="HT46" s="61"/>
      <c r="HU46" s="61"/>
      <c r="HV46" s="61"/>
      <c r="HW46" s="61"/>
      <c r="HX46" s="61"/>
      <c r="HY46" s="61"/>
      <c r="HZ46" s="61"/>
      <c r="IA46" s="61"/>
      <c r="IB46" s="61"/>
      <c r="IC46" s="61"/>
      <c r="ID46" s="61"/>
      <c r="IE46" s="61"/>
      <c r="IF46" s="61"/>
      <c r="IG46" s="61"/>
      <c r="IH46" s="61"/>
      <c r="II46" s="61"/>
      <c r="IJ46" s="61"/>
      <c r="IK46" s="61"/>
      <c r="IL46" s="61"/>
      <c r="IM46" s="61"/>
      <c r="IN46" s="61"/>
      <c r="IO46" s="61"/>
      <c r="IP46" s="61"/>
      <c r="IQ46" s="61"/>
      <c r="IR46" s="61"/>
      <c r="IS46" s="61"/>
    </row>
    <row r="47" spans="1:253" x14ac:dyDescent="0.3">
      <c r="A47" s="198">
        <v>8</v>
      </c>
      <c r="B47" s="56" t="s">
        <v>109</v>
      </c>
      <c r="C47" s="57" t="s">
        <v>16</v>
      </c>
      <c r="D47" s="58">
        <v>352.5</v>
      </c>
      <c r="E47" s="83">
        <v>78.81</v>
      </c>
      <c r="F47" s="74">
        <f t="shared" si="2"/>
        <v>27780.525000000001</v>
      </c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1"/>
      <c r="DY47" s="61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1"/>
      <c r="EO47" s="61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1"/>
      <c r="FE47" s="61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1"/>
      <c r="FU47" s="61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1"/>
      <c r="GK47" s="61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1"/>
      <c r="HA47" s="61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1"/>
      <c r="HQ47" s="61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1"/>
      <c r="IG47" s="61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</row>
    <row r="48" spans="1:253" x14ac:dyDescent="0.3">
      <c r="A48" s="198">
        <v>9</v>
      </c>
      <c r="B48" s="56" t="s">
        <v>57</v>
      </c>
      <c r="C48" s="57" t="s">
        <v>56</v>
      </c>
      <c r="D48" s="65">
        <v>17</v>
      </c>
      <c r="E48" s="83">
        <v>16</v>
      </c>
      <c r="F48" s="74">
        <f t="shared" si="2"/>
        <v>272</v>
      </c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61"/>
      <c r="CB48" s="61"/>
      <c r="CC48" s="61"/>
      <c r="CD48" s="61"/>
      <c r="CE48" s="61"/>
      <c r="CF48" s="61"/>
      <c r="CG48" s="61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  <c r="DO48" s="61"/>
      <c r="DP48" s="61"/>
      <c r="DQ48" s="61"/>
      <c r="DR48" s="61"/>
      <c r="DS48" s="61"/>
      <c r="DT48" s="61"/>
      <c r="DU48" s="61"/>
      <c r="DV48" s="61"/>
      <c r="DW48" s="61"/>
      <c r="DX48" s="61"/>
      <c r="DY48" s="61"/>
      <c r="DZ48" s="61"/>
      <c r="EA48" s="61"/>
      <c r="EB48" s="61"/>
      <c r="EC48" s="61"/>
      <c r="ED48" s="61"/>
      <c r="EE48" s="61"/>
      <c r="EF48" s="61"/>
      <c r="EG48" s="61"/>
      <c r="EH48" s="61"/>
      <c r="EI48" s="61"/>
      <c r="EJ48" s="61"/>
      <c r="EK48" s="61"/>
      <c r="EL48" s="61"/>
      <c r="EM48" s="61"/>
      <c r="EN48" s="61"/>
      <c r="EO48" s="61"/>
      <c r="EP48" s="61"/>
      <c r="EQ48" s="61"/>
      <c r="ER48" s="61"/>
      <c r="ES48" s="61"/>
      <c r="ET48" s="61"/>
      <c r="EU48" s="61"/>
      <c r="EV48" s="61"/>
      <c r="EW48" s="61"/>
      <c r="EX48" s="61"/>
      <c r="EY48" s="61"/>
      <c r="EZ48" s="61"/>
      <c r="FA48" s="61"/>
      <c r="FB48" s="61"/>
      <c r="FC48" s="61"/>
      <c r="FD48" s="61"/>
      <c r="FE48" s="61"/>
      <c r="FF48" s="61"/>
      <c r="FG48" s="61"/>
      <c r="FH48" s="61"/>
      <c r="FI48" s="61"/>
      <c r="FJ48" s="61"/>
      <c r="FK48" s="61"/>
      <c r="FL48" s="61"/>
      <c r="FM48" s="61"/>
      <c r="FN48" s="61"/>
      <c r="FO48" s="61"/>
      <c r="FP48" s="61"/>
      <c r="FQ48" s="61"/>
      <c r="FR48" s="61"/>
      <c r="FS48" s="61"/>
      <c r="FT48" s="61"/>
      <c r="FU48" s="61"/>
      <c r="FV48" s="61"/>
      <c r="FW48" s="61"/>
      <c r="FX48" s="61"/>
      <c r="FY48" s="61"/>
      <c r="FZ48" s="61"/>
      <c r="GA48" s="61"/>
      <c r="GB48" s="61"/>
      <c r="GC48" s="61"/>
      <c r="GD48" s="61"/>
      <c r="GE48" s="61"/>
      <c r="GF48" s="61"/>
      <c r="GG48" s="61"/>
      <c r="GH48" s="61"/>
      <c r="GI48" s="61"/>
      <c r="GJ48" s="61"/>
      <c r="GK48" s="61"/>
      <c r="GL48" s="61"/>
      <c r="GM48" s="61"/>
      <c r="GN48" s="61"/>
      <c r="GO48" s="61"/>
      <c r="GP48" s="61"/>
      <c r="GQ48" s="61"/>
      <c r="GR48" s="61"/>
      <c r="GS48" s="61"/>
      <c r="GT48" s="61"/>
      <c r="GU48" s="61"/>
      <c r="GV48" s="61"/>
      <c r="GW48" s="61"/>
      <c r="GX48" s="61"/>
      <c r="GY48" s="61"/>
      <c r="GZ48" s="61"/>
      <c r="HA48" s="61"/>
      <c r="HB48" s="61"/>
      <c r="HC48" s="61"/>
      <c r="HD48" s="61"/>
      <c r="HE48" s="61"/>
      <c r="HF48" s="61"/>
      <c r="HG48" s="61"/>
      <c r="HH48" s="61"/>
      <c r="HI48" s="61"/>
      <c r="HJ48" s="61"/>
      <c r="HK48" s="61"/>
      <c r="HL48" s="61"/>
      <c r="HM48" s="61"/>
      <c r="HN48" s="61"/>
      <c r="HO48" s="61"/>
      <c r="HP48" s="61"/>
      <c r="HQ48" s="61"/>
      <c r="HR48" s="61"/>
      <c r="HS48" s="61"/>
      <c r="HT48" s="61"/>
      <c r="HU48" s="61"/>
      <c r="HV48" s="61"/>
      <c r="HW48" s="61"/>
      <c r="HX48" s="61"/>
      <c r="HY48" s="61"/>
      <c r="HZ48" s="61"/>
      <c r="IA48" s="61"/>
      <c r="IB48" s="61"/>
      <c r="IC48" s="61"/>
      <c r="ID48" s="61"/>
      <c r="IE48" s="61"/>
      <c r="IF48" s="61"/>
      <c r="IG48" s="61"/>
      <c r="IH48" s="61"/>
      <c r="II48" s="61"/>
      <c r="IJ48" s="61"/>
      <c r="IK48" s="61"/>
      <c r="IL48" s="61"/>
      <c r="IM48" s="61"/>
      <c r="IN48" s="61"/>
      <c r="IO48" s="61"/>
      <c r="IP48" s="61"/>
      <c r="IQ48" s="61"/>
      <c r="IR48" s="61"/>
      <c r="IS48" s="61"/>
    </row>
    <row r="49" spans="1:253" x14ac:dyDescent="0.3">
      <c r="A49" s="198">
        <v>10</v>
      </c>
      <c r="B49" s="56" t="s">
        <v>58</v>
      </c>
      <c r="C49" s="57" t="s">
        <v>56</v>
      </c>
      <c r="D49" s="65">
        <v>12</v>
      </c>
      <c r="E49" s="83">
        <v>10</v>
      </c>
      <c r="F49" s="74">
        <f t="shared" si="2"/>
        <v>120</v>
      </c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  <c r="CC49" s="61"/>
      <c r="CD49" s="61"/>
      <c r="CE49" s="61"/>
      <c r="CF49" s="61"/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  <c r="DK49" s="61"/>
      <c r="DL49" s="61"/>
      <c r="DM49" s="61"/>
      <c r="DN49" s="61"/>
      <c r="DO49" s="61"/>
      <c r="DP49" s="61"/>
      <c r="DQ49" s="61"/>
      <c r="DR49" s="61"/>
      <c r="DS49" s="61"/>
      <c r="DT49" s="61"/>
      <c r="DU49" s="61"/>
      <c r="DV49" s="61"/>
      <c r="DW49" s="61"/>
      <c r="DX49" s="61"/>
      <c r="DY49" s="61"/>
      <c r="DZ49" s="61"/>
      <c r="EA49" s="61"/>
      <c r="EB49" s="61"/>
      <c r="EC49" s="61"/>
      <c r="ED49" s="61"/>
      <c r="EE49" s="61"/>
      <c r="EF49" s="61"/>
      <c r="EG49" s="61"/>
      <c r="EH49" s="61"/>
      <c r="EI49" s="61"/>
      <c r="EJ49" s="61"/>
      <c r="EK49" s="61"/>
      <c r="EL49" s="61"/>
      <c r="EM49" s="61"/>
      <c r="EN49" s="61"/>
      <c r="EO49" s="61"/>
      <c r="EP49" s="61"/>
      <c r="EQ49" s="61"/>
      <c r="ER49" s="61"/>
      <c r="ES49" s="61"/>
      <c r="ET49" s="61"/>
      <c r="EU49" s="61"/>
      <c r="EV49" s="61"/>
      <c r="EW49" s="61"/>
      <c r="EX49" s="61"/>
      <c r="EY49" s="61"/>
      <c r="EZ49" s="61"/>
      <c r="FA49" s="61"/>
      <c r="FB49" s="61"/>
      <c r="FC49" s="61"/>
      <c r="FD49" s="61"/>
      <c r="FE49" s="61"/>
      <c r="FF49" s="61"/>
      <c r="FG49" s="61"/>
      <c r="FH49" s="61"/>
      <c r="FI49" s="61"/>
      <c r="FJ49" s="61"/>
      <c r="FK49" s="61"/>
      <c r="FL49" s="61"/>
      <c r="FM49" s="61"/>
      <c r="FN49" s="61"/>
      <c r="FO49" s="61"/>
      <c r="FP49" s="61"/>
      <c r="FQ49" s="61"/>
      <c r="FR49" s="61"/>
      <c r="FS49" s="61"/>
      <c r="FT49" s="61"/>
      <c r="FU49" s="61"/>
      <c r="FV49" s="61"/>
      <c r="FW49" s="61"/>
      <c r="FX49" s="61"/>
      <c r="FY49" s="61"/>
      <c r="FZ49" s="61"/>
      <c r="GA49" s="61"/>
      <c r="GB49" s="61"/>
      <c r="GC49" s="61"/>
      <c r="GD49" s="61"/>
      <c r="GE49" s="61"/>
      <c r="GF49" s="61"/>
      <c r="GG49" s="61"/>
      <c r="GH49" s="61"/>
      <c r="GI49" s="61"/>
      <c r="GJ49" s="61"/>
      <c r="GK49" s="61"/>
      <c r="GL49" s="61"/>
      <c r="GM49" s="61"/>
      <c r="GN49" s="61"/>
      <c r="GO49" s="61"/>
      <c r="GP49" s="61"/>
      <c r="GQ49" s="61"/>
      <c r="GR49" s="61"/>
      <c r="GS49" s="61"/>
      <c r="GT49" s="61"/>
      <c r="GU49" s="61"/>
      <c r="GV49" s="61"/>
      <c r="GW49" s="61"/>
      <c r="GX49" s="61"/>
      <c r="GY49" s="61"/>
      <c r="GZ49" s="61"/>
      <c r="HA49" s="61"/>
      <c r="HB49" s="61"/>
      <c r="HC49" s="61"/>
      <c r="HD49" s="61"/>
      <c r="HE49" s="61"/>
      <c r="HF49" s="61"/>
      <c r="HG49" s="61"/>
      <c r="HH49" s="61"/>
      <c r="HI49" s="61"/>
      <c r="HJ49" s="61"/>
      <c r="HK49" s="61"/>
      <c r="HL49" s="61"/>
      <c r="HM49" s="61"/>
      <c r="HN49" s="61"/>
      <c r="HO49" s="61"/>
      <c r="HP49" s="61"/>
      <c r="HQ49" s="61"/>
      <c r="HR49" s="61"/>
      <c r="HS49" s="61"/>
      <c r="HT49" s="61"/>
      <c r="HU49" s="61"/>
      <c r="HV49" s="61"/>
      <c r="HW49" s="61"/>
      <c r="HX49" s="61"/>
      <c r="HY49" s="61"/>
      <c r="HZ49" s="61"/>
      <c r="IA49" s="61"/>
      <c r="IB49" s="61"/>
      <c r="IC49" s="61"/>
      <c r="ID49" s="61"/>
      <c r="IE49" s="61"/>
      <c r="IF49" s="61"/>
      <c r="IG49" s="61"/>
      <c r="IH49" s="61"/>
      <c r="II49" s="61"/>
      <c r="IJ49" s="61"/>
      <c r="IK49" s="61"/>
      <c r="IL49" s="61"/>
      <c r="IM49" s="61"/>
      <c r="IN49" s="61"/>
      <c r="IO49" s="61"/>
      <c r="IP49" s="61"/>
      <c r="IQ49" s="61"/>
      <c r="IR49" s="61"/>
      <c r="IS49" s="61"/>
    </row>
    <row r="50" spans="1:253" x14ac:dyDescent="0.3">
      <c r="A50" s="198"/>
      <c r="B50" s="56"/>
      <c r="C50" s="57"/>
      <c r="D50" s="58"/>
      <c r="E50" s="63"/>
      <c r="F50" s="74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61"/>
      <c r="CC50" s="61"/>
      <c r="CD50" s="61"/>
      <c r="CE50" s="61"/>
      <c r="CF50" s="61"/>
      <c r="CG50" s="61"/>
      <c r="CH50" s="61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  <c r="DN50" s="61"/>
      <c r="DO50" s="61"/>
      <c r="DP50" s="61"/>
      <c r="DQ50" s="61"/>
      <c r="DR50" s="61"/>
      <c r="DS50" s="61"/>
      <c r="DT50" s="61"/>
      <c r="DU50" s="61"/>
      <c r="DV50" s="61"/>
      <c r="DW50" s="61"/>
      <c r="DX50" s="61"/>
      <c r="DY50" s="61"/>
      <c r="DZ50" s="61"/>
      <c r="EA50" s="61"/>
      <c r="EB50" s="61"/>
      <c r="EC50" s="61"/>
      <c r="ED50" s="61"/>
      <c r="EE50" s="61"/>
      <c r="EF50" s="61"/>
      <c r="EG50" s="61"/>
      <c r="EH50" s="61"/>
      <c r="EI50" s="61"/>
      <c r="EJ50" s="61"/>
      <c r="EK50" s="61"/>
      <c r="EL50" s="61"/>
      <c r="EM50" s="61"/>
      <c r="EN50" s="61"/>
      <c r="EO50" s="61"/>
      <c r="EP50" s="61"/>
      <c r="EQ50" s="61"/>
      <c r="ER50" s="61"/>
      <c r="ES50" s="61"/>
      <c r="ET50" s="61"/>
      <c r="EU50" s="61"/>
      <c r="EV50" s="61"/>
      <c r="EW50" s="61"/>
      <c r="EX50" s="61"/>
      <c r="EY50" s="61"/>
      <c r="EZ50" s="61"/>
      <c r="FA50" s="61"/>
      <c r="FB50" s="61"/>
      <c r="FC50" s="61"/>
      <c r="FD50" s="61"/>
      <c r="FE50" s="61"/>
      <c r="FF50" s="61"/>
      <c r="FG50" s="61"/>
      <c r="FH50" s="61"/>
      <c r="FI50" s="61"/>
      <c r="FJ50" s="61"/>
      <c r="FK50" s="61"/>
      <c r="FL50" s="61"/>
      <c r="FM50" s="61"/>
      <c r="FN50" s="61"/>
      <c r="FO50" s="61"/>
      <c r="FP50" s="61"/>
      <c r="FQ50" s="61"/>
      <c r="FR50" s="61"/>
      <c r="FS50" s="61"/>
      <c r="FT50" s="61"/>
      <c r="FU50" s="61"/>
      <c r="FV50" s="61"/>
      <c r="FW50" s="61"/>
      <c r="FX50" s="61"/>
      <c r="FY50" s="61"/>
      <c r="FZ50" s="61"/>
      <c r="GA50" s="61"/>
      <c r="GB50" s="61"/>
      <c r="GC50" s="61"/>
      <c r="GD50" s="61"/>
      <c r="GE50" s="61"/>
      <c r="GF50" s="61"/>
      <c r="GG50" s="61"/>
      <c r="GH50" s="61"/>
      <c r="GI50" s="61"/>
      <c r="GJ50" s="61"/>
      <c r="GK50" s="61"/>
      <c r="GL50" s="61"/>
      <c r="GM50" s="61"/>
      <c r="GN50" s="61"/>
      <c r="GO50" s="61"/>
      <c r="GP50" s="61"/>
      <c r="GQ50" s="61"/>
      <c r="GR50" s="61"/>
      <c r="GS50" s="61"/>
      <c r="GT50" s="61"/>
      <c r="GU50" s="61"/>
      <c r="GV50" s="61"/>
      <c r="GW50" s="61"/>
      <c r="GX50" s="61"/>
      <c r="GY50" s="61"/>
      <c r="GZ50" s="61"/>
      <c r="HA50" s="61"/>
      <c r="HB50" s="61"/>
      <c r="HC50" s="61"/>
      <c r="HD50" s="61"/>
      <c r="HE50" s="61"/>
      <c r="HF50" s="61"/>
      <c r="HG50" s="61"/>
      <c r="HH50" s="61"/>
      <c r="HI50" s="61"/>
      <c r="HJ50" s="61"/>
      <c r="HK50" s="61"/>
      <c r="HL50" s="61"/>
      <c r="HM50" s="61"/>
      <c r="HN50" s="61"/>
      <c r="HO50" s="61"/>
      <c r="HP50" s="61"/>
      <c r="HQ50" s="61"/>
      <c r="HR50" s="61"/>
      <c r="HS50" s="61"/>
      <c r="HT50" s="61"/>
      <c r="HU50" s="61"/>
      <c r="HV50" s="61"/>
      <c r="HW50" s="61"/>
      <c r="HX50" s="61"/>
      <c r="HY50" s="61"/>
      <c r="HZ50" s="61"/>
      <c r="IA50" s="61"/>
      <c r="IB50" s="61"/>
      <c r="IC50" s="61"/>
      <c r="ID50" s="61"/>
      <c r="IE50" s="61"/>
      <c r="IF50" s="61"/>
      <c r="IG50" s="61"/>
      <c r="IH50" s="61"/>
      <c r="II50" s="61"/>
      <c r="IJ50" s="61"/>
      <c r="IK50" s="61"/>
      <c r="IL50" s="61"/>
      <c r="IM50" s="61"/>
      <c r="IN50" s="61"/>
      <c r="IO50" s="61"/>
      <c r="IP50" s="61"/>
      <c r="IQ50" s="61"/>
      <c r="IR50" s="61"/>
      <c r="IS50" s="61"/>
    </row>
    <row r="51" spans="1:253" ht="37.5" x14ac:dyDescent="0.3">
      <c r="A51" s="197">
        <v>4</v>
      </c>
      <c r="B51" s="120" t="s">
        <v>116</v>
      </c>
      <c r="C51" s="57"/>
      <c r="D51" s="58"/>
      <c r="E51" s="63"/>
      <c r="F51" s="74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  <c r="DN51" s="61"/>
      <c r="DO51" s="61"/>
      <c r="DP51" s="61"/>
      <c r="DQ51" s="61"/>
      <c r="DR51" s="61"/>
      <c r="DS51" s="61"/>
      <c r="DT51" s="61"/>
      <c r="DU51" s="61"/>
      <c r="DV51" s="61"/>
      <c r="DW51" s="61"/>
      <c r="DX51" s="61"/>
      <c r="DY51" s="61"/>
      <c r="DZ51" s="61"/>
      <c r="EA51" s="61"/>
      <c r="EB51" s="61"/>
      <c r="EC51" s="61"/>
      <c r="ED51" s="61"/>
      <c r="EE51" s="61"/>
      <c r="EF51" s="61"/>
      <c r="EG51" s="61"/>
      <c r="EH51" s="61"/>
      <c r="EI51" s="61"/>
      <c r="EJ51" s="61"/>
      <c r="EK51" s="61"/>
      <c r="EL51" s="61"/>
      <c r="EM51" s="61"/>
      <c r="EN51" s="61"/>
      <c r="EO51" s="61"/>
      <c r="EP51" s="61"/>
      <c r="EQ51" s="61"/>
      <c r="ER51" s="61"/>
      <c r="ES51" s="61"/>
      <c r="ET51" s="61"/>
      <c r="EU51" s="61"/>
      <c r="EV51" s="61"/>
      <c r="EW51" s="61"/>
      <c r="EX51" s="61"/>
      <c r="EY51" s="61"/>
      <c r="EZ51" s="61"/>
      <c r="FA51" s="61"/>
      <c r="FB51" s="61"/>
      <c r="FC51" s="61"/>
      <c r="FD51" s="61"/>
      <c r="FE51" s="61"/>
      <c r="FF51" s="61"/>
      <c r="FG51" s="61"/>
      <c r="FH51" s="61"/>
      <c r="FI51" s="61"/>
      <c r="FJ51" s="61"/>
      <c r="FK51" s="61"/>
      <c r="FL51" s="61"/>
      <c r="FM51" s="61"/>
      <c r="FN51" s="61"/>
      <c r="FO51" s="61"/>
      <c r="FP51" s="61"/>
      <c r="FQ51" s="61"/>
      <c r="FR51" s="61"/>
      <c r="FS51" s="61"/>
      <c r="FT51" s="61"/>
      <c r="FU51" s="61"/>
      <c r="FV51" s="61"/>
      <c r="FW51" s="61"/>
      <c r="FX51" s="61"/>
      <c r="FY51" s="61"/>
      <c r="FZ51" s="61"/>
      <c r="GA51" s="61"/>
      <c r="GB51" s="61"/>
      <c r="GC51" s="61"/>
      <c r="GD51" s="61"/>
      <c r="GE51" s="61"/>
      <c r="GF51" s="61"/>
      <c r="GG51" s="61"/>
      <c r="GH51" s="61"/>
      <c r="GI51" s="61"/>
      <c r="GJ51" s="61"/>
      <c r="GK51" s="61"/>
      <c r="GL51" s="61"/>
      <c r="GM51" s="61"/>
      <c r="GN51" s="61"/>
      <c r="GO51" s="61"/>
      <c r="GP51" s="61"/>
      <c r="GQ51" s="61"/>
      <c r="GR51" s="61"/>
      <c r="GS51" s="61"/>
      <c r="GT51" s="61"/>
      <c r="GU51" s="61"/>
      <c r="GV51" s="61"/>
      <c r="GW51" s="61"/>
      <c r="GX51" s="61"/>
      <c r="GY51" s="61"/>
      <c r="GZ51" s="61"/>
      <c r="HA51" s="61"/>
      <c r="HB51" s="61"/>
      <c r="HC51" s="61"/>
      <c r="HD51" s="61"/>
      <c r="HE51" s="61"/>
      <c r="HF51" s="61"/>
      <c r="HG51" s="61"/>
      <c r="HH51" s="61"/>
      <c r="HI51" s="61"/>
      <c r="HJ51" s="61"/>
      <c r="HK51" s="61"/>
      <c r="HL51" s="61"/>
      <c r="HM51" s="61"/>
      <c r="HN51" s="61"/>
      <c r="HO51" s="61"/>
      <c r="HP51" s="61"/>
      <c r="HQ51" s="61"/>
      <c r="HR51" s="61"/>
      <c r="HS51" s="61"/>
      <c r="HT51" s="61"/>
      <c r="HU51" s="61"/>
      <c r="HV51" s="61"/>
      <c r="HW51" s="61"/>
      <c r="HX51" s="61"/>
      <c r="HY51" s="61"/>
      <c r="HZ51" s="61"/>
      <c r="IA51" s="61"/>
      <c r="IB51" s="61"/>
      <c r="IC51" s="61"/>
      <c r="ID51" s="61"/>
      <c r="IE51" s="61"/>
      <c r="IF51" s="61"/>
      <c r="IG51" s="61"/>
      <c r="IH51" s="61"/>
      <c r="II51" s="61"/>
      <c r="IJ51" s="61"/>
      <c r="IK51" s="61"/>
      <c r="IL51" s="61"/>
      <c r="IM51" s="61"/>
      <c r="IN51" s="61"/>
      <c r="IO51" s="61"/>
      <c r="IP51" s="61"/>
      <c r="IQ51" s="61"/>
      <c r="IR51" s="61"/>
      <c r="IS51" s="61"/>
    </row>
    <row r="52" spans="1:253" x14ac:dyDescent="0.3">
      <c r="A52" s="198">
        <v>1</v>
      </c>
      <c r="B52" s="64" t="s">
        <v>117</v>
      </c>
      <c r="C52" s="57" t="s">
        <v>2</v>
      </c>
      <c r="D52" s="65">
        <v>24</v>
      </c>
      <c r="E52" s="73">
        <v>0</v>
      </c>
      <c r="F52" s="74">
        <f t="shared" ref="F52:F66" si="3">D52*E52</f>
        <v>0</v>
      </c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61"/>
      <c r="CB52" s="61"/>
      <c r="CC52" s="61"/>
      <c r="CD52" s="61"/>
      <c r="CE52" s="61"/>
      <c r="CF52" s="61"/>
      <c r="CG52" s="61"/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  <c r="DN52" s="61"/>
      <c r="DO52" s="61"/>
      <c r="DP52" s="61"/>
      <c r="DQ52" s="61"/>
      <c r="DR52" s="61"/>
      <c r="DS52" s="61"/>
      <c r="DT52" s="61"/>
      <c r="DU52" s="61"/>
      <c r="DV52" s="61"/>
      <c r="DW52" s="61"/>
      <c r="DX52" s="61"/>
      <c r="DY52" s="61"/>
      <c r="DZ52" s="61"/>
      <c r="EA52" s="61"/>
      <c r="EB52" s="61"/>
      <c r="EC52" s="61"/>
      <c r="ED52" s="61"/>
      <c r="EE52" s="61"/>
      <c r="EF52" s="61"/>
      <c r="EG52" s="61"/>
      <c r="EH52" s="61"/>
      <c r="EI52" s="61"/>
      <c r="EJ52" s="61"/>
      <c r="EK52" s="61"/>
      <c r="EL52" s="61"/>
      <c r="EM52" s="61"/>
      <c r="EN52" s="61"/>
      <c r="EO52" s="61"/>
      <c r="EP52" s="61"/>
      <c r="EQ52" s="61"/>
      <c r="ER52" s="61"/>
      <c r="ES52" s="61"/>
      <c r="ET52" s="61"/>
      <c r="EU52" s="61"/>
      <c r="EV52" s="61"/>
      <c r="EW52" s="61"/>
      <c r="EX52" s="61"/>
      <c r="EY52" s="61"/>
      <c r="EZ52" s="61"/>
      <c r="FA52" s="61"/>
      <c r="FB52" s="61"/>
      <c r="FC52" s="61"/>
      <c r="FD52" s="61"/>
      <c r="FE52" s="61"/>
      <c r="FF52" s="61"/>
      <c r="FG52" s="61"/>
      <c r="FH52" s="61"/>
      <c r="FI52" s="61"/>
      <c r="FJ52" s="61"/>
      <c r="FK52" s="61"/>
      <c r="FL52" s="61"/>
      <c r="FM52" s="61"/>
      <c r="FN52" s="61"/>
      <c r="FO52" s="61"/>
      <c r="FP52" s="61"/>
      <c r="FQ52" s="61"/>
      <c r="FR52" s="61"/>
      <c r="FS52" s="61"/>
      <c r="FT52" s="61"/>
      <c r="FU52" s="61"/>
      <c r="FV52" s="61"/>
      <c r="FW52" s="61"/>
      <c r="FX52" s="61"/>
      <c r="FY52" s="61"/>
      <c r="FZ52" s="61"/>
      <c r="GA52" s="61"/>
      <c r="GB52" s="61"/>
      <c r="GC52" s="61"/>
      <c r="GD52" s="61"/>
      <c r="GE52" s="61"/>
      <c r="GF52" s="61"/>
      <c r="GG52" s="61"/>
      <c r="GH52" s="61"/>
      <c r="GI52" s="61"/>
      <c r="GJ52" s="61"/>
      <c r="GK52" s="61"/>
      <c r="GL52" s="61"/>
      <c r="GM52" s="61"/>
      <c r="GN52" s="61"/>
      <c r="GO52" s="61"/>
      <c r="GP52" s="61"/>
      <c r="GQ52" s="61"/>
      <c r="GR52" s="61"/>
      <c r="GS52" s="61"/>
      <c r="GT52" s="61"/>
      <c r="GU52" s="61"/>
      <c r="GV52" s="61"/>
      <c r="GW52" s="61"/>
      <c r="GX52" s="61"/>
      <c r="GY52" s="61"/>
      <c r="GZ52" s="61"/>
      <c r="HA52" s="61"/>
      <c r="HB52" s="61"/>
      <c r="HC52" s="61"/>
      <c r="HD52" s="61"/>
      <c r="HE52" s="61"/>
      <c r="HF52" s="61"/>
      <c r="HG52" s="61"/>
      <c r="HH52" s="61"/>
      <c r="HI52" s="61"/>
      <c r="HJ52" s="61"/>
      <c r="HK52" s="61"/>
      <c r="HL52" s="61"/>
      <c r="HM52" s="61"/>
      <c r="HN52" s="61"/>
      <c r="HO52" s="61"/>
      <c r="HP52" s="61"/>
      <c r="HQ52" s="61"/>
      <c r="HR52" s="61"/>
      <c r="HS52" s="61"/>
      <c r="HT52" s="61"/>
      <c r="HU52" s="61"/>
      <c r="HV52" s="61"/>
      <c r="HW52" s="61"/>
      <c r="HX52" s="61"/>
      <c r="HY52" s="61"/>
      <c r="HZ52" s="61"/>
      <c r="IA52" s="61"/>
      <c r="IB52" s="61"/>
      <c r="IC52" s="61"/>
      <c r="ID52" s="61"/>
      <c r="IE52" s="61"/>
      <c r="IF52" s="61"/>
      <c r="IG52" s="61"/>
      <c r="IH52" s="61"/>
      <c r="II52" s="61"/>
      <c r="IJ52" s="61"/>
      <c r="IK52" s="61"/>
      <c r="IL52" s="61"/>
      <c r="IM52" s="61"/>
      <c r="IN52" s="61"/>
      <c r="IO52" s="61"/>
      <c r="IP52" s="61"/>
      <c r="IQ52" s="61"/>
      <c r="IR52" s="61"/>
      <c r="IS52" s="61"/>
    </row>
    <row r="53" spans="1:253" x14ac:dyDescent="0.3">
      <c r="A53" s="198">
        <v>2</v>
      </c>
      <c r="B53" s="56" t="s">
        <v>59</v>
      </c>
      <c r="C53" s="57" t="s">
        <v>3</v>
      </c>
      <c r="D53" s="65">
        <v>40</v>
      </c>
      <c r="E53" s="83">
        <v>1150</v>
      </c>
      <c r="F53" s="74">
        <f t="shared" ref="F53:F56" si="4">D53*E53</f>
        <v>46000</v>
      </c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  <c r="CB53" s="61"/>
      <c r="CC53" s="61"/>
      <c r="CD53" s="61"/>
      <c r="CE53" s="61"/>
      <c r="CF53" s="61"/>
      <c r="CG53" s="61"/>
      <c r="CH53" s="61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  <c r="DK53" s="61"/>
      <c r="DL53" s="61"/>
      <c r="DM53" s="61"/>
      <c r="DN53" s="61"/>
      <c r="DO53" s="61"/>
      <c r="DP53" s="61"/>
      <c r="DQ53" s="61"/>
      <c r="DR53" s="61"/>
      <c r="DS53" s="61"/>
      <c r="DT53" s="61"/>
      <c r="DU53" s="61"/>
      <c r="DV53" s="61"/>
      <c r="DW53" s="61"/>
      <c r="DX53" s="61"/>
      <c r="DY53" s="61"/>
      <c r="DZ53" s="61"/>
      <c r="EA53" s="61"/>
      <c r="EB53" s="61"/>
      <c r="EC53" s="61"/>
      <c r="ED53" s="61"/>
      <c r="EE53" s="61"/>
      <c r="EF53" s="61"/>
      <c r="EG53" s="61"/>
      <c r="EH53" s="61"/>
      <c r="EI53" s="61"/>
      <c r="EJ53" s="61"/>
      <c r="EK53" s="61"/>
      <c r="EL53" s="61"/>
      <c r="EM53" s="61"/>
      <c r="EN53" s="61"/>
      <c r="EO53" s="61"/>
      <c r="EP53" s="61"/>
      <c r="EQ53" s="61"/>
      <c r="ER53" s="61"/>
      <c r="ES53" s="61"/>
      <c r="ET53" s="61"/>
      <c r="EU53" s="61"/>
      <c r="EV53" s="61"/>
      <c r="EW53" s="61"/>
      <c r="EX53" s="61"/>
      <c r="EY53" s="61"/>
      <c r="EZ53" s="61"/>
      <c r="FA53" s="61"/>
      <c r="FB53" s="61"/>
      <c r="FC53" s="61"/>
      <c r="FD53" s="61"/>
      <c r="FE53" s="61"/>
      <c r="FF53" s="61"/>
      <c r="FG53" s="61"/>
      <c r="FH53" s="61"/>
      <c r="FI53" s="61"/>
      <c r="FJ53" s="61"/>
      <c r="FK53" s="61"/>
      <c r="FL53" s="61"/>
      <c r="FM53" s="61"/>
      <c r="FN53" s="61"/>
      <c r="FO53" s="61"/>
      <c r="FP53" s="61"/>
      <c r="FQ53" s="61"/>
      <c r="FR53" s="61"/>
      <c r="FS53" s="61"/>
      <c r="FT53" s="61"/>
      <c r="FU53" s="61"/>
      <c r="FV53" s="61"/>
      <c r="FW53" s="61"/>
      <c r="FX53" s="61"/>
      <c r="FY53" s="61"/>
      <c r="FZ53" s="61"/>
      <c r="GA53" s="61"/>
      <c r="GB53" s="61"/>
      <c r="GC53" s="61"/>
      <c r="GD53" s="61"/>
      <c r="GE53" s="61"/>
      <c r="GF53" s="61"/>
      <c r="GG53" s="61"/>
      <c r="GH53" s="61"/>
      <c r="GI53" s="61"/>
      <c r="GJ53" s="61"/>
      <c r="GK53" s="61"/>
      <c r="GL53" s="61"/>
      <c r="GM53" s="61"/>
      <c r="GN53" s="61"/>
      <c r="GO53" s="61"/>
      <c r="GP53" s="61"/>
      <c r="GQ53" s="61"/>
      <c r="GR53" s="61"/>
      <c r="GS53" s="61"/>
      <c r="GT53" s="61"/>
      <c r="GU53" s="61"/>
      <c r="GV53" s="61"/>
      <c r="GW53" s="61"/>
      <c r="GX53" s="61"/>
      <c r="GY53" s="61"/>
      <c r="GZ53" s="61"/>
      <c r="HA53" s="61"/>
      <c r="HB53" s="61"/>
      <c r="HC53" s="61"/>
      <c r="HD53" s="61"/>
      <c r="HE53" s="61"/>
      <c r="HF53" s="61"/>
      <c r="HG53" s="61"/>
      <c r="HH53" s="61"/>
      <c r="HI53" s="61"/>
      <c r="HJ53" s="61"/>
      <c r="HK53" s="61"/>
      <c r="HL53" s="61"/>
      <c r="HM53" s="61"/>
      <c r="HN53" s="61"/>
      <c r="HO53" s="61"/>
      <c r="HP53" s="61"/>
      <c r="HQ53" s="61"/>
      <c r="HR53" s="61"/>
      <c r="HS53" s="61"/>
      <c r="HT53" s="61"/>
      <c r="HU53" s="61"/>
      <c r="HV53" s="61"/>
      <c r="HW53" s="61"/>
      <c r="HX53" s="61"/>
      <c r="HY53" s="61"/>
      <c r="HZ53" s="61"/>
      <c r="IA53" s="61"/>
      <c r="IB53" s="61"/>
      <c r="IC53" s="61"/>
      <c r="ID53" s="61"/>
      <c r="IE53" s="61"/>
      <c r="IF53" s="61"/>
      <c r="IG53" s="61"/>
      <c r="IH53" s="61"/>
      <c r="II53" s="61"/>
      <c r="IJ53" s="61"/>
      <c r="IK53" s="61"/>
      <c r="IL53" s="61"/>
      <c r="IM53" s="61"/>
      <c r="IN53" s="61"/>
      <c r="IO53" s="61"/>
      <c r="IP53" s="61"/>
      <c r="IQ53" s="61"/>
      <c r="IR53" s="61"/>
      <c r="IS53" s="61"/>
    </row>
    <row r="54" spans="1:253" x14ac:dyDescent="0.3">
      <c r="A54" s="198">
        <v>3</v>
      </c>
      <c r="B54" s="56" t="s">
        <v>108</v>
      </c>
      <c r="C54" s="57" t="s">
        <v>16</v>
      </c>
      <c r="D54" s="65">
        <f>189+85</f>
        <v>274</v>
      </c>
      <c r="E54" s="83">
        <v>88.81</v>
      </c>
      <c r="F54" s="74">
        <f t="shared" si="4"/>
        <v>24333.940000000002</v>
      </c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  <c r="BW54" s="61"/>
      <c r="BX54" s="61"/>
      <c r="BY54" s="61"/>
      <c r="BZ54" s="61"/>
      <c r="CA54" s="61"/>
      <c r="CB54" s="61"/>
      <c r="CC54" s="61"/>
      <c r="CD54" s="61"/>
      <c r="CE54" s="61"/>
      <c r="CF54" s="61"/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  <c r="DI54" s="61"/>
      <c r="DJ54" s="61"/>
      <c r="DK54" s="61"/>
      <c r="DL54" s="61"/>
      <c r="DM54" s="61"/>
      <c r="DN54" s="61"/>
      <c r="DO54" s="61"/>
      <c r="DP54" s="61"/>
      <c r="DQ54" s="61"/>
      <c r="DR54" s="61"/>
      <c r="DS54" s="61"/>
      <c r="DT54" s="61"/>
      <c r="DU54" s="61"/>
      <c r="DV54" s="61"/>
      <c r="DW54" s="61"/>
      <c r="DX54" s="61"/>
      <c r="DY54" s="61"/>
      <c r="DZ54" s="61"/>
      <c r="EA54" s="61"/>
      <c r="EB54" s="61"/>
      <c r="EC54" s="61"/>
      <c r="ED54" s="61"/>
      <c r="EE54" s="61"/>
      <c r="EF54" s="61"/>
      <c r="EG54" s="61"/>
      <c r="EH54" s="61"/>
      <c r="EI54" s="61"/>
      <c r="EJ54" s="61"/>
      <c r="EK54" s="61"/>
      <c r="EL54" s="61"/>
      <c r="EM54" s="61"/>
      <c r="EN54" s="61"/>
      <c r="EO54" s="61"/>
      <c r="EP54" s="61"/>
      <c r="EQ54" s="61"/>
      <c r="ER54" s="61"/>
      <c r="ES54" s="61"/>
      <c r="ET54" s="61"/>
      <c r="EU54" s="61"/>
      <c r="EV54" s="61"/>
      <c r="EW54" s="61"/>
      <c r="EX54" s="61"/>
      <c r="EY54" s="61"/>
      <c r="EZ54" s="61"/>
      <c r="FA54" s="61"/>
      <c r="FB54" s="61"/>
      <c r="FC54" s="61"/>
      <c r="FD54" s="61"/>
      <c r="FE54" s="61"/>
      <c r="FF54" s="61"/>
      <c r="FG54" s="61"/>
      <c r="FH54" s="61"/>
      <c r="FI54" s="61"/>
      <c r="FJ54" s="61"/>
      <c r="FK54" s="61"/>
      <c r="FL54" s="61"/>
      <c r="FM54" s="61"/>
      <c r="FN54" s="61"/>
      <c r="FO54" s="61"/>
      <c r="FP54" s="61"/>
      <c r="FQ54" s="61"/>
      <c r="FR54" s="61"/>
      <c r="FS54" s="61"/>
      <c r="FT54" s="61"/>
      <c r="FU54" s="61"/>
      <c r="FV54" s="61"/>
      <c r="FW54" s="61"/>
      <c r="FX54" s="61"/>
      <c r="FY54" s="61"/>
      <c r="FZ54" s="61"/>
      <c r="GA54" s="61"/>
      <c r="GB54" s="61"/>
      <c r="GC54" s="61"/>
      <c r="GD54" s="61"/>
      <c r="GE54" s="61"/>
      <c r="GF54" s="61"/>
      <c r="GG54" s="61"/>
      <c r="GH54" s="61"/>
      <c r="GI54" s="61"/>
      <c r="GJ54" s="61"/>
      <c r="GK54" s="61"/>
      <c r="GL54" s="61"/>
      <c r="GM54" s="61"/>
      <c r="GN54" s="61"/>
      <c r="GO54" s="61"/>
      <c r="GP54" s="61"/>
      <c r="GQ54" s="61"/>
      <c r="GR54" s="61"/>
      <c r="GS54" s="61"/>
      <c r="GT54" s="61"/>
      <c r="GU54" s="61"/>
      <c r="GV54" s="61"/>
      <c r="GW54" s="61"/>
      <c r="GX54" s="61"/>
      <c r="GY54" s="61"/>
      <c r="GZ54" s="61"/>
      <c r="HA54" s="61"/>
      <c r="HB54" s="61"/>
      <c r="HC54" s="61"/>
      <c r="HD54" s="61"/>
      <c r="HE54" s="61"/>
      <c r="HF54" s="61"/>
      <c r="HG54" s="61"/>
      <c r="HH54" s="61"/>
      <c r="HI54" s="61"/>
      <c r="HJ54" s="61"/>
      <c r="HK54" s="61"/>
      <c r="HL54" s="61"/>
      <c r="HM54" s="61"/>
      <c r="HN54" s="61"/>
      <c r="HO54" s="61"/>
      <c r="HP54" s="61"/>
      <c r="HQ54" s="61"/>
      <c r="HR54" s="61"/>
      <c r="HS54" s="61"/>
      <c r="HT54" s="61"/>
      <c r="HU54" s="61"/>
      <c r="HV54" s="61"/>
      <c r="HW54" s="61"/>
      <c r="HX54" s="61"/>
      <c r="HY54" s="61"/>
      <c r="HZ54" s="61"/>
      <c r="IA54" s="61"/>
      <c r="IB54" s="61"/>
      <c r="IC54" s="61"/>
      <c r="ID54" s="61"/>
      <c r="IE54" s="61"/>
      <c r="IF54" s="61"/>
      <c r="IG54" s="61"/>
      <c r="IH54" s="61"/>
      <c r="II54" s="61"/>
      <c r="IJ54" s="61"/>
      <c r="IK54" s="61"/>
      <c r="IL54" s="61"/>
      <c r="IM54" s="61"/>
      <c r="IN54" s="61"/>
      <c r="IO54" s="61"/>
      <c r="IP54" s="61"/>
      <c r="IQ54" s="61"/>
      <c r="IR54" s="61"/>
      <c r="IS54" s="61"/>
    </row>
    <row r="55" spans="1:253" x14ac:dyDescent="0.3">
      <c r="A55" s="198">
        <v>4</v>
      </c>
      <c r="B55" s="56" t="s">
        <v>57</v>
      </c>
      <c r="C55" s="57" t="s">
        <v>56</v>
      </c>
      <c r="D55" s="65">
        <v>20</v>
      </c>
      <c r="E55" s="83">
        <v>16</v>
      </c>
      <c r="F55" s="74">
        <f t="shared" si="4"/>
        <v>320</v>
      </c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  <c r="BX55" s="61"/>
      <c r="BY55" s="61"/>
      <c r="BZ55" s="61"/>
      <c r="CA55" s="61"/>
      <c r="CB55" s="61"/>
      <c r="CC55" s="61"/>
      <c r="CD55" s="61"/>
      <c r="CE55" s="61"/>
      <c r="CF55" s="61"/>
      <c r="CG55" s="61"/>
      <c r="CH55" s="61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  <c r="DI55" s="61"/>
      <c r="DJ55" s="61"/>
      <c r="DK55" s="61"/>
      <c r="DL55" s="61"/>
      <c r="DM55" s="61"/>
      <c r="DN55" s="61"/>
      <c r="DO55" s="61"/>
      <c r="DP55" s="61"/>
      <c r="DQ55" s="61"/>
      <c r="DR55" s="61"/>
      <c r="DS55" s="61"/>
      <c r="DT55" s="61"/>
      <c r="DU55" s="61"/>
      <c r="DV55" s="61"/>
      <c r="DW55" s="61"/>
      <c r="DX55" s="61"/>
      <c r="DY55" s="61"/>
      <c r="DZ55" s="61"/>
      <c r="EA55" s="61"/>
      <c r="EB55" s="61"/>
      <c r="EC55" s="61"/>
      <c r="ED55" s="61"/>
      <c r="EE55" s="61"/>
      <c r="EF55" s="61"/>
      <c r="EG55" s="61"/>
      <c r="EH55" s="61"/>
      <c r="EI55" s="61"/>
      <c r="EJ55" s="61"/>
      <c r="EK55" s="61"/>
      <c r="EL55" s="61"/>
      <c r="EM55" s="61"/>
      <c r="EN55" s="61"/>
      <c r="EO55" s="61"/>
      <c r="EP55" s="61"/>
      <c r="EQ55" s="61"/>
      <c r="ER55" s="61"/>
      <c r="ES55" s="61"/>
      <c r="ET55" s="61"/>
      <c r="EU55" s="61"/>
      <c r="EV55" s="61"/>
      <c r="EW55" s="61"/>
      <c r="EX55" s="61"/>
      <c r="EY55" s="61"/>
      <c r="EZ55" s="61"/>
      <c r="FA55" s="61"/>
      <c r="FB55" s="61"/>
      <c r="FC55" s="61"/>
      <c r="FD55" s="61"/>
      <c r="FE55" s="61"/>
      <c r="FF55" s="61"/>
      <c r="FG55" s="61"/>
      <c r="FH55" s="61"/>
      <c r="FI55" s="61"/>
      <c r="FJ55" s="61"/>
      <c r="FK55" s="61"/>
      <c r="FL55" s="61"/>
      <c r="FM55" s="61"/>
      <c r="FN55" s="61"/>
      <c r="FO55" s="61"/>
      <c r="FP55" s="61"/>
      <c r="FQ55" s="61"/>
      <c r="FR55" s="61"/>
      <c r="FS55" s="61"/>
      <c r="FT55" s="61"/>
      <c r="FU55" s="61"/>
      <c r="FV55" s="61"/>
      <c r="FW55" s="61"/>
      <c r="FX55" s="61"/>
      <c r="FY55" s="61"/>
      <c r="FZ55" s="61"/>
      <c r="GA55" s="61"/>
      <c r="GB55" s="61"/>
      <c r="GC55" s="61"/>
      <c r="GD55" s="61"/>
      <c r="GE55" s="61"/>
      <c r="GF55" s="61"/>
      <c r="GG55" s="61"/>
      <c r="GH55" s="61"/>
      <c r="GI55" s="61"/>
      <c r="GJ55" s="61"/>
      <c r="GK55" s="61"/>
      <c r="GL55" s="61"/>
      <c r="GM55" s="61"/>
      <c r="GN55" s="61"/>
      <c r="GO55" s="61"/>
      <c r="GP55" s="61"/>
      <c r="GQ55" s="61"/>
      <c r="GR55" s="61"/>
      <c r="GS55" s="61"/>
      <c r="GT55" s="61"/>
      <c r="GU55" s="61"/>
      <c r="GV55" s="61"/>
      <c r="GW55" s="61"/>
      <c r="GX55" s="61"/>
      <c r="GY55" s="61"/>
      <c r="GZ55" s="61"/>
      <c r="HA55" s="61"/>
      <c r="HB55" s="61"/>
      <c r="HC55" s="61"/>
      <c r="HD55" s="61"/>
      <c r="HE55" s="61"/>
      <c r="HF55" s="61"/>
      <c r="HG55" s="61"/>
      <c r="HH55" s="61"/>
      <c r="HI55" s="61"/>
      <c r="HJ55" s="61"/>
      <c r="HK55" s="61"/>
      <c r="HL55" s="61"/>
      <c r="HM55" s="61"/>
      <c r="HN55" s="61"/>
      <c r="HO55" s="61"/>
      <c r="HP55" s="61"/>
      <c r="HQ55" s="61"/>
      <c r="HR55" s="61"/>
      <c r="HS55" s="61"/>
      <c r="HT55" s="61"/>
      <c r="HU55" s="61"/>
      <c r="HV55" s="61"/>
      <c r="HW55" s="61"/>
      <c r="HX55" s="61"/>
      <c r="HY55" s="61"/>
      <c r="HZ55" s="61"/>
      <c r="IA55" s="61"/>
      <c r="IB55" s="61"/>
      <c r="IC55" s="61"/>
      <c r="ID55" s="61"/>
      <c r="IE55" s="61"/>
      <c r="IF55" s="61"/>
      <c r="IG55" s="61"/>
      <c r="IH55" s="61"/>
      <c r="II55" s="61"/>
      <c r="IJ55" s="61"/>
      <c r="IK55" s="61"/>
      <c r="IL55" s="61"/>
      <c r="IM55" s="61"/>
      <c r="IN55" s="61"/>
      <c r="IO55" s="61"/>
      <c r="IP55" s="61"/>
      <c r="IQ55" s="61"/>
      <c r="IR55" s="61"/>
      <c r="IS55" s="61"/>
    </row>
    <row r="56" spans="1:253" x14ac:dyDescent="0.3">
      <c r="A56" s="198">
        <v>5</v>
      </c>
      <c r="B56" s="56" t="s">
        <v>58</v>
      </c>
      <c r="C56" s="57" t="s">
        <v>56</v>
      </c>
      <c r="D56" s="65">
        <v>15</v>
      </c>
      <c r="E56" s="83">
        <v>10</v>
      </c>
      <c r="F56" s="74">
        <f t="shared" si="4"/>
        <v>150</v>
      </c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  <c r="DN56" s="61"/>
      <c r="DO56" s="61"/>
      <c r="DP56" s="61"/>
      <c r="DQ56" s="61"/>
      <c r="DR56" s="61"/>
      <c r="DS56" s="61"/>
      <c r="DT56" s="61"/>
      <c r="DU56" s="61"/>
      <c r="DV56" s="61"/>
      <c r="DW56" s="61"/>
      <c r="DX56" s="61"/>
      <c r="DY56" s="61"/>
      <c r="DZ56" s="61"/>
      <c r="EA56" s="61"/>
      <c r="EB56" s="61"/>
      <c r="EC56" s="61"/>
      <c r="ED56" s="61"/>
      <c r="EE56" s="61"/>
      <c r="EF56" s="61"/>
      <c r="EG56" s="61"/>
      <c r="EH56" s="61"/>
      <c r="EI56" s="61"/>
      <c r="EJ56" s="61"/>
      <c r="EK56" s="61"/>
      <c r="EL56" s="61"/>
      <c r="EM56" s="61"/>
      <c r="EN56" s="61"/>
      <c r="EO56" s="61"/>
      <c r="EP56" s="61"/>
      <c r="EQ56" s="61"/>
      <c r="ER56" s="61"/>
      <c r="ES56" s="61"/>
      <c r="ET56" s="61"/>
      <c r="EU56" s="61"/>
      <c r="EV56" s="61"/>
      <c r="EW56" s="61"/>
      <c r="EX56" s="61"/>
      <c r="EY56" s="61"/>
      <c r="EZ56" s="61"/>
      <c r="FA56" s="61"/>
      <c r="FB56" s="61"/>
      <c r="FC56" s="61"/>
      <c r="FD56" s="61"/>
      <c r="FE56" s="61"/>
      <c r="FF56" s="61"/>
      <c r="FG56" s="61"/>
      <c r="FH56" s="61"/>
      <c r="FI56" s="61"/>
      <c r="FJ56" s="61"/>
      <c r="FK56" s="61"/>
      <c r="FL56" s="61"/>
      <c r="FM56" s="61"/>
      <c r="FN56" s="61"/>
      <c r="FO56" s="61"/>
      <c r="FP56" s="61"/>
      <c r="FQ56" s="61"/>
      <c r="FR56" s="61"/>
      <c r="FS56" s="61"/>
      <c r="FT56" s="61"/>
      <c r="FU56" s="61"/>
      <c r="FV56" s="61"/>
      <c r="FW56" s="61"/>
      <c r="FX56" s="61"/>
      <c r="FY56" s="61"/>
      <c r="FZ56" s="61"/>
      <c r="GA56" s="61"/>
      <c r="GB56" s="61"/>
      <c r="GC56" s="61"/>
      <c r="GD56" s="61"/>
      <c r="GE56" s="61"/>
      <c r="GF56" s="61"/>
      <c r="GG56" s="61"/>
      <c r="GH56" s="61"/>
      <c r="GI56" s="61"/>
      <c r="GJ56" s="61"/>
      <c r="GK56" s="61"/>
      <c r="GL56" s="61"/>
      <c r="GM56" s="61"/>
      <c r="GN56" s="61"/>
      <c r="GO56" s="61"/>
      <c r="GP56" s="61"/>
      <c r="GQ56" s="61"/>
      <c r="GR56" s="61"/>
      <c r="GS56" s="61"/>
      <c r="GT56" s="61"/>
      <c r="GU56" s="61"/>
      <c r="GV56" s="61"/>
      <c r="GW56" s="61"/>
      <c r="GX56" s="61"/>
      <c r="GY56" s="61"/>
      <c r="GZ56" s="61"/>
      <c r="HA56" s="61"/>
      <c r="HB56" s="61"/>
      <c r="HC56" s="61"/>
      <c r="HD56" s="61"/>
      <c r="HE56" s="61"/>
      <c r="HF56" s="61"/>
      <c r="HG56" s="61"/>
      <c r="HH56" s="61"/>
      <c r="HI56" s="61"/>
      <c r="HJ56" s="61"/>
      <c r="HK56" s="61"/>
      <c r="HL56" s="61"/>
      <c r="HM56" s="61"/>
      <c r="HN56" s="61"/>
      <c r="HO56" s="61"/>
      <c r="HP56" s="61"/>
      <c r="HQ56" s="61"/>
      <c r="HR56" s="61"/>
      <c r="HS56" s="61"/>
      <c r="HT56" s="61"/>
      <c r="HU56" s="61"/>
      <c r="HV56" s="61"/>
      <c r="HW56" s="61"/>
      <c r="HX56" s="61"/>
      <c r="HY56" s="61"/>
      <c r="HZ56" s="61"/>
      <c r="IA56" s="61"/>
      <c r="IB56" s="61"/>
      <c r="IC56" s="61"/>
      <c r="ID56" s="61"/>
      <c r="IE56" s="61"/>
      <c r="IF56" s="61"/>
      <c r="IG56" s="61"/>
      <c r="IH56" s="61"/>
      <c r="II56" s="61"/>
      <c r="IJ56" s="61"/>
      <c r="IK56" s="61"/>
      <c r="IL56" s="61"/>
      <c r="IM56" s="61"/>
      <c r="IN56" s="61"/>
      <c r="IO56" s="61"/>
      <c r="IP56" s="61"/>
      <c r="IQ56" s="61"/>
      <c r="IR56" s="61"/>
      <c r="IS56" s="61"/>
    </row>
    <row r="57" spans="1:253" x14ac:dyDescent="0.3">
      <c r="A57" s="198"/>
      <c r="B57" s="204"/>
      <c r="C57" s="57"/>
      <c r="D57" s="58"/>
      <c r="E57" s="83"/>
      <c r="F57" s="74">
        <f t="shared" si="3"/>
        <v>0</v>
      </c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/>
      <c r="BT57" s="61"/>
      <c r="BU57" s="61"/>
      <c r="BV57" s="61"/>
      <c r="BW57" s="61"/>
      <c r="BX57" s="61"/>
      <c r="BY57" s="61"/>
      <c r="BZ57" s="61"/>
      <c r="CA57" s="61"/>
      <c r="CB57" s="61"/>
      <c r="CC57" s="61"/>
      <c r="CD57" s="61"/>
      <c r="CE57" s="61"/>
      <c r="CF57" s="61"/>
      <c r="CG57" s="61"/>
      <c r="CH57" s="61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  <c r="DI57" s="61"/>
      <c r="DJ57" s="61"/>
      <c r="DK57" s="61"/>
      <c r="DL57" s="61"/>
      <c r="DM57" s="61"/>
      <c r="DN57" s="61"/>
      <c r="DO57" s="61"/>
      <c r="DP57" s="61"/>
      <c r="DQ57" s="61"/>
      <c r="DR57" s="61"/>
      <c r="DS57" s="61"/>
      <c r="DT57" s="61"/>
      <c r="DU57" s="61"/>
      <c r="DV57" s="61"/>
      <c r="DW57" s="61"/>
      <c r="DX57" s="61"/>
      <c r="DY57" s="61"/>
      <c r="DZ57" s="61"/>
      <c r="EA57" s="61"/>
      <c r="EB57" s="61"/>
      <c r="EC57" s="61"/>
      <c r="ED57" s="61"/>
      <c r="EE57" s="61"/>
      <c r="EF57" s="61"/>
      <c r="EG57" s="61"/>
      <c r="EH57" s="61"/>
      <c r="EI57" s="61"/>
      <c r="EJ57" s="61"/>
      <c r="EK57" s="61"/>
      <c r="EL57" s="61"/>
      <c r="EM57" s="61"/>
      <c r="EN57" s="61"/>
      <c r="EO57" s="61"/>
      <c r="EP57" s="61"/>
      <c r="EQ57" s="61"/>
      <c r="ER57" s="61"/>
      <c r="ES57" s="61"/>
      <c r="ET57" s="61"/>
      <c r="EU57" s="61"/>
      <c r="EV57" s="61"/>
      <c r="EW57" s="61"/>
      <c r="EX57" s="61"/>
      <c r="EY57" s="61"/>
      <c r="EZ57" s="61"/>
      <c r="FA57" s="61"/>
      <c r="FB57" s="61"/>
      <c r="FC57" s="61"/>
      <c r="FD57" s="61"/>
      <c r="FE57" s="61"/>
      <c r="FF57" s="61"/>
      <c r="FG57" s="61"/>
      <c r="FH57" s="61"/>
      <c r="FI57" s="61"/>
      <c r="FJ57" s="61"/>
      <c r="FK57" s="61"/>
      <c r="FL57" s="61"/>
      <c r="FM57" s="61"/>
      <c r="FN57" s="61"/>
      <c r="FO57" s="61"/>
      <c r="FP57" s="61"/>
      <c r="FQ57" s="61"/>
      <c r="FR57" s="61"/>
      <c r="FS57" s="61"/>
      <c r="FT57" s="61"/>
      <c r="FU57" s="61"/>
      <c r="FV57" s="61"/>
      <c r="FW57" s="61"/>
      <c r="FX57" s="61"/>
      <c r="FY57" s="61"/>
      <c r="FZ57" s="61"/>
      <c r="GA57" s="61"/>
      <c r="GB57" s="61"/>
      <c r="GC57" s="61"/>
      <c r="GD57" s="61"/>
      <c r="GE57" s="61"/>
      <c r="GF57" s="61"/>
      <c r="GG57" s="61"/>
      <c r="GH57" s="61"/>
      <c r="GI57" s="61"/>
      <c r="GJ57" s="61"/>
      <c r="GK57" s="61"/>
      <c r="GL57" s="61"/>
      <c r="GM57" s="61"/>
      <c r="GN57" s="61"/>
      <c r="GO57" s="61"/>
      <c r="GP57" s="61"/>
      <c r="GQ57" s="61"/>
      <c r="GR57" s="61"/>
      <c r="GS57" s="61"/>
      <c r="GT57" s="61"/>
      <c r="GU57" s="61"/>
      <c r="GV57" s="61"/>
      <c r="GW57" s="61"/>
      <c r="GX57" s="61"/>
      <c r="GY57" s="61"/>
      <c r="GZ57" s="61"/>
      <c r="HA57" s="61"/>
      <c r="HB57" s="61"/>
      <c r="HC57" s="61"/>
      <c r="HD57" s="61"/>
      <c r="HE57" s="61"/>
      <c r="HF57" s="61"/>
      <c r="HG57" s="61"/>
      <c r="HH57" s="61"/>
      <c r="HI57" s="61"/>
      <c r="HJ57" s="61"/>
      <c r="HK57" s="61"/>
      <c r="HL57" s="61"/>
      <c r="HM57" s="61"/>
      <c r="HN57" s="61"/>
      <c r="HO57" s="61"/>
      <c r="HP57" s="61"/>
      <c r="HQ57" s="61"/>
      <c r="HR57" s="61"/>
      <c r="HS57" s="61"/>
      <c r="HT57" s="61"/>
      <c r="HU57" s="61"/>
      <c r="HV57" s="61"/>
      <c r="HW57" s="61"/>
      <c r="HX57" s="61"/>
      <c r="HY57" s="61"/>
      <c r="HZ57" s="61"/>
      <c r="IA57" s="61"/>
      <c r="IB57" s="61"/>
      <c r="IC57" s="61"/>
      <c r="ID57" s="61"/>
      <c r="IE57" s="61"/>
      <c r="IF57" s="61"/>
      <c r="IG57" s="61"/>
      <c r="IH57" s="61"/>
      <c r="II57" s="61"/>
      <c r="IJ57" s="61"/>
      <c r="IK57" s="61"/>
      <c r="IL57" s="61"/>
      <c r="IM57" s="61"/>
      <c r="IN57" s="61"/>
      <c r="IO57" s="61"/>
      <c r="IP57" s="61"/>
      <c r="IQ57" s="61"/>
      <c r="IR57" s="61"/>
      <c r="IS57" s="61"/>
    </row>
    <row r="58" spans="1:253" x14ac:dyDescent="0.3">
      <c r="A58" s="197">
        <v>5</v>
      </c>
      <c r="B58" s="169" t="s">
        <v>358</v>
      </c>
      <c r="C58" s="57"/>
      <c r="D58" s="58"/>
      <c r="E58" s="63"/>
      <c r="F58" s="74">
        <f t="shared" si="3"/>
        <v>0</v>
      </c>
    </row>
    <row r="59" spans="1:253" x14ac:dyDescent="0.3">
      <c r="A59" s="198">
        <v>1</v>
      </c>
      <c r="B59" s="64" t="s">
        <v>119</v>
      </c>
      <c r="C59" s="57" t="s">
        <v>16</v>
      </c>
      <c r="D59" s="65">
        <v>469</v>
      </c>
      <c r="E59" s="73">
        <v>67.8</v>
      </c>
      <c r="F59" s="74">
        <f t="shared" si="3"/>
        <v>31798.199999999997</v>
      </c>
    </row>
    <row r="60" spans="1:253" x14ac:dyDescent="0.3">
      <c r="A60" s="198"/>
      <c r="B60" s="64"/>
      <c r="C60" s="57"/>
      <c r="D60" s="65"/>
      <c r="E60" s="83"/>
      <c r="F60" s="74">
        <f t="shared" si="3"/>
        <v>0</v>
      </c>
    </row>
    <row r="61" spans="1:253" ht="37.5" x14ac:dyDescent="0.3">
      <c r="A61" s="197">
        <v>6</v>
      </c>
      <c r="B61" s="120" t="s">
        <v>118</v>
      </c>
      <c r="C61" s="57" t="s">
        <v>22</v>
      </c>
      <c r="D61" s="65">
        <v>1200</v>
      </c>
      <c r="E61" s="63"/>
      <c r="F61" s="74">
        <f t="shared" si="3"/>
        <v>0</v>
      </c>
      <c r="I61" s="60" t="s">
        <v>31</v>
      </c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  <c r="DK61" s="61"/>
      <c r="DL61" s="61"/>
      <c r="DM61" s="61"/>
      <c r="DN61" s="61"/>
      <c r="DO61" s="61"/>
      <c r="DP61" s="61"/>
      <c r="DQ61" s="61"/>
      <c r="DR61" s="61"/>
      <c r="DS61" s="61"/>
      <c r="DT61" s="61"/>
      <c r="DU61" s="61"/>
      <c r="DV61" s="61"/>
      <c r="DW61" s="61"/>
      <c r="DX61" s="61"/>
      <c r="DY61" s="61"/>
      <c r="DZ61" s="61"/>
      <c r="EA61" s="61"/>
      <c r="EB61" s="61"/>
      <c r="EC61" s="61"/>
      <c r="ED61" s="61"/>
      <c r="EE61" s="61"/>
      <c r="EF61" s="61"/>
      <c r="EG61" s="61"/>
      <c r="EH61" s="61"/>
      <c r="EI61" s="61"/>
      <c r="EJ61" s="61"/>
      <c r="EK61" s="61"/>
      <c r="EL61" s="61"/>
      <c r="EM61" s="61"/>
      <c r="EN61" s="61"/>
      <c r="EO61" s="61"/>
      <c r="EP61" s="61"/>
      <c r="EQ61" s="61"/>
      <c r="ER61" s="61"/>
      <c r="ES61" s="61"/>
      <c r="ET61" s="61"/>
      <c r="EU61" s="61"/>
      <c r="EV61" s="61"/>
      <c r="EW61" s="61"/>
      <c r="EX61" s="61"/>
      <c r="EY61" s="61"/>
      <c r="EZ61" s="61"/>
      <c r="FA61" s="61"/>
      <c r="FB61" s="61"/>
      <c r="FC61" s="61"/>
      <c r="FD61" s="61"/>
      <c r="FE61" s="61"/>
      <c r="FF61" s="61"/>
      <c r="FG61" s="61"/>
      <c r="FH61" s="61"/>
      <c r="FI61" s="61"/>
      <c r="FJ61" s="61"/>
      <c r="FK61" s="61"/>
      <c r="FL61" s="61"/>
      <c r="FM61" s="61"/>
      <c r="FN61" s="61"/>
      <c r="FO61" s="61"/>
      <c r="FP61" s="61"/>
      <c r="FQ61" s="61"/>
      <c r="FR61" s="61"/>
      <c r="FS61" s="61"/>
      <c r="FT61" s="61"/>
      <c r="FU61" s="61"/>
      <c r="FV61" s="61"/>
      <c r="FW61" s="61"/>
      <c r="FX61" s="61"/>
      <c r="FY61" s="61"/>
      <c r="FZ61" s="61"/>
      <c r="GA61" s="61"/>
      <c r="GB61" s="61"/>
      <c r="GC61" s="61"/>
      <c r="GD61" s="61"/>
      <c r="GE61" s="61"/>
      <c r="GF61" s="61"/>
      <c r="GG61" s="61"/>
      <c r="GH61" s="61"/>
      <c r="GI61" s="61"/>
      <c r="GJ61" s="61"/>
      <c r="GK61" s="61"/>
      <c r="GL61" s="61"/>
      <c r="GM61" s="61"/>
      <c r="GN61" s="61"/>
      <c r="GO61" s="61"/>
      <c r="GP61" s="61"/>
      <c r="GQ61" s="61"/>
      <c r="GR61" s="61"/>
      <c r="GS61" s="61"/>
      <c r="GT61" s="61"/>
      <c r="GU61" s="61"/>
      <c r="GV61" s="61"/>
      <c r="GW61" s="61"/>
      <c r="GX61" s="61"/>
      <c r="GY61" s="61"/>
      <c r="GZ61" s="61"/>
      <c r="HA61" s="61"/>
      <c r="HB61" s="61"/>
      <c r="HC61" s="61"/>
      <c r="HD61" s="61"/>
      <c r="HE61" s="61"/>
      <c r="HF61" s="61"/>
      <c r="HG61" s="61"/>
      <c r="HH61" s="61"/>
      <c r="HI61" s="61"/>
      <c r="HJ61" s="61"/>
      <c r="HK61" s="61"/>
      <c r="HL61" s="61"/>
      <c r="HM61" s="61"/>
      <c r="HN61" s="61"/>
      <c r="HO61" s="61"/>
      <c r="HP61" s="61"/>
      <c r="HQ61" s="61"/>
      <c r="HR61" s="61"/>
      <c r="HS61" s="61"/>
      <c r="HT61" s="61"/>
      <c r="HU61" s="61"/>
      <c r="HV61" s="61"/>
      <c r="HW61" s="61"/>
      <c r="HX61" s="61"/>
      <c r="HY61" s="61"/>
      <c r="HZ61" s="61"/>
      <c r="IA61" s="61"/>
      <c r="IB61" s="61"/>
      <c r="IC61" s="61"/>
      <c r="ID61" s="61"/>
      <c r="IE61" s="61"/>
      <c r="IF61" s="61"/>
      <c r="IG61" s="61"/>
      <c r="IH61" s="61"/>
      <c r="II61" s="61"/>
      <c r="IJ61" s="61"/>
      <c r="IK61" s="61"/>
      <c r="IL61" s="61"/>
      <c r="IM61" s="61"/>
      <c r="IN61" s="61"/>
      <c r="IO61" s="61"/>
      <c r="IP61" s="61"/>
      <c r="IQ61" s="61"/>
      <c r="IR61" s="61"/>
      <c r="IS61" s="61"/>
    </row>
    <row r="62" spans="1:253" x14ac:dyDescent="0.3">
      <c r="A62" s="198">
        <v>1</v>
      </c>
      <c r="B62" s="56" t="s">
        <v>79</v>
      </c>
      <c r="C62" s="57" t="s">
        <v>1</v>
      </c>
      <c r="D62" s="65">
        <v>7.36</v>
      </c>
      <c r="E62" s="83">
        <v>205.93</v>
      </c>
      <c r="F62" s="74">
        <f t="shared" si="3"/>
        <v>1515.6448</v>
      </c>
      <c r="I62" s="60" t="s">
        <v>31</v>
      </c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  <c r="DN62" s="61"/>
      <c r="DO62" s="61"/>
      <c r="DP62" s="61"/>
      <c r="DQ62" s="61"/>
      <c r="DR62" s="61"/>
      <c r="DS62" s="61"/>
      <c r="DT62" s="61"/>
      <c r="DU62" s="61"/>
      <c r="DV62" s="61"/>
      <c r="DW62" s="61"/>
      <c r="DX62" s="61"/>
      <c r="DY62" s="61"/>
      <c r="DZ62" s="61"/>
      <c r="EA62" s="61"/>
      <c r="EB62" s="61"/>
      <c r="EC62" s="61"/>
      <c r="ED62" s="61"/>
      <c r="EE62" s="61"/>
      <c r="EF62" s="61"/>
      <c r="EG62" s="61"/>
      <c r="EH62" s="61"/>
      <c r="EI62" s="61"/>
      <c r="EJ62" s="61"/>
      <c r="EK62" s="61"/>
      <c r="EL62" s="61"/>
      <c r="EM62" s="61"/>
      <c r="EN62" s="61"/>
      <c r="EO62" s="61"/>
      <c r="EP62" s="61"/>
      <c r="EQ62" s="61"/>
      <c r="ER62" s="61"/>
      <c r="ES62" s="61"/>
      <c r="ET62" s="61"/>
      <c r="EU62" s="61"/>
      <c r="EV62" s="61"/>
      <c r="EW62" s="61"/>
      <c r="EX62" s="61"/>
      <c r="EY62" s="61"/>
      <c r="EZ62" s="61"/>
      <c r="FA62" s="61"/>
      <c r="FB62" s="61"/>
      <c r="FC62" s="61"/>
      <c r="FD62" s="61"/>
      <c r="FE62" s="61"/>
      <c r="FF62" s="61"/>
      <c r="FG62" s="61"/>
      <c r="FH62" s="61"/>
      <c r="FI62" s="61"/>
      <c r="FJ62" s="61"/>
      <c r="FK62" s="61"/>
      <c r="FL62" s="61"/>
      <c r="FM62" s="61"/>
      <c r="FN62" s="61"/>
      <c r="FO62" s="61"/>
      <c r="FP62" s="61"/>
      <c r="FQ62" s="61"/>
      <c r="FR62" s="61"/>
      <c r="FS62" s="61"/>
      <c r="FT62" s="61"/>
      <c r="FU62" s="61"/>
      <c r="FV62" s="61"/>
      <c r="FW62" s="61"/>
      <c r="FX62" s="61"/>
      <c r="FY62" s="61"/>
      <c r="FZ62" s="61"/>
      <c r="GA62" s="61"/>
      <c r="GB62" s="61"/>
      <c r="GC62" s="61"/>
      <c r="GD62" s="61"/>
      <c r="GE62" s="61"/>
      <c r="GF62" s="61"/>
      <c r="GG62" s="61"/>
      <c r="GH62" s="61"/>
      <c r="GI62" s="61"/>
      <c r="GJ62" s="61"/>
      <c r="GK62" s="61"/>
      <c r="GL62" s="61"/>
      <c r="GM62" s="61"/>
      <c r="GN62" s="61"/>
      <c r="GO62" s="61"/>
      <c r="GP62" s="61"/>
      <c r="GQ62" s="61"/>
      <c r="GR62" s="61"/>
      <c r="GS62" s="61"/>
      <c r="GT62" s="61"/>
      <c r="GU62" s="61"/>
      <c r="GV62" s="61"/>
      <c r="GW62" s="61"/>
      <c r="GX62" s="61"/>
      <c r="GY62" s="61"/>
      <c r="GZ62" s="61"/>
      <c r="HA62" s="61"/>
      <c r="HB62" s="61"/>
      <c r="HC62" s="61"/>
      <c r="HD62" s="61"/>
      <c r="HE62" s="61"/>
      <c r="HF62" s="61"/>
      <c r="HG62" s="61"/>
      <c r="HH62" s="61"/>
      <c r="HI62" s="61"/>
      <c r="HJ62" s="61"/>
      <c r="HK62" s="61"/>
      <c r="HL62" s="61"/>
      <c r="HM62" s="61"/>
      <c r="HN62" s="61"/>
      <c r="HO62" s="61"/>
      <c r="HP62" s="61"/>
      <c r="HQ62" s="61"/>
      <c r="HR62" s="61"/>
      <c r="HS62" s="61"/>
      <c r="HT62" s="61"/>
      <c r="HU62" s="61"/>
      <c r="HV62" s="61"/>
      <c r="HW62" s="61"/>
      <c r="HX62" s="61"/>
      <c r="HY62" s="61"/>
      <c r="HZ62" s="61"/>
      <c r="IA62" s="61"/>
      <c r="IB62" s="61"/>
      <c r="IC62" s="61"/>
      <c r="ID62" s="61"/>
      <c r="IE62" s="61"/>
      <c r="IF62" s="61"/>
      <c r="IG62" s="61"/>
      <c r="IH62" s="61"/>
      <c r="II62" s="61"/>
      <c r="IJ62" s="61"/>
      <c r="IK62" s="61"/>
      <c r="IL62" s="61"/>
      <c r="IM62" s="61"/>
      <c r="IN62" s="61"/>
      <c r="IO62" s="61"/>
      <c r="IP62" s="61"/>
      <c r="IQ62" s="61"/>
      <c r="IR62" s="61"/>
      <c r="IS62" s="61"/>
    </row>
    <row r="63" spans="1:253" x14ac:dyDescent="0.3">
      <c r="A63" s="198">
        <v>2</v>
      </c>
      <c r="B63" s="56" t="s">
        <v>115</v>
      </c>
      <c r="C63" s="57" t="s">
        <v>16</v>
      </c>
      <c r="D63" s="65">
        <v>230</v>
      </c>
      <c r="E63" s="83">
        <v>67.8</v>
      </c>
      <c r="F63" s="74">
        <f t="shared" si="3"/>
        <v>15594</v>
      </c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  <c r="DK63" s="61"/>
      <c r="DL63" s="61"/>
      <c r="DM63" s="61"/>
      <c r="DN63" s="61"/>
      <c r="DO63" s="61"/>
      <c r="DP63" s="61"/>
      <c r="DQ63" s="61"/>
      <c r="DR63" s="61"/>
      <c r="DS63" s="61"/>
      <c r="DT63" s="61"/>
      <c r="DU63" s="61"/>
      <c r="DV63" s="61"/>
      <c r="DW63" s="61"/>
      <c r="DX63" s="61"/>
      <c r="DY63" s="61"/>
      <c r="DZ63" s="61"/>
      <c r="EA63" s="61"/>
      <c r="EB63" s="61"/>
      <c r="EC63" s="61"/>
      <c r="ED63" s="61"/>
      <c r="EE63" s="61"/>
      <c r="EF63" s="61"/>
      <c r="EG63" s="61"/>
      <c r="EH63" s="61"/>
      <c r="EI63" s="61"/>
      <c r="EJ63" s="61"/>
      <c r="EK63" s="61"/>
      <c r="EL63" s="61"/>
      <c r="EM63" s="61"/>
      <c r="EN63" s="61"/>
      <c r="EO63" s="61"/>
      <c r="EP63" s="61"/>
      <c r="EQ63" s="61"/>
      <c r="ER63" s="61"/>
      <c r="ES63" s="61"/>
      <c r="ET63" s="61"/>
      <c r="EU63" s="61"/>
      <c r="EV63" s="61"/>
      <c r="EW63" s="61"/>
      <c r="EX63" s="61"/>
      <c r="EY63" s="61"/>
      <c r="EZ63" s="61"/>
      <c r="FA63" s="61"/>
      <c r="FB63" s="61"/>
      <c r="FC63" s="61"/>
      <c r="FD63" s="61"/>
      <c r="FE63" s="61"/>
      <c r="FF63" s="61"/>
      <c r="FG63" s="61"/>
      <c r="FH63" s="61"/>
      <c r="FI63" s="61"/>
      <c r="FJ63" s="61"/>
      <c r="FK63" s="61"/>
      <c r="FL63" s="61"/>
      <c r="FM63" s="61"/>
      <c r="FN63" s="61"/>
      <c r="FO63" s="61"/>
      <c r="FP63" s="61"/>
      <c r="FQ63" s="61"/>
      <c r="FR63" s="61"/>
      <c r="FS63" s="61"/>
      <c r="FT63" s="61"/>
      <c r="FU63" s="61"/>
      <c r="FV63" s="61"/>
      <c r="FW63" s="61"/>
      <c r="FX63" s="61"/>
      <c r="FY63" s="61"/>
      <c r="FZ63" s="61"/>
      <c r="GA63" s="61"/>
      <c r="GB63" s="61"/>
      <c r="GC63" s="61"/>
      <c r="GD63" s="61"/>
      <c r="GE63" s="61"/>
      <c r="GF63" s="61"/>
      <c r="GG63" s="61"/>
      <c r="GH63" s="61"/>
      <c r="GI63" s="61"/>
      <c r="GJ63" s="61"/>
      <c r="GK63" s="61"/>
      <c r="GL63" s="61"/>
      <c r="GM63" s="61"/>
      <c r="GN63" s="61"/>
      <c r="GO63" s="61"/>
      <c r="GP63" s="61"/>
      <c r="GQ63" s="61"/>
      <c r="GR63" s="61"/>
      <c r="GS63" s="61"/>
      <c r="GT63" s="61"/>
      <c r="GU63" s="61"/>
      <c r="GV63" s="61"/>
      <c r="GW63" s="61"/>
      <c r="GX63" s="61"/>
      <c r="GY63" s="61"/>
      <c r="GZ63" s="61"/>
      <c r="HA63" s="61"/>
      <c r="HB63" s="61"/>
      <c r="HC63" s="61"/>
      <c r="HD63" s="61"/>
      <c r="HE63" s="61"/>
      <c r="HF63" s="61"/>
      <c r="HG63" s="61"/>
      <c r="HH63" s="61"/>
      <c r="HI63" s="61"/>
      <c r="HJ63" s="61"/>
      <c r="HK63" s="61"/>
      <c r="HL63" s="61"/>
      <c r="HM63" s="61"/>
      <c r="HN63" s="61"/>
      <c r="HO63" s="61"/>
      <c r="HP63" s="61"/>
      <c r="HQ63" s="61"/>
      <c r="HR63" s="61"/>
      <c r="HS63" s="61"/>
      <c r="HT63" s="61"/>
      <c r="HU63" s="61"/>
      <c r="HV63" s="61"/>
      <c r="HW63" s="61"/>
      <c r="HX63" s="61"/>
      <c r="HY63" s="61"/>
      <c r="HZ63" s="61"/>
      <c r="IA63" s="61"/>
      <c r="IB63" s="61"/>
      <c r="IC63" s="61"/>
      <c r="ID63" s="61"/>
      <c r="IE63" s="61"/>
      <c r="IF63" s="61"/>
      <c r="IG63" s="61"/>
      <c r="IH63" s="61"/>
      <c r="II63" s="61"/>
      <c r="IJ63" s="61"/>
      <c r="IK63" s="61"/>
      <c r="IL63" s="61"/>
      <c r="IM63" s="61"/>
      <c r="IN63" s="61"/>
      <c r="IO63" s="61"/>
      <c r="IP63" s="61"/>
      <c r="IQ63" s="61"/>
      <c r="IR63" s="61"/>
      <c r="IS63" s="61"/>
    </row>
    <row r="64" spans="1:253" x14ac:dyDescent="0.3">
      <c r="A64" s="198"/>
      <c r="B64" s="56"/>
      <c r="C64" s="57"/>
      <c r="D64" s="58"/>
      <c r="E64" s="63"/>
      <c r="F64" s="74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  <c r="DN64" s="61"/>
      <c r="DO64" s="61"/>
      <c r="DP64" s="61"/>
      <c r="DQ64" s="61"/>
      <c r="DR64" s="61"/>
      <c r="DS64" s="61"/>
      <c r="DT64" s="61"/>
      <c r="DU64" s="61"/>
      <c r="DV64" s="61"/>
      <c r="DW64" s="61"/>
      <c r="DX64" s="61"/>
      <c r="DY64" s="61"/>
      <c r="DZ64" s="61"/>
      <c r="EA64" s="61"/>
      <c r="EB64" s="61"/>
      <c r="EC64" s="61"/>
      <c r="ED64" s="61"/>
      <c r="EE64" s="61"/>
      <c r="EF64" s="61"/>
      <c r="EG64" s="61"/>
      <c r="EH64" s="61"/>
      <c r="EI64" s="61"/>
      <c r="EJ64" s="61"/>
      <c r="EK64" s="61"/>
      <c r="EL64" s="61"/>
      <c r="EM64" s="61"/>
      <c r="EN64" s="61"/>
      <c r="EO64" s="61"/>
      <c r="EP64" s="61"/>
      <c r="EQ64" s="61"/>
      <c r="ER64" s="61"/>
      <c r="ES64" s="61"/>
      <c r="ET64" s="61"/>
      <c r="EU64" s="61"/>
      <c r="EV64" s="61"/>
      <c r="EW64" s="61"/>
      <c r="EX64" s="61"/>
      <c r="EY64" s="61"/>
      <c r="EZ64" s="61"/>
      <c r="FA64" s="61"/>
      <c r="FB64" s="61"/>
      <c r="FC64" s="61"/>
      <c r="FD64" s="61"/>
      <c r="FE64" s="61"/>
      <c r="FF64" s="61"/>
      <c r="FG64" s="61"/>
      <c r="FH64" s="61"/>
      <c r="FI64" s="61"/>
      <c r="FJ64" s="61"/>
      <c r="FK64" s="61"/>
      <c r="FL64" s="61"/>
      <c r="FM64" s="61"/>
      <c r="FN64" s="61"/>
      <c r="FO64" s="61"/>
      <c r="FP64" s="61"/>
      <c r="FQ64" s="61"/>
      <c r="FR64" s="61"/>
      <c r="FS64" s="61"/>
      <c r="FT64" s="61"/>
      <c r="FU64" s="61"/>
      <c r="FV64" s="61"/>
      <c r="FW64" s="61"/>
      <c r="FX64" s="61"/>
      <c r="FY64" s="61"/>
      <c r="FZ64" s="61"/>
      <c r="GA64" s="61"/>
      <c r="GB64" s="61"/>
      <c r="GC64" s="61"/>
      <c r="GD64" s="61"/>
      <c r="GE64" s="61"/>
      <c r="GF64" s="61"/>
      <c r="GG64" s="61"/>
      <c r="GH64" s="61"/>
      <c r="GI64" s="61"/>
      <c r="GJ64" s="61"/>
      <c r="GK64" s="61"/>
      <c r="GL64" s="61"/>
      <c r="GM64" s="61"/>
      <c r="GN64" s="61"/>
      <c r="GO64" s="61"/>
      <c r="GP64" s="61"/>
      <c r="GQ64" s="61"/>
      <c r="GR64" s="61"/>
      <c r="GS64" s="61"/>
      <c r="GT64" s="61"/>
      <c r="GU64" s="61"/>
      <c r="GV64" s="61"/>
      <c r="GW64" s="61"/>
      <c r="GX64" s="61"/>
      <c r="GY64" s="61"/>
      <c r="GZ64" s="61"/>
      <c r="HA64" s="61"/>
      <c r="HB64" s="61"/>
      <c r="HC64" s="61"/>
      <c r="HD64" s="61"/>
      <c r="HE64" s="61"/>
      <c r="HF64" s="61"/>
      <c r="HG64" s="61"/>
      <c r="HH64" s="61"/>
      <c r="HI64" s="61"/>
      <c r="HJ64" s="61"/>
      <c r="HK64" s="61"/>
      <c r="HL64" s="61"/>
      <c r="HM64" s="61"/>
      <c r="HN64" s="61"/>
      <c r="HO64" s="61"/>
      <c r="HP64" s="61"/>
      <c r="HQ64" s="61"/>
      <c r="HR64" s="61"/>
      <c r="HS64" s="61"/>
      <c r="HT64" s="61"/>
      <c r="HU64" s="61"/>
      <c r="HV64" s="61"/>
      <c r="HW64" s="61"/>
      <c r="HX64" s="61"/>
      <c r="HY64" s="61"/>
      <c r="HZ64" s="61"/>
      <c r="IA64" s="61"/>
      <c r="IB64" s="61"/>
      <c r="IC64" s="61"/>
      <c r="ID64" s="61"/>
      <c r="IE64" s="61"/>
      <c r="IF64" s="61"/>
      <c r="IG64" s="61"/>
      <c r="IH64" s="61"/>
      <c r="II64" s="61"/>
      <c r="IJ64" s="61"/>
      <c r="IK64" s="61"/>
      <c r="IL64" s="61"/>
      <c r="IM64" s="61"/>
      <c r="IN64" s="61"/>
      <c r="IO64" s="61"/>
      <c r="IP64" s="61"/>
      <c r="IQ64" s="61"/>
      <c r="IR64" s="61"/>
      <c r="IS64" s="61"/>
    </row>
    <row r="65" spans="1:253" x14ac:dyDescent="0.3">
      <c r="A65" s="197">
        <v>7</v>
      </c>
      <c r="B65" s="120" t="s">
        <v>226</v>
      </c>
      <c r="C65" s="57"/>
      <c r="D65" s="58"/>
      <c r="E65" s="63"/>
      <c r="F65" s="74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  <c r="DO65" s="61"/>
      <c r="DP65" s="61"/>
      <c r="DQ65" s="61"/>
      <c r="DR65" s="61"/>
      <c r="DS65" s="61"/>
      <c r="DT65" s="61"/>
      <c r="DU65" s="61"/>
      <c r="DV65" s="61"/>
      <c r="DW65" s="61"/>
      <c r="DX65" s="61"/>
      <c r="DY65" s="61"/>
      <c r="DZ65" s="61"/>
      <c r="EA65" s="61"/>
      <c r="EB65" s="61"/>
      <c r="EC65" s="61"/>
      <c r="ED65" s="61"/>
      <c r="EE65" s="61"/>
      <c r="EF65" s="61"/>
      <c r="EG65" s="61"/>
      <c r="EH65" s="61"/>
      <c r="EI65" s="61"/>
      <c r="EJ65" s="61"/>
      <c r="EK65" s="61"/>
      <c r="EL65" s="61"/>
      <c r="EM65" s="61"/>
      <c r="EN65" s="61"/>
      <c r="EO65" s="61"/>
      <c r="EP65" s="61"/>
      <c r="EQ65" s="61"/>
      <c r="ER65" s="61"/>
      <c r="ES65" s="61"/>
      <c r="ET65" s="61"/>
      <c r="EU65" s="61"/>
      <c r="EV65" s="61"/>
      <c r="EW65" s="61"/>
      <c r="EX65" s="61"/>
      <c r="EY65" s="61"/>
      <c r="EZ65" s="61"/>
      <c r="FA65" s="61"/>
      <c r="FB65" s="61"/>
      <c r="FC65" s="61"/>
      <c r="FD65" s="61"/>
      <c r="FE65" s="61"/>
      <c r="FF65" s="61"/>
      <c r="FG65" s="61"/>
      <c r="FH65" s="61"/>
      <c r="FI65" s="61"/>
      <c r="FJ65" s="61"/>
      <c r="FK65" s="61"/>
      <c r="FL65" s="61"/>
      <c r="FM65" s="61"/>
      <c r="FN65" s="61"/>
      <c r="FO65" s="61"/>
      <c r="FP65" s="61"/>
      <c r="FQ65" s="61"/>
      <c r="FR65" s="61"/>
      <c r="FS65" s="61"/>
      <c r="FT65" s="61"/>
      <c r="FU65" s="61"/>
      <c r="FV65" s="61"/>
      <c r="FW65" s="61"/>
      <c r="FX65" s="61"/>
      <c r="FY65" s="61"/>
      <c r="FZ65" s="61"/>
      <c r="GA65" s="61"/>
      <c r="GB65" s="61"/>
      <c r="GC65" s="61"/>
      <c r="GD65" s="61"/>
      <c r="GE65" s="61"/>
      <c r="GF65" s="61"/>
      <c r="GG65" s="61"/>
      <c r="GH65" s="61"/>
      <c r="GI65" s="61"/>
      <c r="GJ65" s="61"/>
      <c r="GK65" s="61"/>
      <c r="GL65" s="61"/>
      <c r="GM65" s="61"/>
      <c r="GN65" s="61"/>
      <c r="GO65" s="61"/>
      <c r="GP65" s="61"/>
      <c r="GQ65" s="61"/>
      <c r="GR65" s="61"/>
      <c r="GS65" s="61"/>
      <c r="GT65" s="61"/>
      <c r="GU65" s="61"/>
      <c r="GV65" s="61"/>
      <c r="GW65" s="61"/>
      <c r="GX65" s="61"/>
      <c r="GY65" s="61"/>
      <c r="GZ65" s="61"/>
      <c r="HA65" s="61"/>
      <c r="HB65" s="61"/>
      <c r="HC65" s="61"/>
      <c r="HD65" s="61"/>
      <c r="HE65" s="61"/>
      <c r="HF65" s="61"/>
      <c r="HG65" s="61"/>
      <c r="HH65" s="61"/>
      <c r="HI65" s="61"/>
      <c r="HJ65" s="61"/>
      <c r="HK65" s="61"/>
      <c r="HL65" s="61"/>
      <c r="HM65" s="61"/>
      <c r="HN65" s="61"/>
      <c r="HO65" s="61"/>
      <c r="HP65" s="61"/>
      <c r="HQ65" s="61"/>
      <c r="HR65" s="61"/>
      <c r="HS65" s="61"/>
      <c r="HT65" s="61"/>
      <c r="HU65" s="61"/>
      <c r="HV65" s="61"/>
      <c r="HW65" s="61"/>
      <c r="HX65" s="61"/>
      <c r="HY65" s="61"/>
      <c r="HZ65" s="61"/>
      <c r="IA65" s="61"/>
      <c r="IB65" s="61"/>
      <c r="IC65" s="61"/>
      <c r="ID65" s="61"/>
      <c r="IE65" s="61"/>
      <c r="IF65" s="61"/>
      <c r="IG65" s="61"/>
      <c r="IH65" s="61"/>
      <c r="II65" s="61"/>
      <c r="IJ65" s="61"/>
      <c r="IK65" s="61"/>
      <c r="IL65" s="61"/>
      <c r="IM65" s="61"/>
      <c r="IN65" s="61"/>
      <c r="IO65" s="61"/>
      <c r="IP65" s="61"/>
      <c r="IQ65" s="61"/>
      <c r="IR65" s="61"/>
      <c r="IS65" s="61"/>
    </row>
    <row r="66" spans="1:253" x14ac:dyDescent="0.3">
      <c r="A66" s="276">
        <v>1</v>
      </c>
      <c r="B66" s="277" t="s">
        <v>227</v>
      </c>
      <c r="C66" s="246" t="s">
        <v>177</v>
      </c>
      <c r="D66" s="306">
        <v>180</v>
      </c>
      <c r="E66" s="291">
        <v>4.2</v>
      </c>
      <c r="F66" s="74">
        <f t="shared" si="3"/>
        <v>756</v>
      </c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  <c r="DO66" s="61"/>
      <c r="DP66" s="61"/>
      <c r="DQ66" s="61"/>
      <c r="DR66" s="61"/>
      <c r="DS66" s="61"/>
      <c r="DT66" s="61"/>
      <c r="DU66" s="61"/>
      <c r="DV66" s="61"/>
      <c r="DW66" s="61"/>
      <c r="DX66" s="61"/>
      <c r="DY66" s="61"/>
      <c r="DZ66" s="61"/>
      <c r="EA66" s="61"/>
      <c r="EB66" s="61"/>
      <c r="EC66" s="61"/>
      <c r="ED66" s="61"/>
      <c r="EE66" s="61"/>
      <c r="EF66" s="61"/>
      <c r="EG66" s="61"/>
      <c r="EH66" s="61"/>
      <c r="EI66" s="61"/>
      <c r="EJ66" s="61"/>
      <c r="EK66" s="61"/>
      <c r="EL66" s="61"/>
      <c r="EM66" s="61"/>
      <c r="EN66" s="61"/>
      <c r="EO66" s="61"/>
      <c r="EP66" s="61"/>
      <c r="EQ66" s="61"/>
      <c r="ER66" s="61"/>
      <c r="ES66" s="61"/>
      <c r="ET66" s="61"/>
      <c r="EU66" s="61"/>
      <c r="EV66" s="61"/>
      <c r="EW66" s="61"/>
      <c r="EX66" s="61"/>
      <c r="EY66" s="61"/>
      <c r="EZ66" s="61"/>
      <c r="FA66" s="61"/>
      <c r="FB66" s="61"/>
      <c r="FC66" s="61"/>
      <c r="FD66" s="61"/>
      <c r="FE66" s="61"/>
      <c r="FF66" s="61"/>
      <c r="FG66" s="61"/>
      <c r="FH66" s="61"/>
      <c r="FI66" s="61"/>
      <c r="FJ66" s="61"/>
      <c r="FK66" s="61"/>
      <c r="FL66" s="61"/>
      <c r="FM66" s="61"/>
      <c r="FN66" s="61"/>
      <c r="FO66" s="61"/>
      <c r="FP66" s="61"/>
      <c r="FQ66" s="61"/>
      <c r="FR66" s="61"/>
      <c r="FS66" s="61"/>
      <c r="FT66" s="61"/>
      <c r="FU66" s="61"/>
      <c r="FV66" s="61"/>
      <c r="FW66" s="61"/>
      <c r="FX66" s="61"/>
      <c r="FY66" s="61"/>
      <c r="FZ66" s="61"/>
      <c r="GA66" s="61"/>
      <c r="GB66" s="61"/>
      <c r="GC66" s="61"/>
      <c r="GD66" s="61"/>
      <c r="GE66" s="61"/>
      <c r="GF66" s="61"/>
      <c r="GG66" s="61"/>
      <c r="GH66" s="61"/>
      <c r="GI66" s="61"/>
      <c r="GJ66" s="61"/>
      <c r="GK66" s="61"/>
      <c r="GL66" s="61"/>
      <c r="GM66" s="61"/>
      <c r="GN66" s="61"/>
      <c r="GO66" s="61"/>
      <c r="GP66" s="61"/>
      <c r="GQ66" s="61"/>
      <c r="GR66" s="61"/>
      <c r="GS66" s="61"/>
      <c r="GT66" s="61"/>
      <c r="GU66" s="61"/>
      <c r="GV66" s="61"/>
      <c r="GW66" s="61"/>
      <c r="GX66" s="61"/>
      <c r="GY66" s="61"/>
      <c r="GZ66" s="61"/>
      <c r="HA66" s="61"/>
      <c r="HB66" s="61"/>
      <c r="HC66" s="61"/>
      <c r="HD66" s="61"/>
      <c r="HE66" s="61"/>
      <c r="HF66" s="61"/>
      <c r="HG66" s="61"/>
      <c r="HH66" s="61"/>
      <c r="HI66" s="61"/>
      <c r="HJ66" s="61"/>
      <c r="HK66" s="61"/>
      <c r="HL66" s="61"/>
      <c r="HM66" s="61"/>
      <c r="HN66" s="61"/>
      <c r="HO66" s="61"/>
      <c r="HP66" s="61"/>
      <c r="HQ66" s="61"/>
      <c r="HR66" s="61"/>
      <c r="HS66" s="61"/>
      <c r="HT66" s="61"/>
      <c r="HU66" s="61"/>
      <c r="HV66" s="61"/>
      <c r="HW66" s="61"/>
      <c r="HX66" s="61"/>
      <c r="HY66" s="61"/>
      <c r="HZ66" s="61"/>
      <c r="IA66" s="61"/>
      <c r="IB66" s="61"/>
      <c r="IC66" s="61"/>
      <c r="ID66" s="61"/>
      <c r="IE66" s="61"/>
      <c r="IF66" s="61"/>
      <c r="IG66" s="61"/>
      <c r="IH66" s="61"/>
      <c r="II66" s="61"/>
      <c r="IJ66" s="61"/>
      <c r="IK66" s="61"/>
      <c r="IL66" s="61"/>
      <c r="IM66" s="61"/>
      <c r="IN66" s="61"/>
      <c r="IO66" s="61"/>
      <c r="IP66" s="61"/>
      <c r="IQ66" s="61"/>
      <c r="IR66" s="61"/>
      <c r="IS66" s="61"/>
    </row>
    <row r="67" spans="1:253" ht="19.5" thickBot="1" x14ac:dyDescent="0.35">
      <c r="A67" s="205"/>
      <c r="B67" s="129"/>
      <c r="C67" s="130"/>
      <c r="D67" s="131"/>
      <c r="E67" s="206"/>
      <c r="F67" s="133"/>
    </row>
    <row r="68" spans="1:253" s="138" customFormat="1" ht="21.75" customHeight="1" x14ac:dyDescent="0.3">
      <c r="A68" s="414" t="s">
        <v>17</v>
      </c>
      <c r="B68" s="415"/>
      <c r="C68" s="207"/>
      <c r="D68" s="207"/>
      <c r="E68" s="208"/>
      <c r="F68" s="209">
        <f>SUM(F16:F67)</f>
        <v>405192.28013999999</v>
      </c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7"/>
      <c r="BD68" s="137"/>
      <c r="BE68" s="137"/>
      <c r="BF68" s="137"/>
      <c r="BG68" s="137"/>
      <c r="BH68" s="137"/>
      <c r="BI68" s="137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  <c r="CT68" s="137"/>
      <c r="CU68" s="137"/>
      <c r="CV68" s="137"/>
      <c r="CW68" s="137"/>
      <c r="CX68" s="137"/>
      <c r="CY68" s="137"/>
      <c r="CZ68" s="137"/>
      <c r="DA68" s="137"/>
      <c r="DB68" s="137"/>
      <c r="DC68" s="137"/>
      <c r="DD68" s="137"/>
      <c r="DE68" s="137"/>
      <c r="DF68" s="137"/>
      <c r="DG68" s="137"/>
      <c r="DH68" s="137"/>
      <c r="DI68" s="137"/>
      <c r="DJ68" s="137"/>
      <c r="DK68" s="137"/>
      <c r="DL68" s="137"/>
      <c r="DM68" s="137"/>
      <c r="DN68" s="137"/>
      <c r="DO68" s="137"/>
      <c r="DP68" s="137"/>
      <c r="DQ68" s="137"/>
      <c r="DR68" s="137"/>
      <c r="DS68" s="137"/>
      <c r="DT68" s="137"/>
      <c r="DU68" s="137"/>
      <c r="DV68" s="137"/>
      <c r="DW68" s="137"/>
      <c r="DX68" s="137"/>
      <c r="DY68" s="137"/>
      <c r="DZ68" s="137"/>
      <c r="EA68" s="137"/>
      <c r="EB68" s="137"/>
      <c r="EC68" s="137"/>
      <c r="ED68" s="137"/>
      <c r="EE68" s="137"/>
      <c r="EF68" s="137"/>
      <c r="EG68" s="137"/>
      <c r="EH68" s="137"/>
      <c r="EI68" s="137"/>
      <c r="EJ68" s="137"/>
      <c r="EK68" s="137"/>
      <c r="EL68" s="137"/>
      <c r="EM68" s="137"/>
      <c r="EN68" s="137"/>
      <c r="EO68" s="137"/>
      <c r="EP68" s="137"/>
      <c r="EQ68" s="137"/>
      <c r="ER68" s="137"/>
      <c r="ES68" s="137"/>
      <c r="ET68" s="137"/>
      <c r="EU68" s="137"/>
      <c r="EV68" s="137"/>
      <c r="EW68" s="137"/>
      <c r="EX68" s="137"/>
      <c r="EY68" s="137"/>
      <c r="EZ68" s="137"/>
      <c r="FA68" s="137"/>
      <c r="FB68" s="137"/>
      <c r="FC68" s="137"/>
      <c r="FD68" s="137"/>
      <c r="FE68" s="137"/>
      <c r="FF68" s="137"/>
      <c r="FG68" s="137"/>
      <c r="FH68" s="137"/>
      <c r="FI68" s="137"/>
      <c r="FJ68" s="137"/>
      <c r="FK68" s="137"/>
      <c r="FL68" s="137"/>
      <c r="FM68" s="137"/>
      <c r="FN68" s="137"/>
      <c r="FO68" s="137"/>
      <c r="FP68" s="137"/>
      <c r="FQ68" s="137"/>
      <c r="FR68" s="137"/>
      <c r="FS68" s="137"/>
      <c r="FT68" s="137"/>
      <c r="FU68" s="137"/>
      <c r="FV68" s="137"/>
      <c r="FW68" s="137"/>
      <c r="FX68" s="137"/>
      <c r="FY68" s="137"/>
      <c r="FZ68" s="137"/>
      <c r="GA68" s="137"/>
      <c r="GB68" s="137"/>
      <c r="GC68" s="137"/>
      <c r="GD68" s="137"/>
      <c r="GE68" s="137"/>
      <c r="GF68" s="137"/>
      <c r="GG68" s="137"/>
      <c r="GH68" s="137"/>
      <c r="GI68" s="137"/>
      <c r="GJ68" s="137"/>
      <c r="GK68" s="137"/>
      <c r="GL68" s="137"/>
      <c r="GM68" s="137"/>
      <c r="GN68" s="137"/>
      <c r="GO68" s="137"/>
      <c r="GP68" s="137"/>
      <c r="GQ68" s="137"/>
      <c r="GR68" s="137"/>
      <c r="GS68" s="137"/>
      <c r="GT68" s="137"/>
      <c r="GU68" s="137"/>
      <c r="GV68" s="137"/>
      <c r="GW68" s="137"/>
      <c r="GX68" s="137"/>
      <c r="GY68" s="137"/>
      <c r="GZ68" s="137"/>
      <c r="HA68" s="137"/>
      <c r="HB68" s="137"/>
      <c r="HC68" s="137"/>
      <c r="HD68" s="137"/>
      <c r="HE68" s="137"/>
      <c r="HF68" s="137"/>
      <c r="HG68" s="137"/>
      <c r="HH68" s="137"/>
      <c r="HI68" s="137"/>
      <c r="HJ68" s="137"/>
      <c r="HK68" s="137"/>
      <c r="HL68" s="137"/>
      <c r="HM68" s="137"/>
      <c r="HN68" s="137"/>
      <c r="HO68" s="137"/>
      <c r="HP68" s="137"/>
      <c r="HQ68" s="137"/>
      <c r="HR68" s="137"/>
      <c r="HS68" s="137"/>
      <c r="HT68" s="137"/>
      <c r="HU68" s="137"/>
      <c r="HV68" s="137"/>
      <c r="HW68" s="137"/>
      <c r="HX68" s="137"/>
      <c r="HY68" s="137"/>
      <c r="HZ68" s="137"/>
      <c r="IA68" s="137"/>
      <c r="IB68" s="137"/>
      <c r="IC68" s="137"/>
      <c r="ID68" s="137"/>
      <c r="IE68" s="137"/>
      <c r="IF68" s="137"/>
      <c r="IG68" s="137"/>
      <c r="IH68" s="137"/>
      <c r="II68" s="137"/>
      <c r="IJ68" s="137"/>
      <c r="IK68" s="137"/>
      <c r="IL68" s="137"/>
      <c r="IM68" s="137"/>
      <c r="IN68" s="137"/>
      <c r="IO68" s="137"/>
      <c r="IP68" s="137"/>
      <c r="IQ68" s="137"/>
      <c r="IR68" s="137"/>
      <c r="IS68" s="137"/>
    </row>
    <row r="69" spans="1:253" s="138" customFormat="1" ht="21.75" customHeight="1" x14ac:dyDescent="0.3">
      <c r="A69" s="390" t="s">
        <v>18</v>
      </c>
      <c r="B69" s="391"/>
      <c r="C69" s="139"/>
      <c r="D69" s="139"/>
      <c r="E69" s="140"/>
      <c r="F69" s="141">
        <f>F68*0.18</f>
        <v>72934.610425199993</v>
      </c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7"/>
      <c r="BD69" s="137"/>
      <c r="BE69" s="137"/>
      <c r="BF69" s="137"/>
      <c r="BG69" s="137"/>
      <c r="BH69" s="137"/>
      <c r="BI69" s="137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  <c r="CT69" s="137"/>
      <c r="CU69" s="137"/>
      <c r="CV69" s="137"/>
      <c r="CW69" s="137"/>
      <c r="CX69" s="137"/>
      <c r="CY69" s="137"/>
      <c r="CZ69" s="137"/>
      <c r="DA69" s="137"/>
      <c r="DB69" s="137"/>
      <c r="DC69" s="137"/>
      <c r="DD69" s="137"/>
      <c r="DE69" s="137"/>
      <c r="DF69" s="137"/>
      <c r="DG69" s="137"/>
      <c r="DH69" s="137"/>
      <c r="DI69" s="137"/>
      <c r="DJ69" s="137"/>
      <c r="DK69" s="137"/>
      <c r="DL69" s="137"/>
      <c r="DM69" s="137"/>
      <c r="DN69" s="137"/>
      <c r="DO69" s="137"/>
      <c r="DP69" s="137"/>
      <c r="DQ69" s="137"/>
      <c r="DR69" s="137"/>
      <c r="DS69" s="137"/>
      <c r="DT69" s="137"/>
      <c r="DU69" s="137"/>
      <c r="DV69" s="137"/>
      <c r="DW69" s="137"/>
      <c r="DX69" s="137"/>
      <c r="DY69" s="137"/>
      <c r="DZ69" s="137"/>
      <c r="EA69" s="137"/>
      <c r="EB69" s="137"/>
      <c r="EC69" s="137"/>
      <c r="ED69" s="137"/>
      <c r="EE69" s="137"/>
      <c r="EF69" s="137"/>
      <c r="EG69" s="137"/>
      <c r="EH69" s="137"/>
      <c r="EI69" s="137"/>
      <c r="EJ69" s="137"/>
      <c r="EK69" s="137"/>
      <c r="EL69" s="137"/>
      <c r="EM69" s="137"/>
      <c r="EN69" s="137"/>
      <c r="EO69" s="137"/>
      <c r="EP69" s="137"/>
      <c r="EQ69" s="137"/>
      <c r="ER69" s="137"/>
      <c r="ES69" s="137"/>
      <c r="ET69" s="137"/>
      <c r="EU69" s="137"/>
      <c r="EV69" s="137"/>
      <c r="EW69" s="137"/>
      <c r="EX69" s="137"/>
      <c r="EY69" s="137"/>
      <c r="EZ69" s="137"/>
      <c r="FA69" s="137"/>
      <c r="FB69" s="137"/>
      <c r="FC69" s="137"/>
      <c r="FD69" s="137"/>
      <c r="FE69" s="137"/>
      <c r="FF69" s="137"/>
      <c r="FG69" s="137"/>
      <c r="FH69" s="137"/>
      <c r="FI69" s="137"/>
      <c r="FJ69" s="137"/>
      <c r="FK69" s="137"/>
      <c r="FL69" s="137"/>
      <c r="FM69" s="137"/>
      <c r="FN69" s="137"/>
      <c r="FO69" s="137"/>
      <c r="FP69" s="137"/>
      <c r="FQ69" s="137"/>
      <c r="FR69" s="137"/>
      <c r="FS69" s="137"/>
      <c r="FT69" s="137"/>
      <c r="FU69" s="137"/>
      <c r="FV69" s="137"/>
      <c r="FW69" s="137"/>
      <c r="FX69" s="137"/>
      <c r="FY69" s="137"/>
      <c r="FZ69" s="137"/>
      <c r="GA69" s="137"/>
      <c r="GB69" s="137"/>
      <c r="GC69" s="137"/>
      <c r="GD69" s="137"/>
      <c r="GE69" s="137"/>
      <c r="GF69" s="137"/>
      <c r="GG69" s="137"/>
      <c r="GH69" s="137"/>
      <c r="GI69" s="137"/>
      <c r="GJ69" s="137"/>
      <c r="GK69" s="137"/>
      <c r="GL69" s="137"/>
      <c r="GM69" s="137"/>
      <c r="GN69" s="137"/>
      <c r="GO69" s="137"/>
      <c r="GP69" s="137"/>
      <c r="GQ69" s="137"/>
      <c r="GR69" s="137"/>
      <c r="GS69" s="137"/>
      <c r="GT69" s="137"/>
      <c r="GU69" s="137"/>
      <c r="GV69" s="137"/>
      <c r="GW69" s="137"/>
      <c r="GX69" s="137"/>
      <c r="GY69" s="137"/>
      <c r="GZ69" s="137"/>
      <c r="HA69" s="137"/>
      <c r="HB69" s="137"/>
      <c r="HC69" s="137"/>
      <c r="HD69" s="137"/>
      <c r="HE69" s="137"/>
      <c r="HF69" s="137"/>
      <c r="HG69" s="137"/>
      <c r="HH69" s="137"/>
      <c r="HI69" s="137"/>
      <c r="HJ69" s="137"/>
      <c r="HK69" s="137"/>
      <c r="HL69" s="137"/>
      <c r="HM69" s="137"/>
      <c r="HN69" s="137"/>
      <c r="HO69" s="137"/>
      <c r="HP69" s="137"/>
      <c r="HQ69" s="137"/>
      <c r="HR69" s="137"/>
      <c r="HS69" s="137"/>
      <c r="HT69" s="137"/>
      <c r="HU69" s="137"/>
      <c r="HV69" s="137"/>
      <c r="HW69" s="137"/>
      <c r="HX69" s="137"/>
      <c r="HY69" s="137"/>
      <c r="HZ69" s="137"/>
      <c r="IA69" s="137"/>
      <c r="IB69" s="137"/>
      <c r="IC69" s="137"/>
      <c r="ID69" s="137"/>
      <c r="IE69" s="137"/>
      <c r="IF69" s="137"/>
      <c r="IG69" s="137"/>
      <c r="IH69" s="137"/>
      <c r="II69" s="137"/>
      <c r="IJ69" s="137"/>
      <c r="IK69" s="137"/>
      <c r="IL69" s="137"/>
      <c r="IM69" s="137"/>
      <c r="IN69" s="137"/>
      <c r="IO69" s="137"/>
      <c r="IP69" s="137"/>
      <c r="IQ69" s="137"/>
      <c r="IR69" s="137"/>
      <c r="IS69" s="137"/>
    </row>
    <row r="70" spans="1:253" s="138" customFormat="1" ht="21.75" customHeight="1" thickBot="1" x14ac:dyDescent="0.35">
      <c r="A70" s="392" t="s">
        <v>19</v>
      </c>
      <c r="B70" s="393"/>
      <c r="C70" s="142"/>
      <c r="D70" s="142"/>
      <c r="E70" s="143"/>
      <c r="F70" s="172">
        <f>SUM(F68:F69)</f>
        <v>478126.89056520001</v>
      </c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  <c r="AI70" s="137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7"/>
      <c r="BD70" s="137"/>
      <c r="BE70" s="137"/>
      <c r="BF70" s="137"/>
      <c r="BG70" s="137"/>
      <c r="BH70" s="137"/>
      <c r="BI70" s="137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  <c r="CT70" s="137"/>
      <c r="CU70" s="137"/>
      <c r="CV70" s="137"/>
      <c r="CW70" s="137"/>
      <c r="CX70" s="137"/>
      <c r="CY70" s="137"/>
      <c r="CZ70" s="137"/>
      <c r="DA70" s="137"/>
      <c r="DB70" s="137"/>
      <c r="DC70" s="137"/>
      <c r="DD70" s="137"/>
      <c r="DE70" s="137"/>
      <c r="DF70" s="137"/>
      <c r="DG70" s="137"/>
      <c r="DH70" s="137"/>
      <c r="DI70" s="137"/>
      <c r="DJ70" s="137"/>
      <c r="DK70" s="137"/>
      <c r="DL70" s="137"/>
      <c r="DM70" s="137"/>
      <c r="DN70" s="137"/>
      <c r="DO70" s="137"/>
      <c r="DP70" s="137"/>
      <c r="DQ70" s="137"/>
      <c r="DR70" s="137"/>
      <c r="DS70" s="137"/>
      <c r="DT70" s="137"/>
      <c r="DU70" s="137"/>
      <c r="DV70" s="137"/>
      <c r="DW70" s="137"/>
      <c r="DX70" s="137"/>
      <c r="DY70" s="137"/>
      <c r="DZ70" s="137"/>
      <c r="EA70" s="137"/>
      <c r="EB70" s="137"/>
      <c r="EC70" s="137"/>
      <c r="ED70" s="137"/>
      <c r="EE70" s="137"/>
      <c r="EF70" s="137"/>
      <c r="EG70" s="137"/>
      <c r="EH70" s="137"/>
      <c r="EI70" s="137"/>
      <c r="EJ70" s="137"/>
      <c r="EK70" s="137"/>
      <c r="EL70" s="137"/>
      <c r="EM70" s="137"/>
      <c r="EN70" s="137"/>
      <c r="EO70" s="137"/>
      <c r="EP70" s="137"/>
      <c r="EQ70" s="137"/>
      <c r="ER70" s="137"/>
      <c r="ES70" s="137"/>
      <c r="ET70" s="137"/>
      <c r="EU70" s="137"/>
      <c r="EV70" s="137"/>
      <c r="EW70" s="137"/>
      <c r="EX70" s="137"/>
      <c r="EY70" s="137"/>
      <c r="EZ70" s="137"/>
      <c r="FA70" s="137"/>
      <c r="FB70" s="137"/>
      <c r="FC70" s="137"/>
      <c r="FD70" s="137"/>
      <c r="FE70" s="137"/>
      <c r="FF70" s="137"/>
      <c r="FG70" s="137"/>
      <c r="FH70" s="137"/>
      <c r="FI70" s="137"/>
      <c r="FJ70" s="137"/>
      <c r="FK70" s="137"/>
      <c r="FL70" s="137"/>
      <c r="FM70" s="137"/>
      <c r="FN70" s="137"/>
      <c r="FO70" s="137"/>
      <c r="FP70" s="137"/>
      <c r="FQ70" s="137"/>
      <c r="FR70" s="137"/>
      <c r="FS70" s="137"/>
      <c r="FT70" s="137"/>
      <c r="FU70" s="137"/>
      <c r="FV70" s="137"/>
      <c r="FW70" s="137"/>
      <c r="FX70" s="137"/>
      <c r="FY70" s="137"/>
      <c r="FZ70" s="137"/>
      <c r="GA70" s="137"/>
      <c r="GB70" s="137"/>
      <c r="GC70" s="137"/>
      <c r="GD70" s="137"/>
      <c r="GE70" s="137"/>
      <c r="GF70" s="137"/>
      <c r="GG70" s="137"/>
      <c r="GH70" s="137"/>
      <c r="GI70" s="137"/>
      <c r="GJ70" s="137"/>
      <c r="GK70" s="137"/>
      <c r="GL70" s="137"/>
      <c r="GM70" s="137"/>
      <c r="GN70" s="137"/>
      <c r="GO70" s="137"/>
      <c r="GP70" s="137"/>
      <c r="GQ70" s="137"/>
      <c r="GR70" s="137"/>
      <c r="GS70" s="137"/>
      <c r="GT70" s="137"/>
      <c r="GU70" s="137"/>
      <c r="GV70" s="137"/>
      <c r="GW70" s="137"/>
      <c r="GX70" s="137"/>
      <c r="GY70" s="137"/>
      <c r="GZ70" s="137"/>
      <c r="HA70" s="137"/>
      <c r="HB70" s="137"/>
      <c r="HC70" s="137"/>
      <c r="HD70" s="137"/>
      <c r="HE70" s="137"/>
      <c r="HF70" s="137"/>
      <c r="HG70" s="137"/>
      <c r="HH70" s="137"/>
      <c r="HI70" s="137"/>
      <c r="HJ70" s="137"/>
      <c r="HK70" s="137"/>
      <c r="HL70" s="137"/>
      <c r="HM70" s="137"/>
      <c r="HN70" s="137"/>
      <c r="HO70" s="137"/>
      <c r="HP70" s="137"/>
      <c r="HQ70" s="137"/>
      <c r="HR70" s="137"/>
      <c r="HS70" s="137"/>
      <c r="HT70" s="137"/>
      <c r="HU70" s="137"/>
      <c r="HV70" s="137"/>
      <c r="HW70" s="137"/>
      <c r="HX70" s="137"/>
      <c r="HY70" s="137"/>
      <c r="HZ70" s="137"/>
      <c r="IA70" s="137"/>
      <c r="IB70" s="137"/>
      <c r="IC70" s="137"/>
      <c r="ID70" s="137"/>
      <c r="IE70" s="137"/>
      <c r="IF70" s="137"/>
      <c r="IG70" s="137"/>
      <c r="IH70" s="137"/>
      <c r="II70" s="137"/>
      <c r="IJ70" s="137"/>
      <c r="IK70" s="137"/>
      <c r="IL70" s="137"/>
      <c r="IM70" s="137"/>
      <c r="IN70" s="137"/>
      <c r="IO70" s="137"/>
      <c r="IP70" s="137"/>
      <c r="IQ70" s="137"/>
      <c r="IR70" s="137"/>
      <c r="IS70" s="137"/>
    </row>
    <row r="71" spans="1:253" s="138" customFormat="1" ht="18.75" customHeight="1" x14ac:dyDescent="0.3">
      <c r="A71" s="199"/>
      <c r="B71" s="145"/>
      <c r="C71" s="146"/>
      <c r="D71" s="146"/>
      <c r="E71" s="147"/>
      <c r="F71" s="148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37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  <c r="BC71" s="137"/>
      <c r="BD71" s="137"/>
      <c r="BE71" s="137"/>
      <c r="BF71" s="137"/>
      <c r="BG71" s="137"/>
      <c r="BH71" s="137"/>
      <c r="BI71" s="137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  <c r="CT71" s="137"/>
      <c r="CU71" s="137"/>
      <c r="CV71" s="137"/>
      <c r="CW71" s="137"/>
      <c r="CX71" s="137"/>
      <c r="CY71" s="137"/>
      <c r="CZ71" s="137"/>
      <c r="DA71" s="137"/>
      <c r="DB71" s="137"/>
      <c r="DC71" s="137"/>
      <c r="DD71" s="137"/>
      <c r="DE71" s="137"/>
      <c r="DF71" s="137"/>
      <c r="DG71" s="137"/>
      <c r="DH71" s="137"/>
      <c r="DI71" s="137"/>
      <c r="DJ71" s="137"/>
      <c r="DK71" s="137"/>
      <c r="DL71" s="137"/>
      <c r="DM71" s="137"/>
      <c r="DN71" s="137"/>
      <c r="DO71" s="137"/>
      <c r="DP71" s="137"/>
      <c r="DQ71" s="137"/>
      <c r="DR71" s="137"/>
      <c r="DS71" s="137"/>
      <c r="DT71" s="137"/>
      <c r="DU71" s="137"/>
      <c r="DV71" s="137"/>
      <c r="DW71" s="137"/>
      <c r="DX71" s="137"/>
      <c r="DY71" s="137"/>
      <c r="DZ71" s="137"/>
      <c r="EA71" s="137"/>
      <c r="EB71" s="137"/>
      <c r="EC71" s="137"/>
      <c r="ED71" s="137"/>
      <c r="EE71" s="137"/>
      <c r="EF71" s="137"/>
      <c r="EG71" s="137"/>
      <c r="EH71" s="137"/>
      <c r="EI71" s="137"/>
      <c r="EJ71" s="137"/>
      <c r="EK71" s="137"/>
      <c r="EL71" s="137"/>
      <c r="EM71" s="137"/>
      <c r="EN71" s="137"/>
      <c r="EO71" s="137"/>
      <c r="EP71" s="137"/>
      <c r="EQ71" s="137"/>
      <c r="ER71" s="137"/>
      <c r="ES71" s="137"/>
      <c r="ET71" s="137"/>
      <c r="EU71" s="137"/>
      <c r="EV71" s="137"/>
      <c r="EW71" s="137"/>
      <c r="EX71" s="137"/>
      <c r="EY71" s="137"/>
      <c r="EZ71" s="137"/>
      <c r="FA71" s="137"/>
      <c r="FB71" s="137"/>
      <c r="FC71" s="137"/>
      <c r="FD71" s="137"/>
      <c r="FE71" s="137"/>
      <c r="FF71" s="137"/>
      <c r="FG71" s="137"/>
      <c r="FH71" s="137"/>
      <c r="FI71" s="137"/>
      <c r="FJ71" s="137"/>
      <c r="FK71" s="137"/>
      <c r="FL71" s="137"/>
      <c r="FM71" s="137"/>
      <c r="FN71" s="137"/>
      <c r="FO71" s="137"/>
      <c r="FP71" s="137"/>
      <c r="FQ71" s="137"/>
      <c r="FR71" s="137"/>
      <c r="FS71" s="137"/>
      <c r="FT71" s="137"/>
      <c r="FU71" s="137"/>
      <c r="FV71" s="137"/>
      <c r="FW71" s="137"/>
      <c r="FX71" s="137"/>
      <c r="FY71" s="137"/>
      <c r="FZ71" s="137"/>
      <c r="GA71" s="137"/>
      <c r="GB71" s="137"/>
      <c r="GC71" s="137"/>
      <c r="GD71" s="137"/>
      <c r="GE71" s="137"/>
      <c r="GF71" s="137"/>
      <c r="GG71" s="137"/>
      <c r="GH71" s="137"/>
      <c r="GI71" s="137"/>
      <c r="GJ71" s="137"/>
      <c r="GK71" s="137"/>
      <c r="GL71" s="137"/>
      <c r="GM71" s="137"/>
      <c r="GN71" s="137"/>
      <c r="GO71" s="137"/>
      <c r="GP71" s="137"/>
      <c r="GQ71" s="137"/>
      <c r="GR71" s="137"/>
      <c r="GS71" s="137"/>
      <c r="GT71" s="137"/>
      <c r="GU71" s="137"/>
      <c r="GV71" s="137"/>
      <c r="GW71" s="137"/>
      <c r="GX71" s="137"/>
      <c r="GY71" s="137"/>
      <c r="GZ71" s="137"/>
      <c r="HA71" s="137"/>
      <c r="HB71" s="137"/>
      <c r="HC71" s="137"/>
      <c r="HD71" s="137"/>
      <c r="HE71" s="137"/>
      <c r="HF71" s="137"/>
      <c r="HG71" s="137"/>
      <c r="HH71" s="137"/>
      <c r="HI71" s="137"/>
      <c r="HJ71" s="137"/>
      <c r="HK71" s="137"/>
      <c r="HL71" s="137"/>
      <c r="HM71" s="137"/>
      <c r="HN71" s="137"/>
      <c r="HO71" s="137"/>
      <c r="HP71" s="137"/>
      <c r="HQ71" s="137"/>
      <c r="HR71" s="137"/>
      <c r="HS71" s="137"/>
      <c r="HT71" s="137"/>
      <c r="HU71" s="137"/>
      <c r="HV71" s="137"/>
      <c r="HW71" s="137"/>
      <c r="HX71" s="137"/>
      <c r="HY71" s="137"/>
      <c r="HZ71" s="137"/>
      <c r="IA71" s="137"/>
      <c r="IB71" s="137"/>
      <c r="IC71" s="137"/>
      <c r="ID71" s="137"/>
      <c r="IE71" s="137"/>
      <c r="IF71" s="137"/>
      <c r="IG71" s="137"/>
      <c r="IH71" s="137"/>
      <c r="II71" s="137"/>
      <c r="IJ71" s="137"/>
      <c r="IK71" s="137"/>
      <c r="IL71" s="137"/>
      <c r="IM71" s="137"/>
      <c r="IN71" s="137"/>
      <c r="IO71" s="137"/>
      <c r="IP71" s="137"/>
      <c r="IQ71" s="137"/>
      <c r="IR71" s="137"/>
      <c r="IS71" s="137"/>
    </row>
    <row r="72" spans="1:253" s="138" customFormat="1" ht="18.75" customHeight="1" x14ac:dyDescent="0.3">
      <c r="A72" s="199"/>
      <c r="B72" s="145"/>
      <c r="C72" s="146"/>
      <c r="D72" s="146"/>
      <c r="E72" s="147"/>
      <c r="F72" s="148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7"/>
      <c r="BD72" s="137"/>
      <c r="BE72" s="137"/>
      <c r="BF72" s="137"/>
      <c r="BG72" s="137"/>
      <c r="BH72" s="137"/>
      <c r="BI72" s="137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  <c r="CT72" s="137"/>
      <c r="CU72" s="137"/>
      <c r="CV72" s="137"/>
      <c r="CW72" s="137"/>
      <c r="CX72" s="137"/>
      <c r="CY72" s="137"/>
      <c r="CZ72" s="137"/>
      <c r="DA72" s="137"/>
      <c r="DB72" s="137"/>
      <c r="DC72" s="137"/>
      <c r="DD72" s="137"/>
      <c r="DE72" s="137"/>
      <c r="DF72" s="137"/>
      <c r="DG72" s="137"/>
      <c r="DH72" s="137"/>
      <c r="DI72" s="137"/>
      <c r="DJ72" s="137"/>
      <c r="DK72" s="137"/>
      <c r="DL72" s="137"/>
      <c r="DM72" s="137"/>
      <c r="DN72" s="137"/>
      <c r="DO72" s="137"/>
      <c r="DP72" s="137"/>
      <c r="DQ72" s="137"/>
      <c r="DR72" s="137"/>
      <c r="DS72" s="137"/>
      <c r="DT72" s="137"/>
      <c r="DU72" s="137"/>
      <c r="DV72" s="137"/>
      <c r="DW72" s="137"/>
      <c r="DX72" s="137"/>
      <c r="DY72" s="137"/>
      <c r="DZ72" s="137"/>
      <c r="EA72" s="137"/>
      <c r="EB72" s="137"/>
      <c r="EC72" s="137"/>
      <c r="ED72" s="137"/>
      <c r="EE72" s="137"/>
      <c r="EF72" s="137"/>
      <c r="EG72" s="137"/>
      <c r="EH72" s="137"/>
      <c r="EI72" s="137"/>
      <c r="EJ72" s="137"/>
      <c r="EK72" s="137"/>
      <c r="EL72" s="137"/>
      <c r="EM72" s="137"/>
      <c r="EN72" s="137"/>
      <c r="EO72" s="137"/>
      <c r="EP72" s="137"/>
      <c r="EQ72" s="137"/>
      <c r="ER72" s="137"/>
      <c r="ES72" s="137"/>
      <c r="ET72" s="137"/>
      <c r="EU72" s="137"/>
      <c r="EV72" s="137"/>
      <c r="EW72" s="137"/>
      <c r="EX72" s="137"/>
      <c r="EY72" s="137"/>
      <c r="EZ72" s="137"/>
      <c r="FA72" s="137"/>
      <c r="FB72" s="137"/>
      <c r="FC72" s="137"/>
      <c r="FD72" s="137"/>
      <c r="FE72" s="137"/>
      <c r="FF72" s="137"/>
      <c r="FG72" s="137"/>
      <c r="FH72" s="137"/>
      <c r="FI72" s="137"/>
      <c r="FJ72" s="137"/>
      <c r="FK72" s="137"/>
      <c r="FL72" s="137"/>
      <c r="FM72" s="137"/>
      <c r="FN72" s="137"/>
      <c r="FO72" s="137"/>
      <c r="FP72" s="137"/>
      <c r="FQ72" s="137"/>
      <c r="FR72" s="137"/>
      <c r="FS72" s="137"/>
      <c r="FT72" s="137"/>
      <c r="FU72" s="137"/>
      <c r="FV72" s="137"/>
      <c r="FW72" s="137"/>
      <c r="FX72" s="137"/>
      <c r="FY72" s="137"/>
      <c r="FZ72" s="137"/>
      <c r="GA72" s="137"/>
      <c r="GB72" s="137"/>
      <c r="GC72" s="137"/>
      <c r="GD72" s="137"/>
      <c r="GE72" s="137"/>
      <c r="GF72" s="137"/>
      <c r="GG72" s="137"/>
      <c r="GH72" s="137"/>
      <c r="GI72" s="137"/>
      <c r="GJ72" s="137"/>
      <c r="GK72" s="137"/>
      <c r="GL72" s="137"/>
      <c r="GM72" s="137"/>
      <c r="GN72" s="137"/>
      <c r="GO72" s="137"/>
      <c r="GP72" s="137"/>
      <c r="GQ72" s="137"/>
      <c r="GR72" s="137"/>
      <c r="GS72" s="137"/>
      <c r="GT72" s="137"/>
      <c r="GU72" s="137"/>
      <c r="GV72" s="137"/>
      <c r="GW72" s="137"/>
      <c r="GX72" s="137"/>
      <c r="GY72" s="137"/>
      <c r="GZ72" s="137"/>
      <c r="HA72" s="137"/>
      <c r="HB72" s="137"/>
      <c r="HC72" s="137"/>
      <c r="HD72" s="137"/>
      <c r="HE72" s="137"/>
      <c r="HF72" s="137"/>
      <c r="HG72" s="137"/>
      <c r="HH72" s="137"/>
      <c r="HI72" s="137"/>
      <c r="HJ72" s="137"/>
      <c r="HK72" s="137"/>
      <c r="HL72" s="137"/>
      <c r="HM72" s="137"/>
      <c r="HN72" s="137"/>
      <c r="HO72" s="137"/>
      <c r="HP72" s="137"/>
      <c r="HQ72" s="137"/>
      <c r="HR72" s="137"/>
      <c r="HS72" s="137"/>
      <c r="HT72" s="137"/>
      <c r="HU72" s="137"/>
      <c r="HV72" s="137"/>
      <c r="HW72" s="137"/>
      <c r="HX72" s="137"/>
      <c r="HY72" s="137"/>
      <c r="HZ72" s="137"/>
      <c r="IA72" s="137"/>
      <c r="IB72" s="137"/>
      <c r="IC72" s="137"/>
      <c r="ID72" s="137"/>
      <c r="IE72" s="137"/>
      <c r="IF72" s="137"/>
      <c r="IG72" s="137"/>
      <c r="IH72" s="137"/>
      <c r="II72" s="137"/>
      <c r="IJ72" s="137"/>
      <c r="IK72" s="137"/>
      <c r="IL72" s="137"/>
      <c r="IM72" s="137"/>
      <c r="IN72" s="137"/>
      <c r="IO72" s="137"/>
      <c r="IP72" s="137"/>
      <c r="IQ72" s="137"/>
      <c r="IR72" s="137"/>
      <c r="IS72" s="137"/>
    </row>
    <row r="73" spans="1:253" s="138" customFormat="1" ht="18.75" customHeight="1" x14ac:dyDescent="0.3">
      <c r="A73" s="199"/>
      <c r="B73" s="145"/>
      <c r="C73" s="146"/>
      <c r="D73" s="146"/>
      <c r="E73" s="147"/>
      <c r="F73" s="148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7"/>
      <c r="BD73" s="137"/>
      <c r="BE73" s="137"/>
      <c r="BF73" s="137"/>
      <c r="BG73" s="137"/>
      <c r="BH73" s="137"/>
      <c r="BI73" s="137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  <c r="CT73" s="137"/>
      <c r="CU73" s="137"/>
      <c r="CV73" s="137"/>
      <c r="CW73" s="137"/>
      <c r="CX73" s="137"/>
      <c r="CY73" s="137"/>
      <c r="CZ73" s="137"/>
      <c r="DA73" s="137"/>
      <c r="DB73" s="137"/>
      <c r="DC73" s="137"/>
      <c r="DD73" s="137"/>
      <c r="DE73" s="137"/>
      <c r="DF73" s="137"/>
      <c r="DG73" s="137"/>
      <c r="DH73" s="137"/>
      <c r="DI73" s="137"/>
      <c r="DJ73" s="137"/>
      <c r="DK73" s="137"/>
      <c r="DL73" s="137"/>
      <c r="DM73" s="137"/>
      <c r="DN73" s="137"/>
      <c r="DO73" s="137"/>
      <c r="DP73" s="137"/>
      <c r="DQ73" s="137"/>
      <c r="DR73" s="137"/>
      <c r="DS73" s="137"/>
      <c r="DT73" s="137"/>
      <c r="DU73" s="137"/>
      <c r="DV73" s="137"/>
      <c r="DW73" s="137"/>
      <c r="DX73" s="137"/>
      <c r="DY73" s="137"/>
      <c r="DZ73" s="137"/>
      <c r="EA73" s="137"/>
      <c r="EB73" s="137"/>
      <c r="EC73" s="137"/>
      <c r="ED73" s="137"/>
      <c r="EE73" s="137"/>
      <c r="EF73" s="137"/>
      <c r="EG73" s="137"/>
      <c r="EH73" s="137"/>
      <c r="EI73" s="137"/>
      <c r="EJ73" s="137"/>
      <c r="EK73" s="137"/>
      <c r="EL73" s="137"/>
      <c r="EM73" s="137"/>
      <c r="EN73" s="137"/>
      <c r="EO73" s="137"/>
      <c r="EP73" s="137"/>
      <c r="EQ73" s="137"/>
      <c r="ER73" s="137"/>
      <c r="ES73" s="137"/>
      <c r="ET73" s="137"/>
      <c r="EU73" s="137"/>
      <c r="EV73" s="137"/>
      <c r="EW73" s="137"/>
      <c r="EX73" s="137"/>
      <c r="EY73" s="137"/>
      <c r="EZ73" s="137"/>
      <c r="FA73" s="137"/>
      <c r="FB73" s="137"/>
      <c r="FC73" s="137"/>
      <c r="FD73" s="137"/>
      <c r="FE73" s="137"/>
      <c r="FF73" s="137"/>
      <c r="FG73" s="137"/>
      <c r="FH73" s="137"/>
      <c r="FI73" s="137"/>
      <c r="FJ73" s="137"/>
      <c r="FK73" s="137"/>
      <c r="FL73" s="137"/>
      <c r="FM73" s="137"/>
      <c r="FN73" s="137"/>
      <c r="FO73" s="137"/>
      <c r="FP73" s="137"/>
      <c r="FQ73" s="137"/>
      <c r="FR73" s="137"/>
      <c r="FS73" s="137"/>
      <c r="FT73" s="137"/>
      <c r="FU73" s="137"/>
      <c r="FV73" s="137"/>
      <c r="FW73" s="137"/>
      <c r="FX73" s="137"/>
      <c r="FY73" s="137"/>
      <c r="FZ73" s="137"/>
      <c r="GA73" s="137"/>
      <c r="GB73" s="137"/>
      <c r="GC73" s="137"/>
      <c r="GD73" s="137"/>
      <c r="GE73" s="137"/>
      <c r="GF73" s="137"/>
      <c r="GG73" s="137"/>
      <c r="GH73" s="137"/>
      <c r="GI73" s="137"/>
      <c r="GJ73" s="137"/>
      <c r="GK73" s="137"/>
      <c r="GL73" s="137"/>
      <c r="GM73" s="137"/>
      <c r="GN73" s="137"/>
      <c r="GO73" s="137"/>
      <c r="GP73" s="137"/>
      <c r="GQ73" s="137"/>
      <c r="GR73" s="137"/>
      <c r="GS73" s="137"/>
      <c r="GT73" s="137"/>
      <c r="GU73" s="137"/>
      <c r="GV73" s="137"/>
      <c r="GW73" s="137"/>
      <c r="GX73" s="137"/>
      <c r="GY73" s="137"/>
      <c r="GZ73" s="137"/>
      <c r="HA73" s="137"/>
      <c r="HB73" s="137"/>
      <c r="HC73" s="137"/>
      <c r="HD73" s="137"/>
      <c r="HE73" s="137"/>
      <c r="HF73" s="137"/>
      <c r="HG73" s="137"/>
      <c r="HH73" s="137"/>
      <c r="HI73" s="137"/>
      <c r="HJ73" s="137"/>
      <c r="HK73" s="137"/>
      <c r="HL73" s="137"/>
      <c r="HM73" s="137"/>
      <c r="HN73" s="137"/>
      <c r="HO73" s="137"/>
      <c r="HP73" s="137"/>
      <c r="HQ73" s="137"/>
      <c r="HR73" s="137"/>
      <c r="HS73" s="137"/>
      <c r="HT73" s="137"/>
      <c r="HU73" s="137"/>
      <c r="HV73" s="137"/>
      <c r="HW73" s="137"/>
      <c r="HX73" s="137"/>
      <c r="HY73" s="137"/>
      <c r="HZ73" s="137"/>
      <c r="IA73" s="137"/>
      <c r="IB73" s="137"/>
      <c r="IC73" s="137"/>
      <c r="ID73" s="137"/>
      <c r="IE73" s="137"/>
      <c r="IF73" s="137"/>
      <c r="IG73" s="137"/>
      <c r="IH73" s="137"/>
      <c r="II73" s="137"/>
      <c r="IJ73" s="137"/>
      <c r="IK73" s="137"/>
      <c r="IL73" s="137"/>
      <c r="IM73" s="137"/>
      <c r="IN73" s="137"/>
      <c r="IO73" s="137"/>
      <c r="IP73" s="137"/>
      <c r="IQ73" s="137"/>
      <c r="IR73" s="137"/>
      <c r="IS73" s="137"/>
    </row>
    <row r="74" spans="1:253" ht="18.75" customHeight="1" x14ac:dyDescent="0.3">
      <c r="A74" s="196"/>
      <c r="B74" s="215"/>
      <c r="C74" s="111"/>
      <c r="D74" s="111"/>
      <c r="E74" s="150"/>
      <c r="F74" s="151"/>
    </row>
    <row r="75" spans="1:253" s="154" customFormat="1" x14ac:dyDescent="0.3">
      <c r="A75" s="394" t="s">
        <v>23</v>
      </c>
      <c r="B75" s="394"/>
      <c r="C75" s="394"/>
      <c r="D75" s="394"/>
      <c r="E75" s="394"/>
      <c r="F75" s="394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  <c r="AA75" s="153"/>
      <c r="AB75" s="153"/>
      <c r="AC75" s="153"/>
      <c r="AD75" s="153"/>
      <c r="AE75" s="153"/>
      <c r="AF75" s="153"/>
      <c r="AG75" s="153"/>
      <c r="AH75" s="153"/>
      <c r="AI75" s="153"/>
      <c r="AJ75" s="153"/>
      <c r="AK75" s="153"/>
      <c r="AL75" s="153"/>
      <c r="AM75" s="153"/>
      <c r="AN75" s="153"/>
      <c r="AO75" s="153"/>
      <c r="AP75" s="153"/>
      <c r="AQ75" s="153"/>
      <c r="AR75" s="153"/>
      <c r="AS75" s="153"/>
      <c r="AT75" s="153"/>
      <c r="AU75" s="153"/>
      <c r="AV75" s="153"/>
      <c r="AW75" s="153"/>
      <c r="AX75" s="153"/>
      <c r="AY75" s="153"/>
      <c r="AZ75" s="153"/>
      <c r="BA75" s="153"/>
      <c r="BB75" s="153"/>
      <c r="BC75" s="153"/>
      <c r="BD75" s="153"/>
      <c r="BE75" s="153"/>
      <c r="BF75" s="153"/>
      <c r="BG75" s="153"/>
      <c r="BH75" s="153"/>
      <c r="BI75" s="153"/>
      <c r="BJ75" s="153"/>
      <c r="BK75" s="153"/>
      <c r="BL75" s="153"/>
      <c r="BM75" s="153"/>
      <c r="BN75" s="153"/>
      <c r="BO75" s="153"/>
      <c r="BP75" s="153"/>
      <c r="BQ75" s="153"/>
      <c r="BR75" s="153"/>
      <c r="BS75" s="153"/>
      <c r="BT75" s="153"/>
      <c r="BU75" s="153"/>
      <c r="BV75" s="153"/>
      <c r="BW75" s="153"/>
      <c r="BX75" s="153"/>
      <c r="BY75" s="153"/>
      <c r="BZ75" s="153"/>
      <c r="CA75" s="153"/>
      <c r="CB75" s="153"/>
      <c r="CC75" s="153"/>
      <c r="CD75" s="153"/>
      <c r="CE75" s="153"/>
      <c r="CF75" s="153"/>
      <c r="CG75" s="153"/>
      <c r="CH75" s="153"/>
      <c r="CI75" s="153"/>
      <c r="CJ75" s="153"/>
      <c r="CK75" s="153"/>
      <c r="CL75" s="153"/>
      <c r="CM75" s="153"/>
      <c r="CN75" s="153"/>
      <c r="CO75" s="153"/>
      <c r="CP75" s="153"/>
      <c r="CQ75" s="153"/>
      <c r="CR75" s="153"/>
      <c r="CS75" s="153"/>
      <c r="CT75" s="153"/>
      <c r="CU75" s="153"/>
      <c r="CV75" s="153"/>
      <c r="CW75" s="153"/>
      <c r="CX75" s="153"/>
      <c r="CY75" s="153"/>
      <c r="CZ75" s="153"/>
      <c r="DA75" s="153"/>
      <c r="DB75" s="153"/>
      <c r="DC75" s="153"/>
      <c r="DD75" s="153"/>
      <c r="DE75" s="153"/>
      <c r="DF75" s="153"/>
      <c r="DG75" s="153"/>
      <c r="DH75" s="153"/>
      <c r="DI75" s="153"/>
      <c r="DJ75" s="153"/>
      <c r="DK75" s="153"/>
      <c r="DL75" s="153"/>
      <c r="DM75" s="153"/>
      <c r="DN75" s="153"/>
      <c r="DO75" s="153"/>
      <c r="DP75" s="153"/>
      <c r="DQ75" s="153"/>
      <c r="DR75" s="153"/>
      <c r="DS75" s="153"/>
      <c r="DT75" s="153"/>
      <c r="DU75" s="153"/>
      <c r="DV75" s="153"/>
      <c r="DW75" s="153"/>
      <c r="DX75" s="153"/>
      <c r="DY75" s="153"/>
      <c r="DZ75" s="153"/>
      <c r="EA75" s="153"/>
      <c r="EB75" s="153"/>
      <c r="EC75" s="153"/>
      <c r="ED75" s="153"/>
      <c r="EE75" s="153"/>
      <c r="EF75" s="153"/>
      <c r="EG75" s="153"/>
      <c r="EH75" s="153"/>
      <c r="EI75" s="153"/>
      <c r="EJ75" s="153"/>
      <c r="EK75" s="153"/>
      <c r="EL75" s="153"/>
      <c r="EM75" s="153"/>
      <c r="EN75" s="153"/>
      <c r="EO75" s="153"/>
      <c r="EP75" s="153"/>
      <c r="EQ75" s="153"/>
      <c r="ER75" s="153"/>
      <c r="ES75" s="153"/>
      <c r="ET75" s="153"/>
      <c r="EU75" s="153"/>
      <c r="EV75" s="153"/>
      <c r="EW75" s="153"/>
      <c r="EX75" s="153"/>
      <c r="EY75" s="153"/>
      <c r="EZ75" s="153"/>
      <c r="FA75" s="153"/>
      <c r="FB75" s="153"/>
      <c r="FC75" s="153"/>
      <c r="FD75" s="153"/>
      <c r="FE75" s="153"/>
      <c r="FF75" s="153"/>
      <c r="FG75" s="153"/>
      <c r="FH75" s="153"/>
      <c r="FI75" s="153"/>
      <c r="FJ75" s="153"/>
      <c r="FK75" s="153"/>
      <c r="FL75" s="153"/>
      <c r="FM75" s="153"/>
      <c r="FN75" s="153"/>
      <c r="FO75" s="153"/>
      <c r="FP75" s="153"/>
      <c r="FQ75" s="153"/>
      <c r="FR75" s="153"/>
      <c r="FS75" s="153"/>
      <c r="FT75" s="153"/>
      <c r="FU75" s="153"/>
      <c r="FV75" s="153"/>
      <c r="FW75" s="153"/>
      <c r="FX75" s="153"/>
      <c r="FY75" s="153"/>
      <c r="FZ75" s="153"/>
      <c r="GA75" s="153"/>
      <c r="GB75" s="153"/>
      <c r="GC75" s="153"/>
      <c r="GD75" s="153"/>
      <c r="GE75" s="153"/>
      <c r="GF75" s="153"/>
      <c r="GG75" s="153"/>
      <c r="GH75" s="153"/>
      <c r="GI75" s="153"/>
      <c r="GJ75" s="153"/>
      <c r="GK75" s="153"/>
      <c r="GL75" s="153"/>
      <c r="GM75" s="153"/>
      <c r="GN75" s="153"/>
      <c r="GO75" s="153"/>
      <c r="GP75" s="153"/>
      <c r="GQ75" s="153"/>
      <c r="GR75" s="153"/>
      <c r="GS75" s="153"/>
      <c r="GT75" s="153"/>
      <c r="GU75" s="153"/>
      <c r="GV75" s="153"/>
      <c r="GW75" s="153"/>
      <c r="GX75" s="153"/>
      <c r="GY75" s="153"/>
      <c r="GZ75" s="153"/>
      <c r="HA75" s="153"/>
      <c r="HB75" s="153"/>
      <c r="HC75" s="153"/>
      <c r="HD75" s="153"/>
      <c r="HE75" s="153"/>
      <c r="HF75" s="153"/>
      <c r="HG75" s="153"/>
      <c r="HH75" s="153"/>
      <c r="HI75" s="153"/>
      <c r="HJ75" s="153"/>
      <c r="HK75" s="153"/>
      <c r="HL75" s="153"/>
      <c r="HM75" s="153"/>
      <c r="HN75" s="153"/>
      <c r="HO75" s="153"/>
      <c r="HP75" s="153"/>
      <c r="HQ75" s="153"/>
      <c r="HR75" s="153"/>
      <c r="HS75" s="153"/>
      <c r="HT75" s="153"/>
      <c r="HU75" s="153"/>
      <c r="HV75" s="153"/>
      <c r="HW75" s="153"/>
      <c r="HX75" s="153"/>
      <c r="HY75" s="153"/>
      <c r="HZ75" s="153"/>
      <c r="IA75" s="153"/>
      <c r="IB75" s="153"/>
      <c r="IC75" s="153"/>
      <c r="ID75" s="153"/>
      <c r="IE75" s="153"/>
      <c r="IF75" s="153"/>
      <c r="IG75" s="153"/>
      <c r="IH75" s="153"/>
      <c r="II75" s="153"/>
      <c r="IJ75" s="153"/>
      <c r="IK75" s="153"/>
      <c r="IL75" s="153"/>
      <c r="IM75" s="153"/>
      <c r="IN75" s="153"/>
      <c r="IO75" s="153"/>
      <c r="IP75" s="153"/>
      <c r="IQ75" s="153"/>
      <c r="IR75" s="153"/>
      <c r="IS75" s="153"/>
    </row>
    <row r="76" spans="1:253" ht="18.75" customHeight="1" x14ac:dyDescent="0.3">
      <c r="A76" s="196"/>
      <c r="B76" s="215"/>
      <c r="C76" s="155"/>
      <c r="D76" s="155"/>
      <c r="E76" s="155" t="s">
        <v>25</v>
      </c>
      <c r="F76" s="155"/>
    </row>
    <row r="77" spans="1:253" ht="15.75" customHeight="1" x14ac:dyDescent="0.3">
      <c r="A77" s="200"/>
      <c r="C77" s="155"/>
      <c r="D77" s="155"/>
      <c r="E77" s="155"/>
      <c r="F77" s="155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  <c r="DO77" s="61"/>
      <c r="DP77" s="61"/>
      <c r="DQ77" s="61"/>
      <c r="DR77" s="61"/>
      <c r="DS77" s="61"/>
      <c r="DT77" s="61"/>
      <c r="DU77" s="61"/>
      <c r="DV77" s="61"/>
      <c r="DW77" s="61"/>
      <c r="DX77" s="61"/>
      <c r="DY77" s="61"/>
      <c r="DZ77" s="61"/>
      <c r="EA77" s="61"/>
      <c r="EB77" s="61"/>
      <c r="EC77" s="61"/>
      <c r="ED77" s="61"/>
      <c r="EE77" s="61"/>
      <c r="EF77" s="61"/>
      <c r="EG77" s="61"/>
      <c r="EH77" s="61"/>
      <c r="EI77" s="61"/>
      <c r="EJ77" s="61"/>
      <c r="EK77" s="61"/>
      <c r="EL77" s="61"/>
      <c r="EM77" s="61"/>
      <c r="EN77" s="61"/>
      <c r="EO77" s="61"/>
      <c r="EP77" s="61"/>
      <c r="EQ77" s="61"/>
      <c r="ER77" s="61"/>
      <c r="ES77" s="61"/>
      <c r="ET77" s="61"/>
      <c r="EU77" s="61"/>
      <c r="EV77" s="61"/>
      <c r="EW77" s="61"/>
      <c r="EX77" s="61"/>
      <c r="EY77" s="61"/>
      <c r="EZ77" s="61"/>
      <c r="FA77" s="61"/>
      <c r="FB77" s="61"/>
      <c r="FC77" s="61"/>
      <c r="FD77" s="61"/>
      <c r="FE77" s="61"/>
      <c r="FF77" s="61"/>
      <c r="FG77" s="61"/>
      <c r="FH77" s="61"/>
      <c r="FI77" s="61"/>
      <c r="FJ77" s="61"/>
      <c r="FK77" s="61"/>
      <c r="FL77" s="61"/>
      <c r="FM77" s="61"/>
      <c r="FN77" s="61"/>
      <c r="FO77" s="61"/>
      <c r="FP77" s="61"/>
      <c r="FQ77" s="61"/>
      <c r="FR77" s="61"/>
      <c r="FS77" s="61"/>
      <c r="FT77" s="61"/>
      <c r="FU77" s="61"/>
      <c r="FV77" s="61"/>
      <c r="FW77" s="61"/>
      <c r="FX77" s="61"/>
      <c r="FY77" s="61"/>
      <c r="FZ77" s="61"/>
      <c r="GA77" s="61"/>
      <c r="GB77" s="61"/>
      <c r="GC77" s="61"/>
      <c r="GD77" s="61"/>
      <c r="GE77" s="61"/>
      <c r="GF77" s="61"/>
      <c r="GG77" s="61"/>
      <c r="GH77" s="61"/>
      <c r="GI77" s="61"/>
      <c r="GJ77" s="61"/>
      <c r="GK77" s="61"/>
      <c r="GL77" s="61"/>
      <c r="GM77" s="61"/>
      <c r="GN77" s="61"/>
      <c r="GO77" s="61"/>
      <c r="GP77" s="61"/>
      <c r="GQ77" s="61"/>
      <c r="GR77" s="61"/>
      <c r="GS77" s="61"/>
      <c r="GT77" s="61"/>
      <c r="GU77" s="61"/>
      <c r="GV77" s="61"/>
      <c r="GW77" s="61"/>
      <c r="GX77" s="61"/>
      <c r="GY77" s="61"/>
      <c r="GZ77" s="61"/>
      <c r="HA77" s="61"/>
      <c r="HB77" s="61"/>
      <c r="HC77" s="61"/>
      <c r="HD77" s="61"/>
      <c r="HE77" s="61"/>
      <c r="HF77" s="61"/>
      <c r="HG77" s="61"/>
      <c r="HH77" s="61"/>
      <c r="HI77" s="61"/>
      <c r="HJ77" s="61"/>
      <c r="HK77" s="61"/>
      <c r="HL77" s="61"/>
      <c r="HM77" s="61"/>
      <c r="HN77" s="61"/>
      <c r="HO77" s="61"/>
      <c r="HP77" s="61"/>
      <c r="HQ77" s="61"/>
      <c r="HR77" s="61"/>
      <c r="HS77" s="61"/>
      <c r="HT77" s="61"/>
      <c r="HU77" s="61"/>
      <c r="HV77" s="61"/>
      <c r="HW77" s="61"/>
      <c r="HX77" s="61"/>
      <c r="HY77" s="61"/>
      <c r="HZ77" s="61"/>
      <c r="IA77" s="61"/>
      <c r="IB77" s="61"/>
      <c r="IC77" s="61"/>
      <c r="ID77" s="61"/>
      <c r="IE77" s="61"/>
      <c r="IF77" s="61"/>
      <c r="IG77" s="61"/>
      <c r="IH77" s="61"/>
      <c r="II77" s="61"/>
      <c r="IJ77" s="61"/>
      <c r="IK77" s="61"/>
      <c r="IL77" s="61"/>
      <c r="IM77" s="61"/>
      <c r="IN77" s="61"/>
      <c r="IO77" s="61"/>
      <c r="IP77" s="61"/>
      <c r="IQ77" s="61"/>
      <c r="IR77" s="61"/>
      <c r="IS77" s="61"/>
    </row>
    <row r="78" spans="1:253" ht="15.75" customHeight="1" x14ac:dyDescent="0.3">
      <c r="A78" s="200"/>
      <c r="C78" s="155"/>
      <c r="D78" s="155"/>
      <c r="E78" s="155"/>
      <c r="F78" s="155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  <c r="DR78" s="61"/>
      <c r="DS78" s="61"/>
      <c r="DT78" s="61"/>
      <c r="DU78" s="61"/>
      <c r="DV78" s="61"/>
      <c r="DW78" s="61"/>
      <c r="DX78" s="61"/>
      <c r="DY78" s="61"/>
      <c r="DZ78" s="61"/>
      <c r="EA78" s="61"/>
      <c r="EB78" s="61"/>
      <c r="EC78" s="61"/>
      <c r="ED78" s="61"/>
      <c r="EE78" s="61"/>
      <c r="EF78" s="61"/>
      <c r="EG78" s="61"/>
      <c r="EH78" s="61"/>
      <c r="EI78" s="61"/>
      <c r="EJ78" s="61"/>
      <c r="EK78" s="61"/>
      <c r="EL78" s="61"/>
      <c r="EM78" s="61"/>
      <c r="EN78" s="61"/>
      <c r="EO78" s="61"/>
      <c r="EP78" s="61"/>
      <c r="EQ78" s="61"/>
      <c r="ER78" s="61"/>
      <c r="ES78" s="61"/>
      <c r="ET78" s="61"/>
      <c r="EU78" s="61"/>
      <c r="EV78" s="61"/>
      <c r="EW78" s="61"/>
      <c r="EX78" s="61"/>
      <c r="EY78" s="61"/>
      <c r="EZ78" s="61"/>
      <c r="FA78" s="61"/>
      <c r="FB78" s="61"/>
      <c r="FC78" s="61"/>
      <c r="FD78" s="61"/>
      <c r="FE78" s="61"/>
      <c r="FF78" s="61"/>
      <c r="FG78" s="61"/>
      <c r="FH78" s="61"/>
      <c r="FI78" s="61"/>
      <c r="FJ78" s="61"/>
      <c r="FK78" s="61"/>
      <c r="FL78" s="61"/>
      <c r="FM78" s="61"/>
      <c r="FN78" s="61"/>
      <c r="FO78" s="61"/>
      <c r="FP78" s="61"/>
      <c r="FQ78" s="61"/>
      <c r="FR78" s="61"/>
      <c r="FS78" s="61"/>
      <c r="FT78" s="61"/>
      <c r="FU78" s="61"/>
      <c r="FV78" s="61"/>
      <c r="FW78" s="61"/>
      <c r="FX78" s="61"/>
      <c r="FY78" s="61"/>
      <c r="FZ78" s="61"/>
      <c r="GA78" s="61"/>
      <c r="GB78" s="61"/>
      <c r="GC78" s="61"/>
      <c r="GD78" s="61"/>
      <c r="GE78" s="61"/>
      <c r="GF78" s="61"/>
      <c r="GG78" s="61"/>
      <c r="GH78" s="61"/>
      <c r="GI78" s="61"/>
      <c r="GJ78" s="61"/>
      <c r="GK78" s="61"/>
      <c r="GL78" s="61"/>
      <c r="GM78" s="61"/>
      <c r="GN78" s="61"/>
      <c r="GO78" s="61"/>
      <c r="GP78" s="61"/>
      <c r="GQ78" s="61"/>
      <c r="GR78" s="61"/>
      <c r="GS78" s="61"/>
      <c r="GT78" s="61"/>
      <c r="GU78" s="61"/>
      <c r="GV78" s="61"/>
      <c r="GW78" s="61"/>
      <c r="GX78" s="61"/>
      <c r="GY78" s="61"/>
      <c r="GZ78" s="61"/>
      <c r="HA78" s="61"/>
      <c r="HB78" s="61"/>
      <c r="HC78" s="61"/>
      <c r="HD78" s="61"/>
      <c r="HE78" s="61"/>
      <c r="HF78" s="61"/>
      <c r="HG78" s="61"/>
      <c r="HH78" s="61"/>
      <c r="HI78" s="61"/>
      <c r="HJ78" s="61"/>
      <c r="HK78" s="61"/>
      <c r="HL78" s="61"/>
      <c r="HM78" s="61"/>
      <c r="HN78" s="61"/>
      <c r="HO78" s="61"/>
      <c r="HP78" s="61"/>
      <c r="HQ78" s="61"/>
      <c r="HR78" s="61"/>
      <c r="HS78" s="61"/>
      <c r="HT78" s="61"/>
      <c r="HU78" s="61"/>
      <c r="HV78" s="61"/>
      <c r="HW78" s="61"/>
      <c r="HX78" s="61"/>
      <c r="HY78" s="61"/>
      <c r="HZ78" s="61"/>
      <c r="IA78" s="61"/>
      <c r="IB78" s="61"/>
      <c r="IC78" s="61"/>
      <c r="ID78" s="61"/>
      <c r="IE78" s="61"/>
      <c r="IF78" s="61"/>
      <c r="IG78" s="61"/>
      <c r="IH78" s="61"/>
      <c r="II78" s="61"/>
      <c r="IJ78" s="61"/>
      <c r="IK78" s="61"/>
      <c r="IL78" s="61"/>
      <c r="IM78" s="61"/>
      <c r="IN78" s="61"/>
      <c r="IO78" s="61"/>
      <c r="IP78" s="61"/>
      <c r="IQ78" s="61"/>
      <c r="IR78" s="61"/>
      <c r="IS78" s="61"/>
    </row>
    <row r="79" spans="1:253" ht="15.75" customHeight="1" x14ac:dyDescent="0.3">
      <c r="A79" s="200"/>
      <c r="C79" s="155"/>
      <c r="D79" s="155"/>
      <c r="E79" s="155"/>
      <c r="F79" s="155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  <c r="DR79" s="61"/>
      <c r="DS79" s="61"/>
      <c r="DT79" s="61"/>
      <c r="DU79" s="61"/>
      <c r="DV79" s="61"/>
      <c r="DW79" s="61"/>
      <c r="DX79" s="61"/>
      <c r="DY79" s="61"/>
      <c r="DZ79" s="61"/>
      <c r="EA79" s="61"/>
      <c r="EB79" s="61"/>
      <c r="EC79" s="61"/>
      <c r="ED79" s="61"/>
      <c r="EE79" s="61"/>
      <c r="EF79" s="61"/>
      <c r="EG79" s="61"/>
      <c r="EH79" s="61"/>
      <c r="EI79" s="61"/>
      <c r="EJ79" s="61"/>
      <c r="EK79" s="61"/>
      <c r="EL79" s="61"/>
      <c r="EM79" s="61"/>
      <c r="EN79" s="61"/>
      <c r="EO79" s="61"/>
      <c r="EP79" s="61"/>
      <c r="EQ79" s="61"/>
      <c r="ER79" s="61"/>
      <c r="ES79" s="61"/>
      <c r="ET79" s="61"/>
      <c r="EU79" s="61"/>
      <c r="EV79" s="61"/>
      <c r="EW79" s="61"/>
      <c r="EX79" s="61"/>
      <c r="EY79" s="61"/>
      <c r="EZ79" s="61"/>
      <c r="FA79" s="61"/>
      <c r="FB79" s="61"/>
      <c r="FC79" s="61"/>
      <c r="FD79" s="61"/>
      <c r="FE79" s="61"/>
      <c r="FF79" s="61"/>
      <c r="FG79" s="61"/>
      <c r="FH79" s="61"/>
      <c r="FI79" s="61"/>
      <c r="FJ79" s="61"/>
      <c r="FK79" s="61"/>
      <c r="FL79" s="61"/>
      <c r="FM79" s="61"/>
      <c r="FN79" s="61"/>
      <c r="FO79" s="61"/>
      <c r="FP79" s="61"/>
      <c r="FQ79" s="61"/>
      <c r="FR79" s="61"/>
      <c r="FS79" s="61"/>
      <c r="FT79" s="61"/>
      <c r="FU79" s="61"/>
      <c r="FV79" s="61"/>
      <c r="FW79" s="61"/>
      <c r="FX79" s="61"/>
      <c r="FY79" s="61"/>
      <c r="FZ79" s="61"/>
      <c r="GA79" s="61"/>
      <c r="GB79" s="61"/>
      <c r="GC79" s="61"/>
      <c r="GD79" s="61"/>
      <c r="GE79" s="61"/>
      <c r="GF79" s="61"/>
      <c r="GG79" s="61"/>
      <c r="GH79" s="61"/>
      <c r="GI79" s="61"/>
      <c r="GJ79" s="61"/>
      <c r="GK79" s="61"/>
      <c r="GL79" s="61"/>
      <c r="GM79" s="61"/>
      <c r="GN79" s="61"/>
      <c r="GO79" s="61"/>
      <c r="GP79" s="61"/>
      <c r="GQ79" s="61"/>
      <c r="GR79" s="61"/>
      <c r="GS79" s="61"/>
      <c r="GT79" s="61"/>
      <c r="GU79" s="61"/>
      <c r="GV79" s="61"/>
      <c r="GW79" s="61"/>
      <c r="GX79" s="61"/>
      <c r="GY79" s="61"/>
      <c r="GZ79" s="61"/>
      <c r="HA79" s="61"/>
      <c r="HB79" s="61"/>
      <c r="HC79" s="61"/>
      <c r="HD79" s="61"/>
      <c r="HE79" s="61"/>
      <c r="HF79" s="61"/>
      <c r="HG79" s="61"/>
      <c r="HH79" s="61"/>
      <c r="HI79" s="61"/>
      <c r="HJ79" s="61"/>
      <c r="HK79" s="61"/>
      <c r="HL79" s="61"/>
      <c r="HM79" s="61"/>
      <c r="HN79" s="61"/>
      <c r="HO79" s="61"/>
      <c r="HP79" s="61"/>
      <c r="HQ79" s="61"/>
      <c r="HR79" s="61"/>
      <c r="HS79" s="61"/>
      <c r="HT79" s="61"/>
      <c r="HU79" s="61"/>
      <c r="HV79" s="61"/>
      <c r="HW79" s="61"/>
      <c r="HX79" s="61"/>
      <c r="HY79" s="61"/>
      <c r="HZ79" s="61"/>
      <c r="IA79" s="61"/>
      <c r="IB79" s="61"/>
      <c r="IC79" s="61"/>
      <c r="ID79" s="61"/>
      <c r="IE79" s="61"/>
      <c r="IF79" s="61"/>
      <c r="IG79" s="61"/>
      <c r="IH79" s="61"/>
      <c r="II79" s="61"/>
      <c r="IJ79" s="61"/>
      <c r="IK79" s="61"/>
      <c r="IL79" s="61"/>
      <c r="IM79" s="61"/>
      <c r="IN79" s="61"/>
      <c r="IO79" s="61"/>
      <c r="IP79" s="61"/>
      <c r="IQ79" s="61"/>
      <c r="IR79" s="61"/>
      <c r="IS79" s="61"/>
    </row>
    <row r="80" spans="1:253" ht="15.75" customHeight="1" x14ac:dyDescent="0.3">
      <c r="A80" s="200"/>
      <c r="C80" s="155"/>
      <c r="D80" s="155"/>
      <c r="E80" s="155"/>
      <c r="F80" s="155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  <c r="DR80" s="61"/>
      <c r="DS80" s="61"/>
      <c r="DT80" s="61"/>
      <c r="DU80" s="61"/>
      <c r="DV80" s="61"/>
      <c r="DW80" s="61"/>
      <c r="DX80" s="61"/>
      <c r="DY80" s="61"/>
      <c r="DZ80" s="61"/>
      <c r="EA80" s="61"/>
      <c r="EB80" s="61"/>
      <c r="EC80" s="61"/>
      <c r="ED80" s="61"/>
      <c r="EE80" s="61"/>
      <c r="EF80" s="61"/>
      <c r="EG80" s="61"/>
      <c r="EH80" s="61"/>
      <c r="EI80" s="61"/>
      <c r="EJ80" s="61"/>
      <c r="EK80" s="61"/>
      <c r="EL80" s="61"/>
      <c r="EM80" s="61"/>
      <c r="EN80" s="61"/>
      <c r="EO80" s="61"/>
      <c r="EP80" s="61"/>
      <c r="EQ80" s="61"/>
      <c r="ER80" s="61"/>
      <c r="ES80" s="61"/>
      <c r="ET80" s="61"/>
      <c r="EU80" s="61"/>
      <c r="EV80" s="61"/>
      <c r="EW80" s="61"/>
      <c r="EX80" s="61"/>
      <c r="EY80" s="61"/>
      <c r="EZ80" s="61"/>
      <c r="FA80" s="61"/>
      <c r="FB80" s="61"/>
      <c r="FC80" s="61"/>
      <c r="FD80" s="61"/>
      <c r="FE80" s="61"/>
      <c r="FF80" s="61"/>
      <c r="FG80" s="61"/>
      <c r="FH80" s="61"/>
      <c r="FI80" s="61"/>
      <c r="FJ80" s="61"/>
      <c r="FK80" s="61"/>
      <c r="FL80" s="61"/>
      <c r="FM80" s="61"/>
      <c r="FN80" s="61"/>
      <c r="FO80" s="61"/>
      <c r="FP80" s="61"/>
      <c r="FQ80" s="61"/>
      <c r="FR80" s="61"/>
      <c r="FS80" s="61"/>
      <c r="FT80" s="61"/>
      <c r="FU80" s="61"/>
      <c r="FV80" s="61"/>
      <c r="FW80" s="61"/>
      <c r="FX80" s="61"/>
      <c r="FY80" s="61"/>
      <c r="FZ80" s="61"/>
      <c r="GA80" s="61"/>
      <c r="GB80" s="61"/>
      <c r="GC80" s="61"/>
      <c r="GD80" s="61"/>
      <c r="GE80" s="61"/>
      <c r="GF80" s="61"/>
      <c r="GG80" s="61"/>
      <c r="GH80" s="61"/>
      <c r="GI80" s="61"/>
      <c r="GJ80" s="61"/>
      <c r="GK80" s="61"/>
      <c r="GL80" s="61"/>
      <c r="GM80" s="61"/>
      <c r="GN80" s="61"/>
      <c r="GO80" s="61"/>
      <c r="GP80" s="61"/>
      <c r="GQ80" s="61"/>
      <c r="GR80" s="61"/>
      <c r="GS80" s="61"/>
      <c r="GT80" s="61"/>
      <c r="GU80" s="61"/>
      <c r="GV80" s="61"/>
      <c r="GW80" s="61"/>
      <c r="GX80" s="61"/>
      <c r="GY80" s="61"/>
      <c r="GZ80" s="61"/>
      <c r="HA80" s="61"/>
      <c r="HB80" s="61"/>
      <c r="HC80" s="61"/>
      <c r="HD80" s="61"/>
      <c r="HE80" s="61"/>
      <c r="HF80" s="61"/>
      <c r="HG80" s="61"/>
      <c r="HH80" s="61"/>
      <c r="HI80" s="61"/>
      <c r="HJ80" s="61"/>
      <c r="HK80" s="61"/>
      <c r="HL80" s="61"/>
      <c r="HM80" s="61"/>
      <c r="HN80" s="61"/>
      <c r="HO80" s="61"/>
      <c r="HP80" s="61"/>
      <c r="HQ80" s="61"/>
      <c r="HR80" s="61"/>
      <c r="HS80" s="61"/>
      <c r="HT80" s="61"/>
      <c r="HU80" s="61"/>
      <c r="HV80" s="61"/>
      <c r="HW80" s="61"/>
      <c r="HX80" s="61"/>
      <c r="HY80" s="61"/>
      <c r="HZ80" s="61"/>
      <c r="IA80" s="61"/>
      <c r="IB80" s="61"/>
      <c r="IC80" s="61"/>
      <c r="ID80" s="61"/>
      <c r="IE80" s="61"/>
      <c r="IF80" s="61"/>
      <c r="IG80" s="61"/>
      <c r="IH80" s="61"/>
      <c r="II80" s="61"/>
      <c r="IJ80" s="61"/>
      <c r="IK80" s="61"/>
      <c r="IL80" s="61"/>
      <c r="IM80" s="61"/>
      <c r="IN80" s="61"/>
      <c r="IO80" s="61"/>
      <c r="IP80" s="61"/>
      <c r="IQ80" s="61"/>
      <c r="IR80" s="61"/>
      <c r="IS80" s="61"/>
    </row>
    <row r="81" spans="1:253" ht="15.75" customHeight="1" x14ac:dyDescent="0.3">
      <c r="A81" s="200"/>
      <c r="C81" s="155"/>
      <c r="D81" s="155"/>
      <c r="E81" s="155"/>
      <c r="F81" s="155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  <c r="DS81" s="61"/>
      <c r="DT81" s="61"/>
      <c r="DU81" s="61"/>
      <c r="DV81" s="61"/>
      <c r="DW81" s="61"/>
      <c r="DX81" s="61"/>
      <c r="DY81" s="61"/>
      <c r="DZ81" s="61"/>
      <c r="EA81" s="61"/>
      <c r="EB81" s="61"/>
      <c r="EC81" s="61"/>
      <c r="ED81" s="61"/>
      <c r="EE81" s="61"/>
      <c r="EF81" s="61"/>
      <c r="EG81" s="61"/>
      <c r="EH81" s="61"/>
      <c r="EI81" s="61"/>
      <c r="EJ81" s="61"/>
      <c r="EK81" s="61"/>
      <c r="EL81" s="61"/>
      <c r="EM81" s="61"/>
      <c r="EN81" s="61"/>
      <c r="EO81" s="61"/>
      <c r="EP81" s="61"/>
      <c r="EQ81" s="61"/>
      <c r="ER81" s="61"/>
      <c r="ES81" s="61"/>
      <c r="ET81" s="61"/>
      <c r="EU81" s="61"/>
      <c r="EV81" s="61"/>
      <c r="EW81" s="61"/>
      <c r="EX81" s="61"/>
      <c r="EY81" s="61"/>
      <c r="EZ81" s="61"/>
      <c r="FA81" s="61"/>
      <c r="FB81" s="61"/>
      <c r="FC81" s="61"/>
      <c r="FD81" s="61"/>
      <c r="FE81" s="61"/>
      <c r="FF81" s="61"/>
      <c r="FG81" s="61"/>
      <c r="FH81" s="61"/>
      <c r="FI81" s="61"/>
      <c r="FJ81" s="61"/>
      <c r="FK81" s="61"/>
      <c r="FL81" s="61"/>
      <c r="FM81" s="61"/>
      <c r="FN81" s="61"/>
      <c r="FO81" s="61"/>
      <c r="FP81" s="61"/>
      <c r="FQ81" s="61"/>
      <c r="FR81" s="61"/>
      <c r="FS81" s="61"/>
      <c r="FT81" s="61"/>
      <c r="FU81" s="61"/>
      <c r="FV81" s="61"/>
      <c r="FW81" s="61"/>
      <c r="FX81" s="61"/>
      <c r="FY81" s="61"/>
      <c r="FZ81" s="61"/>
      <c r="GA81" s="61"/>
      <c r="GB81" s="61"/>
      <c r="GC81" s="61"/>
      <c r="GD81" s="61"/>
      <c r="GE81" s="61"/>
      <c r="GF81" s="61"/>
      <c r="GG81" s="61"/>
      <c r="GH81" s="61"/>
      <c r="GI81" s="61"/>
      <c r="GJ81" s="61"/>
      <c r="GK81" s="61"/>
      <c r="GL81" s="61"/>
      <c r="GM81" s="61"/>
      <c r="GN81" s="61"/>
      <c r="GO81" s="61"/>
      <c r="GP81" s="61"/>
      <c r="GQ81" s="61"/>
      <c r="GR81" s="61"/>
      <c r="GS81" s="61"/>
      <c r="GT81" s="61"/>
      <c r="GU81" s="61"/>
      <c r="GV81" s="61"/>
      <c r="GW81" s="61"/>
      <c r="GX81" s="61"/>
      <c r="GY81" s="61"/>
      <c r="GZ81" s="61"/>
      <c r="HA81" s="61"/>
      <c r="HB81" s="61"/>
      <c r="HC81" s="61"/>
      <c r="HD81" s="61"/>
      <c r="HE81" s="61"/>
      <c r="HF81" s="61"/>
      <c r="HG81" s="61"/>
      <c r="HH81" s="61"/>
      <c r="HI81" s="61"/>
      <c r="HJ81" s="61"/>
      <c r="HK81" s="61"/>
      <c r="HL81" s="61"/>
      <c r="HM81" s="61"/>
      <c r="HN81" s="61"/>
      <c r="HO81" s="61"/>
      <c r="HP81" s="61"/>
      <c r="HQ81" s="61"/>
      <c r="HR81" s="61"/>
      <c r="HS81" s="61"/>
      <c r="HT81" s="61"/>
      <c r="HU81" s="61"/>
      <c r="HV81" s="61"/>
      <c r="HW81" s="61"/>
      <c r="HX81" s="61"/>
      <c r="HY81" s="61"/>
      <c r="HZ81" s="61"/>
      <c r="IA81" s="61"/>
      <c r="IB81" s="61"/>
      <c r="IC81" s="61"/>
      <c r="ID81" s="61"/>
      <c r="IE81" s="61"/>
      <c r="IF81" s="61"/>
      <c r="IG81" s="61"/>
      <c r="IH81" s="61"/>
      <c r="II81" s="61"/>
      <c r="IJ81" s="61"/>
      <c r="IK81" s="61"/>
      <c r="IL81" s="61"/>
      <c r="IM81" s="61"/>
      <c r="IN81" s="61"/>
      <c r="IO81" s="61"/>
      <c r="IP81" s="61"/>
      <c r="IQ81" s="61"/>
      <c r="IR81" s="61"/>
      <c r="IS81" s="61"/>
    </row>
    <row r="82" spans="1:253" ht="15.75" customHeight="1" x14ac:dyDescent="0.3">
      <c r="A82" s="200"/>
      <c r="C82" s="155"/>
      <c r="D82" s="155"/>
      <c r="E82" s="155"/>
      <c r="F82" s="155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  <c r="DS82" s="61"/>
      <c r="DT82" s="61"/>
      <c r="DU82" s="61"/>
      <c r="DV82" s="61"/>
      <c r="DW82" s="61"/>
      <c r="DX82" s="61"/>
      <c r="DY82" s="61"/>
      <c r="DZ82" s="61"/>
      <c r="EA82" s="61"/>
      <c r="EB82" s="61"/>
      <c r="EC82" s="61"/>
      <c r="ED82" s="61"/>
      <c r="EE82" s="61"/>
      <c r="EF82" s="61"/>
      <c r="EG82" s="61"/>
      <c r="EH82" s="61"/>
      <c r="EI82" s="61"/>
      <c r="EJ82" s="61"/>
      <c r="EK82" s="61"/>
      <c r="EL82" s="61"/>
      <c r="EM82" s="61"/>
      <c r="EN82" s="61"/>
      <c r="EO82" s="61"/>
      <c r="EP82" s="61"/>
      <c r="EQ82" s="61"/>
      <c r="ER82" s="61"/>
      <c r="ES82" s="61"/>
      <c r="ET82" s="61"/>
      <c r="EU82" s="61"/>
      <c r="EV82" s="61"/>
      <c r="EW82" s="61"/>
      <c r="EX82" s="61"/>
      <c r="EY82" s="61"/>
      <c r="EZ82" s="61"/>
      <c r="FA82" s="61"/>
      <c r="FB82" s="61"/>
      <c r="FC82" s="61"/>
      <c r="FD82" s="61"/>
      <c r="FE82" s="61"/>
      <c r="FF82" s="61"/>
      <c r="FG82" s="61"/>
      <c r="FH82" s="61"/>
      <c r="FI82" s="61"/>
      <c r="FJ82" s="61"/>
      <c r="FK82" s="61"/>
      <c r="FL82" s="61"/>
      <c r="FM82" s="61"/>
      <c r="FN82" s="61"/>
      <c r="FO82" s="61"/>
      <c r="FP82" s="61"/>
      <c r="FQ82" s="61"/>
      <c r="FR82" s="61"/>
      <c r="FS82" s="61"/>
      <c r="FT82" s="61"/>
      <c r="FU82" s="61"/>
      <c r="FV82" s="61"/>
      <c r="FW82" s="61"/>
      <c r="FX82" s="61"/>
      <c r="FY82" s="61"/>
      <c r="FZ82" s="61"/>
      <c r="GA82" s="61"/>
      <c r="GB82" s="61"/>
      <c r="GC82" s="61"/>
      <c r="GD82" s="61"/>
      <c r="GE82" s="61"/>
      <c r="GF82" s="61"/>
      <c r="GG82" s="61"/>
      <c r="GH82" s="61"/>
      <c r="GI82" s="61"/>
      <c r="GJ82" s="61"/>
      <c r="GK82" s="61"/>
      <c r="GL82" s="61"/>
      <c r="GM82" s="61"/>
      <c r="GN82" s="61"/>
      <c r="GO82" s="61"/>
      <c r="GP82" s="61"/>
      <c r="GQ82" s="61"/>
      <c r="GR82" s="61"/>
      <c r="GS82" s="61"/>
      <c r="GT82" s="61"/>
      <c r="GU82" s="61"/>
      <c r="GV82" s="61"/>
      <c r="GW82" s="61"/>
      <c r="GX82" s="61"/>
      <c r="GY82" s="61"/>
      <c r="GZ82" s="61"/>
      <c r="HA82" s="61"/>
      <c r="HB82" s="61"/>
      <c r="HC82" s="61"/>
      <c r="HD82" s="61"/>
      <c r="HE82" s="61"/>
      <c r="HF82" s="61"/>
      <c r="HG82" s="61"/>
      <c r="HH82" s="61"/>
      <c r="HI82" s="61"/>
      <c r="HJ82" s="61"/>
      <c r="HK82" s="61"/>
      <c r="HL82" s="61"/>
      <c r="HM82" s="61"/>
      <c r="HN82" s="61"/>
      <c r="HO82" s="61"/>
      <c r="HP82" s="61"/>
      <c r="HQ82" s="61"/>
      <c r="HR82" s="61"/>
      <c r="HS82" s="61"/>
      <c r="HT82" s="61"/>
      <c r="HU82" s="61"/>
      <c r="HV82" s="61"/>
      <c r="HW82" s="61"/>
      <c r="HX82" s="61"/>
      <c r="HY82" s="61"/>
      <c r="HZ82" s="61"/>
      <c r="IA82" s="61"/>
      <c r="IB82" s="61"/>
      <c r="IC82" s="61"/>
      <c r="ID82" s="61"/>
      <c r="IE82" s="61"/>
      <c r="IF82" s="61"/>
      <c r="IG82" s="61"/>
      <c r="IH82" s="61"/>
      <c r="II82" s="61"/>
      <c r="IJ82" s="61"/>
      <c r="IK82" s="61"/>
      <c r="IL82" s="61"/>
      <c r="IM82" s="61"/>
      <c r="IN82" s="61"/>
      <c r="IO82" s="61"/>
      <c r="IP82" s="61"/>
      <c r="IQ82" s="61"/>
      <c r="IR82" s="61"/>
      <c r="IS82" s="61"/>
    </row>
    <row r="83" spans="1:253" ht="15.75" customHeight="1" x14ac:dyDescent="0.3">
      <c r="A83" s="395"/>
      <c r="B83" s="395"/>
      <c r="C83" s="155"/>
      <c r="D83" s="155"/>
      <c r="E83" s="155"/>
      <c r="F83" s="155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  <c r="DR83" s="61"/>
      <c r="DS83" s="61"/>
      <c r="DT83" s="61"/>
      <c r="DU83" s="61"/>
      <c r="DV83" s="61"/>
      <c r="DW83" s="61"/>
      <c r="DX83" s="61"/>
      <c r="DY83" s="61"/>
      <c r="DZ83" s="61"/>
      <c r="EA83" s="61"/>
      <c r="EB83" s="61"/>
      <c r="EC83" s="61"/>
      <c r="ED83" s="61"/>
      <c r="EE83" s="61"/>
      <c r="EF83" s="61"/>
      <c r="EG83" s="61"/>
      <c r="EH83" s="61"/>
      <c r="EI83" s="61"/>
      <c r="EJ83" s="61"/>
      <c r="EK83" s="61"/>
      <c r="EL83" s="61"/>
      <c r="EM83" s="61"/>
      <c r="EN83" s="61"/>
      <c r="EO83" s="61"/>
      <c r="EP83" s="61"/>
      <c r="EQ83" s="61"/>
      <c r="ER83" s="61"/>
      <c r="ES83" s="61"/>
      <c r="ET83" s="61"/>
      <c r="EU83" s="61"/>
      <c r="EV83" s="61"/>
      <c r="EW83" s="61"/>
      <c r="EX83" s="61"/>
      <c r="EY83" s="61"/>
      <c r="EZ83" s="61"/>
      <c r="FA83" s="61"/>
      <c r="FB83" s="61"/>
      <c r="FC83" s="61"/>
      <c r="FD83" s="61"/>
      <c r="FE83" s="61"/>
      <c r="FF83" s="61"/>
      <c r="FG83" s="61"/>
      <c r="FH83" s="61"/>
      <c r="FI83" s="61"/>
      <c r="FJ83" s="61"/>
      <c r="FK83" s="61"/>
      <c r="FL83" s="61"/>
      <c r="FM83" s="61"/>
      <c r="FN83" s="61"/>
      <c r="FO83" s="61"/>
      <c r="FP83" s="61"/>
      <c r="FQ83" s="61"/>
      <c r="FR83" s="61"/>
      <c r="FS83" s="61"/>
      <c r="FT83" s="61"/>
      <c r="FU83" s="61"/>
      <c r="FV83" s="61"/>
      <c r="FW83" s="61"/>
      <c r="FX83" s="61"/>
      <c r="FY83" s="61"/>
      <c r="FZ83" s="61"/>
      <c r="GA83" s="61"/>
      <c r="GB83" s="61"/>
      <c r="GC83" s="61"/>
      <c r="GD83" s="61"/>
      <c r="GE83" s="61"/>
      <c r="GF83" s="61"/>
      <c r="GG83" s="61"/>
      <c r="GH83" s="61"/>
      <c r="GI83" s="61"/>
      <c r="GJ83" s="61"/>
      <c r="GK83" s="61"/>
      <c r="GL83" s="61"/>
      <c r="GM83" s="61"/>
      <c r="GN83" s="61"/>
      <c r="GO83" s="61"/>
      <c r="GP83" s="61"/>
      <c r="GQ83" s="61"/>
      <c r="GR83" s="61"/>
      <c r="GS83" s="61"/>
      <c r="GT83" s="61"/>
      <c r="GU83" s="61"/>
      <c r="GV83" s="61"/>
      <c r="GW83" s="61"/>
      <c r="GX83" s="61"/>
      <c r="GY83" s="61"/>
      <c r="GZ83" s="61"/>
      <c r="HA83" s="61"/>
      <c r="HB83" s="61"/>
      <c r="HC83" s="61"/>
      <c r="HD83" s="61"/>
      <c r="HE83" s="61"/>
      <c r="HF83" s="61"/>
      <c r="HG83" s="61"/>
      <c r="HH83" s="61"/>
      <c r="HI83" s="61"/>
      <c r="HJ83" s="61"/>
      <c r="HK83" s="61"/>
      <c r="HL83" s="61"/>
      <c r="HM83" s="61"/>
      <c r="HN83" s="61"/>
      <c r="HO83" s="61"/>
      <c r="HP83" s="61"/>
      <c r="HQ83" s="61"/>
      <c r="HR83" s="61"/>
      <c r="HS83" s="61"/>
      <c r="HT83" s="61"/>
      <c r="HU83" s="61"/>
      <c r="HV83" s="61"/>
      <c r="HW83" s="61"/>
      <c r="HX83" s="61"/>
      <c r="HY83" s="61"/>
      <c r="HZ83" s="61"/>
      <c r="IA83" s="61"/>
      <c r="IB83" s="61"/>
      <c r="IC83" s="61"/>
      <c r="ID83" s="61"/>
      <c r="IE83" s="61"/>
      <c r="IF83" s="61"/>
      <c r="IG83" s="61"/>
      <c r="IH83" s="61"/>
      <c r="II83" s="61"/>
      <c r="IJ83" s="61"/>
      <c r="IK83" s="61"/>
      <c r="IL83" s="61"/>
      <c r="IM83" s="61"/>
      <c r="IN83" s="61"/>
      <c r="IO83" s="61"/>
      <c r="IP83" s="61"/>
      <c r="IQ83" s="61"/>
      <c r="IR83" s="61"/>
      <c r="IS83" s="61"/>
    </row>
    <row r="84" spans="1:253" ht="15.75" customHeight="1" x14ac:dyDescent="0.3">
      <c r="A84" s="201"/>
      <c r="B84" s="215" t="s">
        <v>24</v>
      </c>
      <c r="C84" s="155"/>
      <c r="D84" s="155"/>
      <c r="E84" s="155"/>
      <c r="F84" s="155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  <c r="DR84" s="61"/>
      <c r="DS84" s="61"/>
      <c r="DT84" s="61"/>
      <c r="DU84" s="61"/>
      <c r="DV84" s="61"/>
      <c r="DW84" s="61"/>
      <c r="DX84" s="61"/>
      <c r="DY84" s="61"/>
      <c r="DZ84" s="61"/>
      <c r="EA84" s="61"/>
      <c r="EB84" s="61"/>
      <c r="EC84" s="61"/>
      <c r="ED84" s="61"/>
      <c r="EE84" s="61"/>
      <c r="EF84" s="61"/>
      <c r="EG84" s="61"/>
      <c r="EH84" s="61"/>
      <c r="EI84" s="61"/>
      <c r="EJ84" s="61"/>
      <c r="EK84" s="61"/>
      <c r="EL84" s="61"/>
      <c r="EM84" s="61"/>
      <c r="EN84" s="61"/>
      <c r="EO84" s="61"/>
      <c r="EP84" s="61"/>
      <c r="EQ84" s="61"/>
      <c r="ER84" s="61"/>
      <c r="ES84" s="61"/>
      <c r="ET84" s="61"/>
      <c r="EU84" s="61"/>
      <c r="EV84" s="61"/>
      <c r="EW84" s="61"/>
      <c r="EX84" s="61"/>
      <c r="EY84" s="61"/>
      <c r="EZ84" s="61"/>
      <c r="FA84" s="61"/>
      <c r="FB84" s="61"/>
      <c r="FC84" s="61"/>
      <c r="FD84" s="61"/>
      <c r="FE84" s="61"/>
      <c r="FF84" s="61"/>
      <c r="FG84" s="61"/>
      <c r="FH84" s="61"/>
      <c r="FI84" s="61"/>
      <c r="FJ84" s="61"/>
      <c r="FK84" s="61"/>
      <c r="FL84" s="61"/>
      <c r="FM84" s="61"/>
      <c r="FN84" s="61"/>
      <c r="FO84" s="61"/>
      <c r="FP84" s="61"/>
      <c r="FQ84" s="61"/>
      <c r="FR84" s="61"/>
      <c r="FS84" s="61"/>
      <c r="FT84" s="61"/>
      <c r="FU84" s="61"/>
      <c r="FV84" s="61"/>
      <c r="FW84" s="61"/>
      <c r="FX84" s="61"/>
      <c r="FY84" s="61"/>
      <c r="FZ84" s="61"/>
      <c r="GA84" s="61"/>
      <c r="GB84" s="61"/>
      <c r="GC84" s="61"/>
      <c r="GD84" s="61"/>
      <c r="GE84" s="61"/>
      <c r="GF84" s="61"/>
      <c r="GG84" s="61"/>
      <c r="GH84" s="61"/>
      <c r="GI84" s="61"/>
      <c r="GJ84" s="61"/>
      <c r="GK84" s="61"/>
      <c r="GL84" s="61"/>
      <c r="GM84" s="61"/>
      <c r="GN84" s="61"/>
      <c r="GO84" s="61"/>
      <c r="GP84" s="61"/>
      <c r="GQ84" s="61"/>
      <c r="GR84" s="61"/>
      <c r="GS84" s="61"/>
      <c r="GT84" s="61"/>
      <c r="GU84" s="61"/>
      <c r="GV84" s="61"/>
      <c r="GW84" s="61"/>
      <c r="GX84" s="61"/>
      <c r="GY84" s="61"/>
      <c r="GZ84" s="61"/>
      <c r="HA84" s="61"/>
      <c r="HB84" s="61"/>
      <c r="HC84" s="61"/>
      <c r="HD84" s="61"/>
      <c r="HE84" s="61"/>
      <c r="HF84" s="61"/>
      <c r="HG84" s="61"/>
      <c r="HH84" s="61"/>
      <c r="HI84" s="61"/>
      <c r="HJ84" s="61"/>
      <c r="HK84" s="61"/>
      <c r="HL84" s="61"/>
      <c r="HM84" s="61"/>
      <c r="HN84" s="61"/>
      <c r="HO84" s="61"/>
      <c r="HP84" s="61"/>
      <c r="HQ84" s="61"/>
      <c r="HR84" s="61"/>
      <c r="HS84" s="61"/>
      <c r="HT84" s="61"/>
      <c r="HU84" s="61"/>
      <c r="HV84" s="61"/>
      <c r="HW84" s="61"/>
      <c r="HX84" s="61"/>
      <c r="HY84" s="61"/>
      <c r="HZ84" s="61"/>
      <c r="IA84" s="61"/>
      <c r="IB84" s="61"/>
      <c r="IC84" s="61"/>
      <c r="ID84" s="61"/>
      <c r="IE84" s="61"/>
      <c r="IF84" s="61"/>
      <c r="IG84" s="61"/>
      <c r="IH84" s="61"/>
      <c r="II84" s="61"/>
      <c r="IJ84" s="61"/>
      <c r="IK84" s="61"/>
      <c r="IL84" s="61"/>
      <c r="IM84" s="61"/>
      <c r="IN84" s="61"/>
      <c r="IO84" s="61"/>
      <c r="IP84" s="61"/>
      <c r="IQ84" s="61"/>
      <c r="IR84" s="61"/>
      <c r="IS84" s="61"/>
    </row>
    <row r="85" spans="1:253" ht="16.5" customHeight="1" x14ac:dyDescent="0.3">
      <c r="A85" s="372"/>
      <c r="B85" s="372"/>
      <c r="C85" s="155"/>
      <c r="D85" s="155"/>
      <c r="E85" s="155"/>
      <c r="F85" s="155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  <c r="DR85" s="61"/>
      <c r="DS85" s="61"/>
      <c r="DT85" s="61"/>
      <c r="DU85" s="61"/>
      <c r="DV85" s="61"/>
      <c r="DW85" s="61"/>
      <c r="DX85" s="61"/>
      <c r="DY85" s="61"/>
      <c r="DZ85" s="61"/>
      <c r="EA85" s="61"/>
      <c r="EB85" s="61"/>
      <c r="EC85" s="61"/>
      <c r="ED85" s="61"/>
      <c r="EE85" s="61"/>
      <c r="EF85" s="61"/>
      <c r="EG85" s="61"/>
      <c r="EH85" s="61"/>
      <c r="EI85" s="61"/>
      <c r="EJ85" s="61"/>
      <c r="EK85" s="61"/>
      <c r="EL85" s="61"/>
      <c r="EM85" s="61"/>
      <c r="EN85" s="61"/>
      <c r="EO85" s="61"/>
      <c r="EP85" s="61"/>
      <c r="EQ85" s="61"/>
      <c r="ER85" s="61"/>
      <c r="ES85" s="61"/>
      <c r="ET85" s="61"/>
      <c r="EU85" s="61"/>
      <c r="EV85" s="61"/>
      <c r="EW85" s="61"/>
      <c r="EX85" s="61"/>
      <c r="EY85" s="61"/>
      <c r="EZ85" s="61"/>
      <c r="FA85" s="61"/>
      <c r="FB85" s="61"/>
      <c r="FC85" s="61"/>
      <c r="FD85" s="61"/>
      <c r="FE85" s="61"/>
      <c r="FF85" s="61"/>
      <c r="FG85" s="61"/>
      <c r="FH85" s="61"/>
      <c r="FI85" s="61"/>
      <c r="FJ85" s="61"/>
      <c r="FK85" s="61"/>
      <c r="FL85" s="61"/>
      <c r="FM85" s="61"/>
      <c r="FN85" s="61"/>
      <c r="FO85" s="61"/>
      <c r="FP85" s="61"/>
      <c r="FQ85" s="61"/>
      <c r="FR85" s="61"/>
      <c r="FS85" s="61"/>
      <c r="FT85" s="61"/>
      <c r="FU85" s="61"/>
      <c r="FV85" s="61"/>
      <c r="FW85" s="61"/>
      <c r="FX85" s="61"/>
      <c r="FY85" s="61"/>
      <c r="FZ85" s="61"/>
      <c r="GA85" s="61"/>
      <c r="GB85" s="61"/>
      <c r="GC85" s="61"/>
      <c r="GD85" s="61"/>
      <c r="GE85" s="61"/>
      <c r="GF85" s="61"/>
      <c r="GG85" s="61"/>
      <c r="GH85" s="61"/>
      <c r="GI85" s="61"/>
      <c r="GJ85" s="61"/>
      <c r="GK85" s="61"/>
      <c r="GL85" s="61"/>
      <c r="GM85" s="61"/>
      <c r="GN85" s="61"/>
      <c r="GO85" s="61"/>
      <c r="GP85" s="61"/>
      <c r="GQ85" s="61"/>
      <c r="GR85" s="61"/>
      <c r="GS85" s="61"/>
      <c r="GT85" s="61"/>
      <c r="GU85" s="61"/>
      <c r="GV85" s="61"/>
      <c r="GW85" s="61"/>
      <c r="GX85" s="61"/>
      <c r="GY85" s="61"/>
      <c r="GZ85" s="61"/>
      <c r="HA85" s="61"/>
      <c r="HB85" s="61"/>
      <c r="HC85" s="61"/>
      <c r="HD85" s="61"/>
      <c r="HE85" s="61"/>
      <c r="HF85" s="61"/>
      <c r="HG85" s="61"/>
      <c r="HH85" s="61"/>
      <c r="HI85" s="61"/>
      <c r="HJ85" s="61"/>
      <c r="HK85" s="61"/>
      <c r="HL85" s="61"/>
      <c r="HM85" s="61"/>
      <c r="HN85" s="61"/>
      <c r="HO85" s="61"/>
      <c r="HP85" s="61"/>
      <c r="HQ85" s="61"/>
      <c r="HR85" s="61"/>
      <c r="HS85" s="61"/>
      <c r="HT85" s="61"/>
      <c r="HU85" s="61"/>
      <c r="HV85" s="61"/>
      <c r="HW85" s="61"/>
      <c r="HX85" s="61"/>
      <c r="HY85" s="61"/>
      <c r="HZ85" s="61"/>
      <c r="IA85" s="61"/>
      <c r="IB85" s="61"/>
      <c r="IC85" s="61"/>
      <c r="ID85" s="61"/>
      <c r="IE85" s="61"/>
      <c r="IF85" s="61"/>
      <c r="IG85" s="61"/>
      <c r="IH85" s="61"/>
      <c r="II85" s="61"/>
      <c r="IJ85" s="61"/>
      <c r="IK85" s="61"/>
      <c r="IL85" s="61"/>
      <c r="IM85" s="61"/>
      <c r="IN85" s="61"/>
      <c r="IO85" s="61"/>
      <c r="IP85" s="61"/>
      <c r="IQ85" s="61"/>
      <c r="IR85" s="61"/>
      <c r="IS85" s="61"/>
    </row>
    <row r="86" spans="1:253" x14ac:dyDescent="0.3">
      <c r="A86" s="370"/>
      <c r="B86" s="370"/>
      <c r="C86" s="371" t="s">
        <v>25</v>
      </c>
      <c r="D86" s="371"/>
      <c r="E86" s="371"/>
      <c r="F86" s="37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  <c r="DS86" s="61"/>
      <c r="DT86" s="61"/>
      <c r="DU86" s="61"/>
      <c r="DV86" s="61"/>
      <c r="DW86" s="61"/>
      <c r="DX86" s="61"/>
      <c r="DY86" s="61"/>
      <c r="DZ86" s="61"/>
      <c r="EA86" s="61"/>
      <c r="EB86" s="61"/>
      <c r="EC86" s="61"/>
      <c r="ED86" s="61"/>
      <c r="EE86" s="61"/>
      <c r="EF86" s="61"/>
      <c r="EG86" s="61"/>
      <c r="EH86" s="61"/>
      <c r="EI86" s="61"/>
      <c r="EJ86" s="61"/>
      <c r="EK86" s="61"/>
      <c r="EL86" s="61"/>
      <c r="EM86" s="61"/>
      <c r="EN86" s="61"/>
      <c r="EO86" s="61"/>
      <c r="EP86" s="61"/>
      <c r="EQ86" s="61"/>
      <c r="ER86" s="61"/>
      <c r="ES86" s="61"/>
      <c r="ET86" s="61"/>
      <c r="EU86" s="61"/>
      <c r="EV86" s="61"/>
      <c r="EW86" s="61"/>
      <c r="EX86" s="61"/>
      <c r="EY86" s="61"/>
      <c r="EZ86" s="61"/>
      <c r="FA86" s="61"/>
      <c r="FB86" s="61"/>
      <c r="FC86" s="61"/>
      <c r="FD86" s="61"/>
      <c r="FE86" s="61"/>
      <c r="FF86" s="61"/>
      <c r="FG86" s="61"/>
      <c r="FH86" s="61"/>
      <c r="FI86" s="61"/>
      <c r="FJ86" s="61"/>
      <c r="FK86" s="61"/>
      <c r="FL86" s="61"/>
      <c r="FM86" s="61"/>
      <c r="FN86" s="61"/>
      <c r="FO86" s="61"/>
      <c r="FP86" s="61"/>
      <c r="FQ86" s="61"/>
      <c r="FR86" s="61"/>
      <c r="FS86" s="61"/>
      <c r="FT86" s="61"/>
      <c r="FU86" s="61"/>
      <c r="FV86" s="61"/>
      <c r="FW86" s="61"/>
      <c r="FX86" s="61"/>
      <c r="FY86" s="61"/>
      <c r="FZ86" s="61"/>
      <c r="GA86" s="61"/>
      <c r="GB86" s="61"/>
      <c r="GC86" s="61"/>
      <c r="GD86" s="61"/>
      <c r="GE86" s="61"/>
      <c r="GF86" s="61"/>
      <c r="GG86" s="61"/>
      <c r="GH86" s="61"/>
      <c r="GI86" s="61"/>
      <c r="GJ86" s="61"/>
      <c r="GK86" s="61"/>
      <c r="GL86" s="61"/>
      <c r="GM86" s="61"/>
      <c r="GN86" s="61"/>
      <c r="GO86" s="61"/>
      <c r="GP86" s="61"/>
      <c r="GQ86" s="61"/>
      <c r="GR86" s="61"/>
      <c r="GS86" s="61"/>
      <c r="GT86" s="61"/>
      <c r="GU86" s="61"/>
      <c r="GV86" s="61"/>
      <c r="GW86" s="61"/>
      <c r="GX86" s="61"/>
      <c r="GY86" s="61"/>
      <c r="GZ86" s="61"/>
      <c r="HA86" s="61"/>
      <c r="HB86" s="61"/>
      <c r="HC86" s="61"/>
      <c r="HD86" s="61"/>
      <c r="HE86" s="61"/>
      <c r="HF86" s="61"/>
      <c r="HG86" s="61"/>
      <c r="HH86" s="61"/>
      <c r="HI86" s="61"/>
      <c r="HJ86" s="61"/>
      <c r="HK86" s="61"/>
      <c r="HL86" s="61"/>
      <c r="HM86" s="61"/>
      <c r="HN86" s="61"/>
      <c r="HO86" s="61"/>
      <c r="HP86" s="61"/>
      <c r="HQ86" s="61"/>
      <c r="HR86" s="61"/>
      <c r="HS86" s="61"/>
      <c r="HT86" s="61"/>
      <c r="HU86" s="61"/>
      <c r="HV86" s="61"/>
      <c r="HW86" s="61"/>
      <c r="HX86" s="61"/>
      <c r="HY86" s="61"/>
      <c r="HZ86" s="61"/>
      <c r="IA86" s="61"/>
      <c r="IB86" s="61"/>
      <c r="IC86" s="61"/>
      <c r="ID86" s="61"/>
      <c r="IE86" s="61"/>
      <c r="IF86" s="61"/>
      <c r="IG86" s="61"/>
      <c r="IH86" s="61"/>
      <c r="II86" s="61"/>
      <c r="IJ86" s="61"/>
      <c r="IK86" s="61"/>
      <c r="IL86" s="61"/>
      <c r="IM86" s="61"/>
      <c r="IN86" s="61"/>
      <c r="IO86" s="61"/>
      <c r="IP86" s="61"/>
      <c r="IQ86" s="61"/>
      <c r="IR86" s="61"/>
      <c r="IS86" s="61"/>
    </row>
    <row r="87" spans="1:253" ht="38.25" customHeight="1" x14ac:dyDescent="0.3">
      <c r="A87" s="409"/>
      <c r="B87" s="410"/>
      <c r="C87" s="214"/>
      <c r="D87" s="216"/>
      <c r="E87" s="407"/>
      <c r="F87" s="407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  <c r="DR87" s="61"/>
      <c r="DS87" s="61"/>
      <c r="DT87" s="61"/>
      <c r="DU87" s="61"/>
      <c r="DV87" s="61"/>
      <c r="DW87" s="61"/>
      <c r="DX87" s="61"/>
      <c r="DY87" s="61"/>
      <c r="DZ87" s="61"/>
      <c r="EA87" s="61"/>
      <c r="EB87" s="61"/>
      <c r="EC87" s="61"/>
      <c r="ED87" s="61"/>
      <c r="EE87" s="61"/>
      <c r="EF87" s="61"/>
      <c r="EG87" s="61"/>
      <c r="EH87" s="61"/>
      <c r="EI87" s="61"/>
      <c r="EJ87" s="61"/>
      <c r="EK87" s="61"/>
      <c r="EL87" s="61"/>
      <c r="EM87" s="61"/>
      <c r="EN87" s="61"/>
      <c r="EO87" s="61"/>
      <c r="EP87" s="61"/>
      <c r="EQ87" s="61"/>
      <c r="ER87" s="61"/>
      <c r="ES87" s="61"/>
      <c r="ET87" s="61"/>
      <c r="EU87" s="61"/>
      <c r="EV87" s="61"/>
      <c r="EW87" s="61"/>
      <c r="EX87" s="61"/>
      <c r="EY87" s="61"/>
      <c r="EZ87" s="61"/>
      <c r="FA87" s="61"/>
      <c r="FB87" s="61"/>
      <c r="FC87" s="61"/>
      <c r="FD87" s="61"/>
      <c r="FE87" s="61"/>
      <c r="FF87" s="61"/>
      <c r="FG87" s="61"/>
      <c r="FH87" s="61"/>
      <c r="FI87" s="61"/>
      <c r="FJ87" s="61"/>
      <c r="FK87" s="61"/>
      <c r="FL87" s="61"/>
      <c r="FM87" s="61"/>
      <c r="FN87" s="61"/>
      <c r="FO87" s="61"/>
      <c r="FP87" s="61"/>
      <c r="FQ87" s="61"/>
      <c r="FR87" s="61"/>
      <c r="FS87" s="61"/>
      <c r="FT87" s="61"/>
      <c r="FU87" s="61"/>
      <c r="FV87" s="61"/>
      <c r="FW87" s="61"/>
      <c r="FX87" s="61"/>
      <c r="FY87" s="61"/>
      <c r="FZ87" s="61"/>
      <c r="GA87" s="61"/>
      <c r="GB87" s="61"/>
      <c r="GC87" s="61"/>
      <c r="GD87" s="61"/>
      <c r="GE87" s="61"/>
      <c r="GF87" s="61"/>
      <c r="GG87" s="61"/>
      <c r="GH87" s="61"/>
      <c r="GI87" s="61"/>
      <c r="GJ87" s="61"/>
      <c r="GK87" s="61"/>
      <c r="GL87" s="61"/>
      <c r="GM87" s="61"/>
      <c r="GN87" s="61"/>
      <c r="GO87" s="61"/>
      <c r="GP87" s="61"/>
      <c r="GQ87" s="61"/>
      <c r="GR87" s="61"/>
      <c r="GS87" s="61"/>
      <c r="GT87" s="61"/>
      <c r="GU87" s="61"/>
      <c r="GV87" s="61"/>
      <c r="GW87" s="61"/>
      <c r="GX87" s="61"/>
      <c r="GY87" s="61"/>
      <c r="GZ87" s="61"/>
      <c r="HA87" s="61"/>
      <c r="HB87" s="61"/>
      <c r="HC87" s="61"/>
      <c r="HD87" s="61"/>
      <c r="HE87" s="61"/>
      <c r="HF87" s="61"/>
      <c r="HG87" s="61"/>
      <c r="HH87" s="61"/>
      <c r="HI87" s="61"/>
      <c r="HJ87" s="61"/>
      <c r="HK87" s="61"/>
      <c r="HL87" s="61"/>
      <c r="HM87" s="61"/>
      <c r="HN87" s="61"/>
      <c r="HO87" s="61"/>
      <c r="HP87" s="61"/>
      <c r="HQ87" s="61"/>
      <c r="HR87" s="61"/>
      <c r="HS87" s="61"/>
      <c r="HT87" s="61"/>
      <c r="HU87" s="61"/>
      <c r="HV87" s="61"/>
      <c r="HW87" s="61"/>
      <c r="HX87" s="61"/>
      <c r="HY87" s="61"/>
      <c r="HZ87" s="61"/>
      <c r="IA87" s="61"/>
      <c r="IB87" s="61"/>
      <c r="IC87" s="61"/>
      <c r="ID87" s="61"/>
      <c r="IE87" s="61"/>
      <c r="IF87" s="61"/>
      <c r="IG87" s="61"/>
      <c r="IH87" s="61"/>
      <c r="II87" s="61"/>
      <c r="IJ87" s="61"/>
      <c r="IK87" s="61"/>
      <c r="IL87" s="61"/>
      <c r="IM87" s="61"/>
      <c r="IN87" s="61"/>
      <c r="IO87" s="61"/>
      <c r="IP87" s="61"/>
      <c r="IQ87" s="61"/>
      <c r="IR87" s="61"/>
      <c r="IS87" s="61"/>
    </row>
    <row r="88" spans="1:253" ht="10.5" customHeight="1" x14ac:dyDescent="0.3">
      <c r="A88" s="370"/>
      <c r="B88" s="370"/>
      <c r="C88" s="212"/>
      <c r="D88" s="213"/>
      <c r="E88" s="408"/>
      <c r="F88" s="408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  <c r="DR88" s="61"/>
      <c r="DS88" s="61"/>
      <c r="DT88" s="61"/>
      <c r="DU88" s="61"/>
      <c r="DV88" s="61"/>
      <c r="DW88" s="61"/>
      <c r="DX88" s="61"/>
      <c r="DY88" s="61"/>
      <c r="DZ88" s="61"/>
      <c r="EA88" s="61"/>
      <c r="EB88" s="61"/>
      <c r="EC88" s="61"/>
      <c r="ED88" s="61"/>
      <c r="EE88" s="61"/>
      <c r="EF88" s="61"/>
      <c r="EG88" s="61"/>
      <c r="EH88" s="61"/>
      <c r="EI88" s="61"/>
      <c r="EJ88" s="61"/>
      <c r="EK88" s="61"/>
      <c r="EL88" s="61"/>
      <c r="EM88" s="61"/>
      <c r="EN88" s="61"/>
      <c r="EO88" s="61"/>
      <c r="EP88" s="61"/>
      <c r="EQ88" s="61"/>
      <c r="ER88" s="61"/>
      <c r="ES88" s="61"/>
      <c r="ET88" s="61"/>
      <c r="EU88" s="61"/>
      <c r="EV88" s="61"/>
      <c r="EW88" s="61"/>
      <c r="EX88" s="61"/>
      <c r="EY88" s="61"/>
      <c r="EZ88" s="61"/>
      <c r="FA88" s="61"/>
      <c r="FB88" s="61"/>
      <c r="FC88" s="61"/>
      <c r="FD88" s="61"/>
      <c r="FE88" s="61"/>
      <c r="FF88" s="61"/>
      <c r="FG88" s="61"/>
      <c r="FH88" s="61"/>
      <c r="FI88" s="61"/>
      <c r="FJ88" s="61"/>
      <c r="FK88" s="61"/>
      <c r="FL88" s="61"/>
      <c r="FM88" s="61"/>
      <c r="FN88" s="61"/>
      <c r="FO88" s="61"/>
      <c r="FP88" s="61"/>
      <c r="FQ88" s="61"/>
      <c r="FR88" s="61"/>
      <c r="FS88" s="61"/>
      <c r="FT88" s="61"/>
      <c r="FU88" s="61"/>
      <c r="FV88" s="61"/>
      <c r="FW88" s="61"/>
      <c r="FX88" s="61"/>
      <c r="FY88" s="61"/>
      <c r="FZ88" s="61"/>
      <c r="GA88" s="61"/>
      <c r="GB88" s="61"/>
      <c r="GC88" s="61"/>
      <c r="GD88" s="61"/>
      <c r="GE88" s="61"/>
      <c r="GF88" s="61"/>
      <c r="GG88" s="61"/>
      <c r="GH88" s="61"/>
      <c r="GI88" s="61"/>
      <c r="GJ88" s="61"/>
      <c r="GK88" s="61"/>
      <c r="GL88" s="61"/>
      <c r="GM88" s="61"/>
      <c r="GN88" s="61"/>
      <c r="GO88" s="61"/>
      <c r="GP88" s="61"/>
      <c r="GQ88" s="61"/>
      <c r="GR88" s="61"/>
      <c r="GS88" s="61"/>
      <c r="GT88" s="61"/>
      <c r="GU88" s="61"/>
      <c r="GV88" s="61"/>
      <c r="GW88" s="61"/>
      <c r="GX88" s="61"/>
      <c r="GY88" s="61"/>
      <c r="GZ88" s="61"/>
      <c r="HA88" s="61"/>
      <c r="HB88" s="61"/>
      <c r="HC88" s="61"/>
      <c r="HD88" s="61"/>
      <c r="HE88" s="61"/>
      <c r="HF88" s="61"/>
      <c r="HG88" s="61"/>
      <c r="HH88" s="61"/>
      <c r="HI88" s="61"/>
      <c r="HJ88" s="61"/>
      <c r="HK88" s="61"/>
      <c r="HL88" s="61"/>
      <c r="HM88" s="61"/>
      <c r="HN88" s="61"/>
      <c r="HO88" s="61"/>
      <c r="HP88" s="61"/>
      <c r="HQ88" s="61"/>
      <c r="HR88" s="61"/>
      <c r="HS88" s="61"/>
      <c r="HT88" s="61"/>
      <c r="HU88" s="61"/>
      <c r="HV88" s="61"/>
      <c r="HW88" s="61"/>
      <c r="HX88" s="61"/>
      <c r="HY88" s="61"/>
      <c r="HZ88" s="61"/>
      <c r="IA88" s="61"/>
      <c r="IB88" s="61"/>
      <c r="IC88" s="61"/>
      <c r="ID88" s="61"/>
      <c r="IE88" s="61"/>
      <c r="IF88" s="61"/>
      <c r="IG88" s="61"/>
      <c r="IH88" s="61"/>
      <c r="II88" s="61"/>
      <c r="IJ88" s="61"/>
      <c r="IK88" s="61"/>
      <c r="IL88" s="61"/>
      <c r="IM88" s="61"/>
      <c r="IN88" s="61"/>
      <c r="IO88" s="61"/>
      <c r="IP88" s="61"/>
      <c r="IQ88" s="61"/>
      <c r="IR88" s="61"/>
      <c r="IS88" s="61"/>
    </row>
    <row r="89" spans="1:253" ht="25.5" customHeight="1" x14ac:dyDescent="0.3">
      <c r="A89" s="202"/>
      <c r="B89" s="212"/>
      <c r="C89" s="212"/>
      <c r="D89" s="213"/>
      <c r="E89" s="219"/>
      <c r="F89" s="219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  <c r="DR89" s="61"/>
      <c r="DS89" s="61"/>
      <c r="DT89" s="61"/>
      <c r="DU89" s="61"/>
      <c r="DV89" s="61"/>
      <c r="DW89" s="61"/>
      <c r="DX89" s="61"/>
      <c r="DY89" s="61"/>
      <c r="DZ89" s="61"/>
      <c r="EA89" s="61"/>
      <c r="EB89" s="61"/>
      <c r="EC89" s="61"/>
      <c r="ED89" s="61"/>
      <c r="EE89" s="61"/>
      <c r="EF89" s="61"/>
      <c r="EG89" s="61"/>
      <c r="EH89" s="61"/>
      <c r="EI89" s="61"/>
      <c r="EJ89" s="61"/>
      <c r="EK89" s="61"/>
      <c r="EL89" s="61"/>
      <c r="EM89" s="61"/>
      <c r="EN89" s="61"/>
      <c r="EO89" s="61"/>
      <c r="EP89" s="61"/>
      <c r="EQ89" s="61"/>
      <c r="ER89" s="61"/>
      <c r="ES89" s="61"/>
      <c r="ET89" s="61"/>
      <c r="EU89" s="61"/>
      <c r="EV89" s="61"/>
      <c r="EW89" s="61"/>
      <c r="EX89" s="61"/>
      <c r="EY89" s="61"/>
      <c r="EZ89" s="61"/>
      <c r="FA89" s="61"/>
      <c r="FB89" s="61"/>
      <c r="FC89" s="61"/>
      <c r="FD89" s="61"/>
      <c r="FE89" s="61"/>
      <c r="FF89" s="61"/>
      <c r="FG89" s="61"/>
      <c r="FH89" s="61"/>
      <c r="FI89" s="61"/>
      <c r="FJ89" s="61"/>
      <c r="FK89" s="61"/>
      <c r="FL89" s="61"/>
      <c r="FM89" s="61"/>
      <c r="FN89" s="61"/>
      <c r="FO89" s="61"/>
      <c r="FP89" s="61"/>
      <c r="FQ89" s="61"/>
      <c r="FR89" s="61"/>
      <c r="FS89" s="61"/>
      <c r="FT89" s="61"/>
      <c r="FU89" s="61"/>
      <c r="FV89" s="61"/>
      <c r="FW89" s="61"/>
      <c r="FX89" s="61"/>
      <c r="FY89" s="61"/>
      <c r="FZ89" s="61"/>
      <c r="GA89" s="61"/>
      <c r="GB89" s="61"/>
      <c r="GC89" s="61"/>
      <c r="GD89" s="61"/>
      <c r="GE89" s="61"/>
      <c r="GF89" s="61"/>
      <c r="GG89" s="61"/>
      <c r="GH89" s="61"/>
      <c r="GI89" s="61"/>
      <c r="GJ89" s="61"/>
      <c r="GK89" s="61"/>
      <c r="GL89" s="61"/>
      <c r="GM89" s="61"/>
      <c r="GN89" s="61"/>
      <c r="GO89" s="61"/>
      <c r="GP89" s="61"/>
      <c r="GQ89" s="61"/>
      <c r="GR89" s="61"/>
      <c r="GS89" s="61"/>
      <c r="GT89" s="61"/>
      <c r="GU89" s="61"/>
      <c r="GV89" s="61"/>
      <c r="GW89" s="61"/>
      <c r="GX89" s="61"/>
      <c r="GY89" s="61"/>
      <c r="GZ89" s="61"/>
      <c r="HA89" s="61"/>
      <c r="HB89" s="61"/>
      <c r="HC89" s="61"/>
      <c r="HD89" s="61"/>
      <c r="HE89" s="61"/>
      <c r="HF89" s="61"/>
      <c r="HG89" s="61"/>
      <c r="HH89" s="61"/>
      <c r="HI89" s="61"/>
      <c r="HJ89" s="61"/>
      <c r="HK89" s="61"/>
      <c r="HL89" s="61"/>
      <c r="HM89" s="61"/>
      <c r="HN89" s="61"/>
      <c r="HO89" s="61"/>
      <c r="HP89" s="61"/>
      <c r="HQ89" s="61"/>
      <c r="HR89" s="61"/>
      <c r="HS89" s="61"/>
      <c r="HT89" s="61"/>
      <c r="HU89" s="61"/>
      <c r="HV89" s="61"/>
      <c r="HW89" s="61"/>
      <c r="HX89" s="61"/>
      <c r="HY89" s="61"/>
      <c r="HZ89" s="61"/>
      <c r="IA89" s="61"/>
      <c r="IB89" s="61"/>
      <c r="IC89" s="61"/>
      <c r="ID89" s="61"/>
      <c r="IE89" s="61"/>
      <c r="IF89" s="61"/>
      <c r="IG89" s="61"/>
      <c r="IH89" s="61"/>
      <c r="II89" s="61"/>
      <c r="IJ89" s="61"/>
      <c r="IK89" s="61"/>
      <c r="IL89" s="61"/>
      <c r="IM89" s="61"/>
      <c r="IN89" s="61"/>
      <c r="IO89" s="61"/>
      <c r="IP89" s="61"/>
      <c r="IQ89" s="61"/>
      <c r="IR89" s="61"/>
      <c r="IS89" s="61"/>
    </row>
    <row r="90" spans="1:253" ht="16.5" customHeight="1" x14ac:dyDescent="0.3">
      <c r="A90" s="406"/>
      <c r="B90" s="406"/>
      <c r="C90" s="216"/>
      <c r="D90" s="216"/>
      <c r="E90" s="407"/>
      <c r="F90" s="407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  <c r="DO90" s="61"/>
      <c r="DP90" s="61"/>
      <c r="DQ90" s="61"/>
      <c r="DR90" s="61"/>
      <c r="DS90" s="61"/>
      <c r="DT90" s="61"/>
      <c r="DU90" s="61"/>
      <c r="DV90" s="61"/>
      <c r="DW90" s="61"/>
      <c r="DX90" s="61"/>
      <c r="DY90" s="61"/>
      <c r="DZ90" s="61"/>
      <c r="EA90" s="61"/>
      <c r="EB90" s="61"/>
      <c r="EC90" s="61"/>
      <c r="ED90" s="61"/>
      <c r="EE90" s="61"/>
      <c r="EF90" s="61"/>
      <c r="EG90" s="61"/>
      <c r="EH90" s="61"/>
      <c r="EI90" s="61"/>
      <c r="EJ90" s="61"/>
      <c r="EK90" s="61"/>
      <c r="EL90" s="61"/>
      <c r="EM90" s="61"/>
      <c r="EN90" s="61"/>
      <c r="EO90" s="61"/>
      <c r="EP90" s="61"/>
      <c r="EQ90" s="61"/>
      <c r="ER90" s="61"/>
      <c r="ES90" s="61"/>
      <c r="ET90" s="61"/>
      <c r="EU90" s="61"/>
      <c r="EV90" s="61"/>
      <c r="EW90" s="61"/>
      <c r="EX90" s="61"/>
      <c r="EY90" s="61"/>
      <c r="EZ90" s="61"/>
      <c r="FA90" s="61"/>
      <c r="FB90" s="61"/>
      <c r="FC90" s="61"/>
      <c r="FD90" s="61"/>
      <c r="FE90" s="61"/>
      <c r="FF90" s="61"/>
      <c r="FG90" s="61"/>
      <c r="FH90" s="61"/>
      <c r="FI90" s="61"/>
      <c r="FJ90" s="61"/>
      <c r="FK90" s="61"/>
      <c r="FL90" s="61"/>
      <c r="FM90" s="61"/>
      <c r="FN90" s="61"/>
      <c r="FO90" s="61"/>
      <c r="FP90" s="61"/>
      <c r="FQ90" s="61"/>
      <c r="FR90" s="61"/>
      <c r="FS90" s="61"/>
      <c r="FT90" s="61"/>
      <c r="FU90" s="61"/>
      <c r="FV90" s="61"/>
      <c r="FW90" s="61"/>
      <c r="FX90" s="61"/>
      <c r="FY90" s="61"/>
      <c r="FZ90" s="61"/>
      <c r="GA90" s="61"/>
      <c r="GB90" s="61"/>
      <c r="GC90" s="61"/>
      <c r="GD90" s="61"/>
      <c r="GE90" s="61"/>
      <c r="GF90" s="61"/>
      <c r="GG90" s="61"/>
      <c r="GH90" s="61"/>
      <c r="GI90" s="61"/>
      <c r="GJ90" s="61"/>
      <c r="GK90" s="61"/>
      <c r="GL90" s="61"/>
      <c r="GM90" s="61"/>
      <c r="GN90" s="61"/>
      <c r="GO90" s="61"/>
      <c r="GP90" s="61"/>
      <c r="GQ90" s="61"/>
      <c r="GR90" s="61"/>
      <c r="GS90" s="61"/>
      <c r="GT90" s="61"/>
      <c r="GU90" s="61"/>
      <c r="GV90" s="61"/>
      <c r="GW90" s="61"/>
      <c r="GX90" s="61"/>
      <c r="GY90" s="61"/>
      <c r="GZ90" s="61"/>
      <c r="HA90" s="61"/>
      <c r="HB90" s="61"/>
      <c r="HC90" s="61"/>
      <c r="HD90" s="61"/>
      <c r="HE90" s="61"/>
      <c r="HF90" s="61"/>
      <c r="HG90" s="61"/>
      <c r="HH90" s="61"/>
      <c r="HI90" s="61"/>
      <c r="HJ90" s="61"/>
      <c r="HK90" s="61"/>
      <c r="HL90" s="61"/>
      <c r="HM90" s="61"/>
      <c r="HN90" s="61"/>
      <c r="HO90" s="61"/>
      <c r="HP90" s="61"/>
      <c r="HQ90" s="61"/>
      <c r="HR90" s="61"/>
      <c r="HS90" s="61"/>
      <c r="HT90" s="61"/>
      <c r="HU90" s="61"/>
      <c r="HV90" s="61"/>
      <c r="HW90" s="61"/>
      <c r="HX90" s="61"/>
      <c r="HY90" s="61"/>
      <c r="HZ90" s="61"/>
      <c r="IA90" s="61"/>
      <c r="IB90" s="61"/>
      <c r="IC90" s="61"/>
      <c r="ID90" s="61"/>
      <c r="IE90" s="61"/>
      <c r="IF90" s="61"/>
      <c r="IG90" s="61"/>
      <c r="IH90" s="61"/>
      <c r="II90" s="61"/>
      <c r="IJ90" s="61"/>
      <c r="IK90" s="61"/>
      <c r="IL90" s="61"/>
      <c r="IM90" s="61"/>
      <c r="IN90" s="61"/>
      <c r="IO90" s="61"/>
      <c r="IP90" s="61"/>
      <c r="IQ90" s="61"/>
      <c r="IR90" s="61"/>
      <c r="IS90" s="61"/>
    </row>
    <row r="91" spans="1:253" x14ac:dyDescent="0.3">
      <c r="A91" s="370"/>
      <c r="B91" s="370"/>
      <c r="C91" s="212"/>
      <c r="D91" s="213"/>
      <c r="E91" s="408"/>
      <c r="F91" s="408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  <c r="DO91" s="61"/>
      <c r="DP91" s="61"/>
      <c r="DQ91" s="61"/>
      <c r="DR91" s="61"/>
      <c r="DS91" s="61"/>
      <c r="DT91" s="61"/>
      <c r="DU91" s="61"/>
      <c r="DV91" s="61"/>
      <c r="DW91" s="61"/>
      <c r="DX91" s="61"/>
      <c r="DY91" s="61"/>
      <c r="DZ91" s="61"/>
      <c r="EA91" s="61"/>
      <c r="EB91" s="61"/>
      <c r="EC91" s="61"/>
      <c r="ED91" s="61"/>
      <c r="EE91" s="61"/>
      <c r="EF91" s="61"/>
      <c r="EG91" s="61"/>
      <c r="EH91" s="61"/>
      <c r="EI91" s="61"/>
      <c r="EJ91" s="61"/>
      <c r="EK91" s="61"/>
      <c r="EL91" s="61"/>
      <c r="EM91" s="61"/>
      <c r="EN91" s="61"/>
      <c r="EO91" s="61"/>
      <c r="EP91" s="61"/>
      <c r="EQ91" s="61"/>
      <c r="ER91" s="61"/>
      <c r="ES91" s="61"/>
      <c r="ET91" s="61"/>
      <c r="EU91" s="61"/>
      <c r="EV91" s="61"/>
      <c r="EW91" s="61"/>
      <c r="EX91" s="61"/>
      <c r="EY91" s="61"/>
      <c r="EZ91" s="61"/>
      <c r="FA91" s="61"/>
      <c r="FB91" s="61"/>
      <c r="FC91" s="61"/>
      <c r="FD91" s="61"/>
      <c r="FE91" s="61"/>
      <c r="FF91" s="61"/>
      <c r="FG91" s="61"/>
      <c r="FH91" s="61"/>
      <c r="FI91" s="61"/>
      <c r="FJ91" s="61"/>
      <c r="FK91" s="61"/>
      <c r="FL91" s="61"/>
      <c r="FM91" s="61"/>
      <c r="FN91" s="61"/>
      <c r="FO91" s="61"/>
      <c r="FP91" s="61"/>
      <c r="FQ91" s="61"/>
      <c r="FR91" s="61"/>
      <c r="FS91" s="61"/>
      <c r="FT91" s="61"/>
      <c r="FU91" s="61"/>
      <c r="FV91" s="61"/>
      <c r="FW91" s="61"/>
      <c r="FX91" s="61"/>
      <c r="FY91" s="61"/>
      <c r="FZ91" s="61"/>
      <c r="GA91" s="61"/>
      <c r="GB91" s="61"/>
      <c r="GC91" s="61"/>
      <c r="GD91" s="61"/>
      <c r="GE91" s="61"/>
      <c r="GF91" s="61"/>
      <c r="GG91" s="61"/>
      <c r="GH91" s="61"/>
      <c r="GI91" s="61"/>
      <c r="GJ91" s="61"/>
      <c r="GK91" s="61"/>
      <c r="GL91" s="61"/>
      <c r="GM91" s="61"/>
      <c r="GN91" s="61"/>
      <c r="GO91" s="61"/>
      <c r="GP91" s="61"/>
      <c r="GQ91" s="61"/>
      <c r="GR91" s="61"/>
      <c r="GS91" s="61"/>
      <c r="GT91" s="61"/>
      <c r="GU91" s="61"/>
      <c r="GV91" s="61"/>
      <c r="GW91" s="61"/>
      <c r="GX91" s="61"/>
      <c r="GY91" s="61"/>
      <c r="GZ91" s="61"/>
      <c r="HA91" s="61"/>
      <c r="HB91" s="61"/>
      <c r="HC91" s="61"/>
      <c r="HD91" s="61"/>
      <c r="HE91" s="61"/>
      <c r="HF91" s="61"/>
      <c r="HG91" s="61"/>
      <c r="HH91" s="61"/>
      <c r="HI91" s="61"/>
      <c r="HJ91" s="61"/>
      <c r="HK91" s="61"/>
      <c r="HL91" s="61"/>
      <c r="HM91" s="61"/>
      <c r="HN91" s="61"/>
      <c r="HO91" s="61"/>
      <c r="HP91" s="61"/>
      <c r="HQ91" s="61"/>
      <c r="HR91" s="61"/>
      <c r="HS91" s="61"/>
      <c r="HT91" s="61"/>
      <c r="HU91" s="61"/>
      <c r="HV91" s="61"/>
      <c r="HW91" s="61"/>
      <c r="HX91" s="61"/>
      <c r="HY91" s="61"/>
      <c r="HZ91" s="61"/>
      <c r="IA91" s="61"/>
      <c r="IB91" s="61"/>
      <c r="IC91" s="61"/>
      <c r="ID91" s="61"/>
      <c r="IE91" s="61"/>
      <c r="IF91" s="61"/>
      <c r="IG91" s="61"/>
      <c r="IH91" s="61"/>
      <c r="II91" s="61"/>
      <c r="IJ91" s="61"/>
      <c r="IK91" s="61"/>
      <c r="IL91" s="61"/>
      <c r="IM91" s="61"/>
      <c r="IN91" s="61"/>
      <c r="IO91" s="61"/>
      <c r="IP91" s="61"/>
      <c r="IQ91" s="61"/>
      <c r="IR91" s="61"/>
      <c r="IS91" s="61"/>
    </row>
    <row r="92" spans="1:253" x14ac:dyDescent="0.3">
      <c r="A92" s="203"/>
      <c r="B92" s="154"/>
      <c r="C92" s="154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  <c r="DO92" s="61"/>
      <c r="DP92" s="61"/>
      <c r="DQ92" s="61"/>
      <c r="DR92" s="61"/>
      <c r="DS92" s="61"/>
      <c r="DT92" s="61"/>
      <c r="DU92" s="61"/>
      <c r="DV92" s="61"/>
      <c r="DW92" s="61"/>
      <c r="DX92" s="61"/>
      <c r="DY92" s="61"/>
      <c r="DZ92" s="61"/>
      <c r="EA92" s="61"/>
      <c r="EB92" s="61"/>
      <c r="EC92" s="61"/>
      <c r="ED92" s="61"/>
      <c r="EE92" s="61"/>
      <c r="EF92" s="61"/>
      <c r="EG92" s="61"/>
      <c r="EH92" s="61"/>
      <c r="EI92" s="61"/>
      <c r="EJ92" s="61"/>
      <c r="EK92" s="61"/>
      <c r="EL92" s="61"/>
      <c r="EM92" s="61"/>
      <c r="EN92" s="61"/>
      <c r="EO92" s="61"/>
      <c r="EP92" s="61"/>
      <c r="EQ92" s="61"/>
      <c r="ER92" s="61"/>
      <c r="ES92" s="61"/>
      <c r="ET92" s="61"/>
      <c r="EU92" s="61"/>
      <c r="EV92" s="61"/>
      <c r="EW92" s="61"/>
      <c r="EX92" s="61"/>
      <c r="EY92" s="61"/>
      <c r="EZ92" s="61"/>
      <c r="FA92" s="61"/>
      <c r="FB92" s="61"/>
      <c r="FC92" s="61"/>
      <c r="FD92" s="61"/>
      <c r="FE92" s="61"/>
      <c r="FF92" s="61"/>
      <c r="FG92" s="61"/>
      <c r="FH92" s="61"/>
      <c r="FI92" s="61"/>
      <c r="FJ92" s="61"/>
      <c r="FK92" s="61"/>
      <c r="FL92" s="61"/>
      <c r="FM92" s="61"/>
      <c r="FN92" s="61"/>
      <c r="FO92" s="61"/>
      <c r="FP92" s="61"/>
      <c r="FQ92" s="61"/>
      <c r="FR92" s="61"/>
      <c r="FS92" s="61"/>
      <c r="FT92" s="61"/>
      <c r="FU92" s="61"/>
      <c r="FV92" s="61"/>
      <c r="FW92" s="61"/>
      <c r="FX92" s="61"/>
      <c r="FY92" s="61"/>
      <c r="FZ92" s="61"/>
      <c r="GA92" s="61"/>
      <c r="GB92" s="61"/>
      <c r="GC92" s="61"/>
      <c r="GD92" s="61"/>
      <c r="GE92" s="61"/>
      <c r="GF92" s="61"/>
      <c r="GG92" s="61"/>
      <c r="GH92" s="61"/>
      <c r="GI92" s="61"/>
      <c r="GJ92" s="61"/>
      <c r="GK92" s="61"/>
      <c r="GL92" s="61"/>
      <c r="GM92" s="61"/>
      <c r="GN92" s="61"/>
      <c r="GO92" s="61"/>
      <c r="GP92" s="61"/>
      <c r="GQ92" s="61"/>
      <c r="GR92" s="61"/>
      <c r="GS92" s="61"/>
      <c r="GT92" s="61"/>
      <c r="GU92" s="61"/>
      <c r="GV92" s="61"/>
      <c r="GW92" s="61"/>
      <c r="GX92" s="61"/>
      <c r="GY92" s="61"/>
      <c r="GZ92" s="61"/>
      <c r="HA92" s="61"/>
      <c r="HB92" s="61"/>
      <c r="HC92" s="61"/>
      <c r="HD92" s="61"/>
      <c r="HE92" s="61"/>
      <c r="HF92" s="61"/>
      <c r="HG92" s="61"/>
      <c r="HH92" s="61"/>
      <c r="HI92" s="61"/>
      <c r="HJ92" s="61"/>
      <c r="HK92" s="61"/>
      <c r="HL92" s="61"/>
      <c r="HM92" s="61"/>
      <c r="HN92" s="61"/>
      <c r="HO92" s="61"/>
      <c r="HP92" s="61"/>
      <c r="HQ92" s="61"/>
      <c r="HR92" s="61"/>
      <c r="HS92" s="61"/>
      <c r="HT92" s="61"/>
      <c r="HU92" s="61"/>
      <c r="HV92" s="61"/>
      <c r="HW92" s="61"/>
      <c r="HX92" s="61"/>
      <c r="HY92" s="61"/>
      <c r="HZ92" s="61"/>
      <c r="IA92" s="61"/>
      <c r="IB92" s="61"/>
      <c r="IC92" s="61"/>
      <c r="ID92" s="61"/>
      <c r="IE92" s="61"/>
      <c r="IF92" s="61"/>
      <c r="IG92" s="61"/>
      <c r="IH92" s="61"/>
      <c r="II92" s="61"/>
      <c r="IJ92" s="61"/>
      <c r="IK92" s="61"/>
      <c r="IL92" s="61"/>
      <c r="IM92" s="61"/>
      <c r="IN92" s="61"/>
      <c r="IO92" s="61"/>
      <c r="IP92" s="61"/>
      <c r="IQ92" s="61"/>
      <c r="IR92" s="61"/>
      <c r="IS92" s="61"/>
    </row>
  </sheetData>
  <mergeCells count="29">
    <mergeCell ref="A10:F10"/>
    <mergeCell ref="E1:F1"/>
    <mergeCell ref="C3:F3"/>
    <mergeCell ref="C5:F5"/>
    <mergeCell ref="C7:G7"/>
    <mergeCell ref="C8:F9"/>
    <mergeCell ref="A85:B85"/>
    <mergeCell ref="B11:F11"/>
    <mergeCell ref="A12:A14"/>
    <mergeCell ref="B12:B14"/>
    <mergeCell ref="C12:C14"/>
    <mergeCell ref="D12:D14"/>
    <mergeCell ref="E12:E14"/>
    <mergeCell ref="F12:F14"/>
    <mergeCell ref="A68:B68"/>
    <mergeCell ref="A69:B69"/>
    <mergeCell ref="A70:B70"/>
    <mergeCell ref="A75:F75"/>
    <mergeCell ref="A83:B83"/>
    <mergeCell ref="A90:B90"/>
    <mergeCell ref="E90:F90"/>
    <mergeCell ref="A91:B91"/>
    <mergeCell ref="E91:F91"/>
    <mergeCell ref="A86:B86"/>
    <mergeCell ref="C86:F86"/>
    <mergeCell ref="A87:B87"/>
    <mergeCell ref="E87:F87"/>
    <mergeCell ref="A88:B88"/>
    <mergeCell ref="E88:F8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46"/>
  <sheetViews>
    <sheetView topLeftCell="A10" zoomScale="90" zoomScaleNormal="90" workbookViewId="0">
      <selection activeCell="F12" sqref="F12:F14"/>
    </sheetView>
  </sheetViews>
  <sheetFormatPr defaultRowHeight="18.75" x14ac:dyDescent="0.3"/>
  <cols>
    <col min="1" max="1" width="4.85546875" style="193" bestFit="1" customWidth="1"/>
    <col min="2" max="2" width="72.7109375" style="61" customWidth="1"/>
    <col min="3" max="3" width="9" style="109" bestFit="1" customWidth="1"/>
    <col min="4" max="4" width="12.28515625" style="108" bestFit="1" customWidth="1"/>
    <col min="5" max="5" width="11.28515625" style="174" customWidth="1"/>
    <col min="6" max="6" width="17.140625" style="174" bestFit="1" customWidth="1"/>
    <col min="7" max="253" width="9.140625" style="60"/>
    <col min="254" max="16384" width="9.140625" style="61"/>
  </cols>
  <sheetData>
    <row r="1" spans="1:253" x14ac:dyDescent="0.3">
      <c r="E1" s="404" t="s">
        <v>5</v>
      </c>
      <c r="F1" s="404"/>
    </row>
    <row r="2" spans="1:253" x14ac:dyDescent="0.3">
      <c r="E2" s="225"/>
      <c r="F2" s="225"/>
    </row>
    <row r="3" spans="1:253" ht="23.25" customHeight="1" x14ac:dyDescent="0.3">
      <c r="A3" s="194"/>
      <c r="B3" s="112" t="s">
        <v>6</v>
      </c>
      <c r="C3" s="405" t="s">
        <v>35</v>
      </c>
      <c r="D3" s="405"/>
      <c r="E3" s="405"/>
      <c r="F3" s="405"/>
    </row>
    <row r="4" spans="1:253" ht="6.75" customHeight="1" x14ac:dyDescent="0.3">
      <c r="A4" s="194"/>
      <c r="B4" s="112"/>
      <c r="C4" s="226"/>
      <c r="D4" s="226"/>
      <c r="E4" s="114"/>
      <c r="F4" s="226"/>
    </row>
    <row r="5" spans="1:253" ht="21.75" customHeight="1" x14ac:dyDescent="0.3">
      <c r="A5" s="195"/>
      <c r="B5" s="115" t="s">
        <v>7</v>
      </c>
      <c r="C5" s="405" t="s">
        <v>35</v>
      </c>
      <c r="D5" s="405"/>
      <c r="E5" s="405"/>
      <c r="F5" s="405"/>
    </row>
    <row r="6" spans="1:253" ht="11.25" customHeight="1" x14ac:dyDescent="0.3">
      <c r="A6" s="195"/>
      <c r="B6" s="115"/>
      <c r="C6" s="226"/>
      <c r="D6" s="226"/>
      <c r="E6" s="114"/>
      <c r="F6" s="226"/>
    </row>
    <row r="7" spans="1:253" s="107" customFormat="1" ht="20.25" customHeight="1" x14ac:dyDescent="0.25">
      <c r="A7" s="194"/>
      <c r="B7" s="116" t="s">
        <v>8</v>
      </c>
      <c r="C7" s="395" t="s">
        <v>20</v>
      </c>
      <c r="D7" s="395"/>
      <c r="E7" s="395"/>
      <c r="F7" s="395"/>
      <c r="G7" s="395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  <c r="CS7" s="106"/>
      <c r="CT7" s="106"/>
      <c r="CU7" s="106"/>
      <c r="CV7" s="106"/>
      <c r="CW7" s="106"/>
      <c r="CX7" s="106"/>
      <c r="CY7" s="106"/>
      <c r="CZ7" s="106"/>
      <c r="DA7" s="106"/>
      <c r="DB7" s="106"/>
      <c r="DC7" s="106"/>
      <c r="DD7" s="106"/>
      <c r="DE7" s="106"/>
      <c r="DF7" s="106"/>
      <c r="DG7" s="106"/>
      <c r="DH7" s="106"/>
      <c r="DI7" s="106"/>
      <c r="DJ7" s="106"/>
      <c r="DK7" s="106"/>
      <c r="DL7" s="106"/>
      <c r="DM7" s="106"/>
      <c r="DN7" s="106"/>
      <c r="DO7" s="106"/>
      <c r="DP7" s="106"/>
      <c r="DQ7" s="106"/>
      <c r="DR7" s="106"/>
      <c r="DS7" s="106"/>
      <c r="DT7" s="106"/>
      <c r="DU7" s="106"/>
      <c r="DV7" s="106"/>
      <c r="DW7" s="106"/>
      <c r="DX7" s="106"/>
      <c r="DY7" s="106"/>
      <c r="DZ7" s="106"/>
      <c r="EA7" s="106"/>
      <c r="EB7" s="106"/>
      <c r="EC7" s="106"/>
      <c r="ED7" s="106"/>
      <c r="EE7" s="106"/>
      <c r="EF7" s="106"/>
      <c r="EG7" s="106"/>
      <c r="EH7" s="106"/>
      <c r="EI7" s="106"/>
      <c r="EJ7" s="106"/>
      <c r="EK7" s="106"/>
      <c r="EL7" s="106"/>
      <c r="EM7" s="106"/>
      <c r="EN7" s="106"/>
      <c r="EO7" s="106"/>
      <c r="EP7" s="106"/>
      <c r="EQ7" s="106"/>
      <c r="ER7" s="106"/>
      <c r="ES7" s="106"/>
      <c r="ET7" s="106"/>
      <c r="EU7" s="106"/>
      <c r="EV7" s="106"/>
      <c r="EW7" s="106"/>
      <c r="EX7" s="106"/>
      <c r="EY7" s="106"/>
      <c r="EZ7" s="106"/>
      <c r="FA7" s="106"/>
      <c r="FB7" s="106"/>
      <c r="FC7" s="106"/>
      <c r="FD7" s="106"/>
      <c r="FE7" s="106"/>
      <c r="FF7" s="106"/>
      <c r="FG7" s="106"/>
      <c r="FH7" s="106"/>
      <c r="FI7" s="106"/>
      <c r="FJ7" s="106"/>
      <c r="FK7" s="106"/>
      <c r="FL7" s="106"/>
      <c r="FM7" s="106"/>
      <c r="FN7" s="106"/>
      <c r="FO7" s="106"/>
      <c r="FP7" s="106"/>
      <c r="FQ7" s="106"/>
      <c r="FR7" s="106"/>
      <c r="FS7" s="106"/>
      <c r="FT7" s="106"/>
      <c r="FU7" s="106"/>
      <c r="FV7" s="106"/>
      <c r="FW7" s="106"/>
      <c r="FX7" s="106"/>
      <c r="FY7" s="106"/>
      <c r="FZ7" s="106"/>
      <c r="GA7" s="106"/>
      <c r="GB7" s="106"/>
      <c r="GC7" s="106"/>
      <c r="GD7" s="106"/>
      <c r="GE7" s="106"/>
      <c r="GF7" s="106"/>
      <c r="GG7" s="106"/>
      <c r="GH7" s="106"/>
      <c r="GI7" s="106"/>
      <c r="GJ7" s="106"/>
      <c r="GK7" s="106"/>
      <c r="GL7" s="106"/>
      <c r="GM7" s="106"/>
      <c r="GN7" s="106"/>
      <c r="GO7" s="106"/>
      <c r="GP7" s="106"/>
      <c r="GQ7" s="106"/>
      <c r="GR7" s="106"/>
      <c r="GS7" s="106"/>
      <c r="GT7" s="106"/>
      <c r="GU7" s="106"/>
      <c r="GV7" s="106"/>
      <c r="GW7" s="106"/>
      <c r="GX7" s="106"/>
      <c r="GY7" s="106"/>
      <c r="GZ7" s="106"/>
      <c r="HA7" s="106"/>
      <c r="HB7" s="106"/>
      <c r="HC7" s="106"/>
      <c r="HD7" s="106"/>
      <c r="HE7" s="106"/>
      <c r="HF7" s="106"/>
      <c r="HG7" s="106"/>
      <c r="HH7" s="106"/>
      <c r="HI7" s="106"/>
      <c r="HJ7" s="106"/>
      <c r="HK7" s="106"/>
      <c r="HL7" s="106"/>
      <c r="HM7" s="106"/>
      <c r="HN7" s="106"/>
      <c r="HO7" s="106"/>
      <c r="HP7" s="106"/>
      <c r="HQ7" s="106"/>
      <c r="HR7" s="106"/>
      <c r="HS7" s="106"/>
      <c r="HT7" s="106"/>
      <c r="HU7" s="106"/>
      <c r="HV7" s="106"/>
      <c r="HW7" s="106"/>
      <c r="HX7" s="106"/>
      <c r="HY7" s="106"/>
      <c r="HZ7" s="106"/>
      <c r="IA7" s="106"/>
      <c r="IB7" s="106"/>
      <c r="IC7" s="106"/>
      <c r="ID7" s="106"/>
      <c r="IE7" s="106"/>
      <c r="IF7" s="106"/>
      <c r="IG7" s="106"/>
      <c r="IH7" s="106"/>
      <c r="II7" s="106"/>
      <c r="IJ7" s="106"/>
      <c r="IK7" s="106"/>
      <c r="IL7" s="106"/>
      <c r="IM7" s="106"/>
      <c r="IN7" s="106"/>
      <c r="IO7" s="106"/>
      <c r="IP7" s="106"/>
      <c r="IQ7" s="106"/>
      <c r="IR7" s="106"/>
      <c r="IS7" s="106"/>
    </row>
    <row r="8" spans="1:253" ht="80.25" customHeight="1" x14ac:dyDescent="0.3">
      <c r="A8" s="195"/>
      <c r="B8" s="116" t="s">
        <v>9</v>
      </c>
      <c r="C8" s="416" t="s">
        <v>36</v>
      </c>
      <c r="D8" s="416"/>
      <c r="E8" s="416"/>
      <c r="F8" s="416"/>
      <c r="J8" s="170"/>
    </row>
    <row r="9" spans="1:253" ht="9" customHeight="1" x14ac:dyDescent="0.3">
      <c r="A9" s="195"/>
      <c r="B9" s="116"/>
      <c r="C9" s="416"/>
      <c r="D9" s="416"/>
      <c r="E9" s="416"/>
      <c r="F9" s="416"/>
      <c r="J9" s="170"/>
      <c r="N9" s="60" t="s">
        <v>31</v>
      </c>
    </row>
    <row r="10" spans="1:253" ht="18.75" customHeight="1" x14ac:dyDescent="0.3">
      <c r="A10" s="403" t="s">
        <v>354</v>
      </c>
      <c r="B10" s="403"/>
      <c r="C10" s="403"/>
      <c r="D10" s="403"/>
      <c r="E10" s="403"/>
      <c r="F10" s="403"/>
      <c r="J10" s="170"/>
    </row>
    <row r="11" spans="1:253" ht="24.75" customHeight="1" thickBot="1" x14ac:dyDescent="0.35">
      <c r="A11" s="196"/>
      <c r="B11" s="403" t="s">
        <v>10</v>
      </c>
      <c r="C11" s="403"/>
      <c r="D11" s="403"/>
      <c r="E11" s="403"/>
      <c r="F11" s="403"/>
      <c r="J11" s="170"/>
    </row>
    <row r="12" spans="1:253" ht="16.5" customHeight="1" x14ac:dyDescent="0.3">
      <c r="A12" s="411" t="s">
        <v>11</v>
      </c>
      <c r="B12" s="376" t="s">
        <v>0</v>
      </c>
      <c r="C12" s="379" t="s">
        <v>12</v>
      </c>
      <c r="D12" s="376" t="s">
        <v>13</v>
      </c>
      <c r="E12" s="382" t="s">
        <v>14</v>
      </c>
      <c r="F12" s="385" t="s">
        <v>15</v>
      </c>
    </row>
    <row r="13" spans="1:253" ht="21.75" customHeight="1" x14ac:dyDescent="0.3">
      <c r="A13" s="412"/>
      <c r="B13" s="377"/>
      <c r="C13" s="380"/>
      <c r="D13" s="377"/>
      <c r="E13" s="383"/>
      <c r="F13" s="386"/>
    </row>
    <row r="14" spans="1:253" ht="18.75" customHeight="1" thickBot="1" x14ac:dyDescent="0.35">
      <c r="A14" s="413"/>
      <c r="B14" s="378"/>
      <c r="C14" s="381"/>
      <c r="D14" s="378"/>
      <c r="E14" s="384"/>
      <c r="F14" s="387"/>
    </row>
    <row r="15" spans="1:253" x14ac:dyDescent="0.3">
      <c r="A15" s="197"/>
      <c r="B15" s="119">
        <v>2</v>
      </c>
      <c r="C15" s="120">
        <v>3</v>
      </c>
      <c r="D15" s="119">
        <v>4</v>
      </c>
      <c r="E15" s="121">
        <v>5</v>
      </c>
      <c r="F15" s="122">
        <v>6</v>
      </c>
    </row>
    <row r="16" spans="1:253" x14ac:dyDescent="0.3">
      <c r="A16" s="198"/>
      <c r="B16" s="56"/>
      <c r="C16" s="57"/>
      <c r="D16" s="65"/>
      <c r="E16" s="83"/>
      <c r="F16" s="74">
        <f t="shared" ref="F16" si="0">D16*E16</f>
        <v>0</v>
      </c>
    </row>
    <row r="17" spans="1:253" x14ac:dyDescent="0.3">
      <c r="A17" s="198"/>
      <c r="B17" s="204"/>
      <c r="C17" s="159"/>
      <c r="D17" s="58"/>
      <c r="E17" s="67"/>
      <c r="F17" s="175"/>
    </row>
    <row r="18" spans="1:253" x14ac:dyDescent="0.3">
      <c r="A18" s="197">
        <v>2</v>
      </c>
      <c r="B18" s="169" t="s">
        <v>358</v>
      </c>
      <c r="C18" s="120"/>
      <c r="D18" s="119"/>
      <c r="E18" s="123"/>
      <c r="F18" s="122"/>
      <c r="I18" s="60" t="s">
        <v>31</v>
      </c>
    </row>
    <row r="19" spans="1:253" x14ac:dyDescent="0.3">
      <c r="A19" s="198">
        <v>1</v>
      </c>
      <c r="B19" s="56" t="s">
        <v>353</v>
      </c>
      <c r="C19" s="57" t="s">
        <v>1</v>
      </c>
      <c r="D19" s="65">
        <v>300</v>
      </c>
      <c r="E19" s="83">
        <v>81.19</v>
      </c>
      <c r="F19" s="167">
        <f t="shared" ref="F19" si="1">D19*E19</f>
        <v>24357</v>
      </c>
    </row>
    <row r="20" spans="1:253" x14ac:dyDescent="0.3">
      <c r="A20" s="197"/>
      <c r="B20" s="120"/>
      <c r="C20" s="57"/>
      <c r="D20" s="58"/>
      <c r="E20" s="63"/>
      <c r="F20" s="74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  <c r="DH20" s="61"/>
      <c r="DI20" s="61"/>
      <c r="DJ20" s="61"/>
      <c r="DK20" s="61"/>
      <c r="DL20" s="61"/>
      <c r="DM20" s="61"/>
      <c r="DN20" s="61"/>
      <c r="DO20" s="61"/>
      <c r="DP20" s="61"/>
      <c r="DQ20" s="61"/>
      <c r="DR20" s="61"/>
      <c r="DS20" s="61"/>
      <c r="DT20" s="61"/>
      <c r="DU20" s="61"/>
      <c r="DV20" s="61"/>
      <c r="DW20" s="61"/>
      <c r="DX20" s="61"/>
      <c r="DY20" s="61"/>
      <c r="DZ20" s="61"/>
      <c r="EA20" s="61"/>
      <c r="EB20" s="61"/>
      <c r="EC20" s="61"/>
      <c r="ED20" s="61"/>
      <c r="EE20" s="61"/>
      <c r="EF20" s="61"/>
      <c r="EG20" s="61"/>
      <c r="EH20" s="61"/>
      <c r="EI20" s="61"/>
      <c r="EJ20" s="61"/>
      <c r="EK20" s="61"/>
      <c r="EL20" s="61"/>
      <c r="EM20" s="61"/>
      <c r="EN20" s="61"/>
      <c r="EO20" s="61"/>
      <c r="EP20" s="61"/>
      <c r="EQ20" s="61"/>
      <c r="ER20" s="61"/>
      <c r="ES20" s="61"/>
      <c r="ET20" s="61"/>
      <c r="EU20" s="61"/>
      <c r="EV20" s="61"/>
      <c r="EW20" s="61"/>
      <c r="EX20" s="61"/>
      <c r="EY20" s="61"/>
      <c r="EZ20" s="61"/>
      <c r="FA20" s="61"/>
      <c r="FB20" s="61"/>
      <c r="FC20" s="61"/>
      <c r="FD20" s="61"/>
      <c r="FE20" s="61"/>
      <c r="FF20" s="61"/>
      <c r="FG20" s="61"/>
      <c r="FH20" s="61"/>
      <c r="FI20" s="61"/>
      <c r="FJ20" s="61"/>
      <c r="FK20" s="61"/>
      <c r="FL20" s="61"/>
      <c r="FM20" s="61"/>
      <c r="FN20" s="61"/>
      <c r="FO20" s="61"/>
      <c r="FP20" s="61"/>
      <c r="FQ20" s="61"/>
      <c r="FR20" s="61"/>
      <c r="FS20" s="61"/>
      <c r="FT20" s="61"/>
      <c r="FU20" s="61"/>
      <c r="FV20" s="61"/>
      <c r="FW20" s="61"/>
      <c r="FX20" s="61"/>
      <c r="FY20" s="61"/>
      <c r="FZ20" s="61"/>
      <c r="GA20" s="61"/>
      <c r="GB20" s="61"/>
      <c r="GC20" s="61"/>
      <c r="GD20" s="61"/>
      <c r="GE20" s="61"/>
      <c r="GF20" s="61"/>
      <c r="GG20" s="61"/>
      <c r="GH20" s="61"/>
      <c r="GI20" s="61"/>
      <c r="GJ20" s="61"/>
      <c r="GK20" s="61"/>
      <c r="GL20" s="61"/>
      <c r="GM20" s="61"/>
      <c r="GN20" s="61"/>
      <c r="GO20" s="61"/>
      <c r="GP20" s="61"/>
      <c r="GQ20" s="61"/>
      <c r="GR20" s="61"/>
      <c r="GS20" s="61"/>
      <c r="GT20" s="61"/>
      <c r="GU20" s="61"/>
      <c r="GV20" s="61"/>
      <c r="GW20" s="61"/>
      <c r="GX20" s="61"/>
      <c r="GY20" s="61"/>
      <c r="GZ20" s="61"/>
      <c r="HA20" s="61"/>
      <c r="HB20" s="61"/>
      <c r="HC20" s="61"/>
      <c r="HD20" s="61"/>
      <c r="HE20" s="61"/>
      <c r="HF20" s="61"/>
      <c r="HG20" s="61"/>
      <c r="HH20" s="61"/>
      <c r="HI20" s="61"/>
      <c r="HJ20" s="61"/>
      <c r="HK20" s="61"/>
      <c r="HL20" s="61"/>
      <c r="HM20" s="61"/>
      <c r="HN20" s="61"/>
      <c r="HO20" s="61"/>
      <c r="HP20" s="61"/>
      <c r="HQ20" s="61"/>
      <c r="HR20" s="61"/>
      <c r="HS20" s="61"/>
      <c r="HT20" s="61"/>
      <c r="HU20" s="61"/>
      <c r="HV20" s="61"/>
      <c r="HW20" s="61"/>
      <c r="HX20" s="61"/>
      <c r="HY20" s="61"/>
      <c r="HZ20" s="61"/>
      <c r="IA20" s="61"/>
      <c r="IB20" s="61"/>
      <c r="IC20" s="61"/>
      <c r="ID20" s="61"/>
      <c r="IE20" s="61"/>
      <c r="IF20" s="61"/>
      <c r="IG20" s="61"/>
      <c r="IH20" s="61"/>
      <c r="II20" s="61"/>
      <c r="IJ20" s="61"/>
      <c r="IK20" s="61"/>
      <c r="IL20" s="61"/>
      <c r="IM20" s="61"/>
      <c r="IN20" s="61"/>
      <c r="IO20" s="61"/>
      <c r="IP20" s="61"/>
      <c r="IQ20" s="61"/>
      <c r="IR20" s="61"/>
      <c r="IS20" s="61"/>
    </row>
    <row r="21" spans="1:253" ht="19.5" thickBot="1" x14ac:dyDescent="0.35">
      <c r="A21" s="205"/>
      <c r="B21" s="129"/>
      <c r="C21" s="130"/>
      <c r="D21" s="131"/>
      <c r="E21" s="206"/>
      <c r="F21" s="133"/>
    </row>
    <row r="22" spans="1:253" s="138" customFormat="1" ht="21.75" customHeight="1" x14ac:dyDescent="0.3">
      <c r="A22" s="414" t="s">
        <v>17</v>
      </c>
      <c r="B22" s="415"/>
      <c r="C22" s="207"/>
      <c r="D22" s="207"/>
      <c r="E22" s="208"/>
      <c r="F22" s="209">
        <f>SUM(F16:F21)</f>
        <v>24357</v>
      </c>
      <c r="G22" s="137"/>
      <c r="H22" s="137"/>
      <c r="I22" s="137"/>
      <c r="J22" s="137"/>
      <c r="K22" s="137" t="s">
        <v>31</v>
      </c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7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  <c r="CT22" s="137"/>
      <c r="CU22" s="137"/>
      <c r="CV22" s="137"/>
      <c r="CW22" s="137"/>
      <c r="CX22" s="137"/>
      <c r="CY22" s="137"/>
      <c r="CZ22" s="137"/>
      <c r="DA22" s="137"/>
      <c r="DB22" s="137"/>
      <c r="DC22" s="137"/>
      <c r="DD22" s="137"/>
      <c r="DE22" s="137"/>
      <c r="DF22" s="137"/>
      <c r="DG22" s="137"/>
      <c r="DH22" s="137"/>
      <c r="DI22" s="137"/>
      <c r="DJ22" s="137"/>
      <c r="DK22" s="137"/>
      <c r="DL22" s="137"/>
      <c r="DM22" s="137"/>
      <c r="DN22" s="137"/>
      <c r="DO22" s="137"/>
      <c r="DP22" s="137"/>
      <c r="DQ22" s="137"/>
      <c r="DR22" s="137"/>
      <c r="DS22" s="137"/>
      <c r="DT22" s="137"/>
      <c r="DU22" s="137"/>
      <c r="DV22" s="137"/>
      <c r="DW22" s="137"/>
      <c r="DX22" s="137"/>
      <c r="DY22" s="137"/>
      <c r="DZ22" s="137"/>
      <c r="EA22" s="137"/>
      <c r="EB22" s="137"/>
      <c r="EC22" s="137"/>
      <c r="ED22" s="137"/>
      <c r="EE22" s="137"/>
      <c r="EF22" s="137"/>
      <c r="EG22" s="137"/>
      <c r="EH22" s="137"/>
      <c r="EI22" s="137"/>
      <c r="EJ22" s="137"/>
      <c r="EK22" s="137"/>
      <c r="EL22" s="137"/>
      <c r="EM22" s="137"/>
      <c r="EN22" s="137"/>
      <c r="EO22" s="137"/>
      <c r="EP22" s="137"/>
      <c r="EQ22" s="137"/>
      <c r="ER22" s="137"/>
      <c r="ES22" s="137"/>
      <c r="ET22" s="137"/>
      <c r="EU22" s="137"/>
      <c r="EV22" s="137"/>
      <c r="EW22" s="137"/>
      <c r="EX22" s="137"/>
      <c r="EY22" s="137"/>
      <c r="EZ22" s="137"/>
      <c r="FA22" s="137"/>
      <c r="FB22" s="137"/>
      <c r="FC22" s="137"/>
      <c r="FD22" s="137"/>
      <c r="FE22" s="137"/>
      <c r="FF22" s="137"/>
      <c r="FG22" s="137"/>
      <c r="FH22" s="137"/>
      <c r="FI22" s="137"/>
      <c r="FJ22" s="137"/>
      <c r="FK22" s="137"/>
      <c r="FL22" s="137"/>
      <c r="FM22" s="137"/>
      <c r="FN22" s="137"/>
      <c r="FO22" s="137"/>
      <c r="FP22" s="137"/>
      <c r="FQ22" s="137"/>
      <c r="FR22" s="137"/>
      <c r="FS22" s="137"/>
      <c r="FT22" s="137"/>
      <c r="FU22" s="137"/>
      <c r="FV22" s="137"/>
      <c r="FW22" s="137"/>
      <c r="FX22" s="137"/>
      <c r="FY22" s="137"/>
      <c r="FZ22" s="137"/>
      <c r="GA22" s="137"/>
      <c r="GB22" s="137"/>
      <c r="GC22" s="137"/>
      <c r="GD22" s="137"/>
      <c r="GE22" s="137"/>
      <c r="GF22" s="137"/>
      <c r="GG22" s="137"/>
      <c r="GH22" s="137"/>
      <c r="GI22" s="137"/>
      <c r="GJ22" s="137"/>
      <c r="GK22" s="137"/>
      <c r="GL22" s="137"/>
      <c r="GM22" s="137"/>
      <c r="GN22" s="137"/>
      <c r="GO22" s="137"/>
      <c r="GP22" s="137"/>
      <c r="GQ22" s="137"/>
      <c r="GR22" s="137"/>
      <c r="GS22" s="137"/>
      <c r="GT22" s="137"/>
      <c r="GU22" s="137"/>
      <c r="GV22" s="137"/>
      <c r="GW22" s="137"/>
      <c r="GX22" s="137"/>
      <c r="GY22" s="137"/>
      <c r="GZ22" s="137"/>
      <c r="HA22" s="137"/>
      <c r="HB22" s="137"/>
      <c r="HC22" s="137"/>
      <c r="HD22" s="137"/>
      <c r="HE22" s="137"/>
      <c r="HF22" s="137"/>
      <c r="HG22" s="137"/>
      <c r="HH22" s="137"/>
      <c r="HI22" s="137"/>
      <c r="HJ22" s="137"/>
      <c r="HK22" s="137"/>
      <c r="HL22" s="137"/>
      <c r="HM22" s="137"/>
      <c r="HN22" s="137"/>
      <c r="HO22" s="137"/>
      <c r="HP22" s="137"/>
      <c r="HQ22" s="137"/>
      <c r="HR22" s="137"/>
      <c r="HS22" s="137"/>
      <c r="HT22" s="137"/>
      <c r="HU22" s="137"/>
      <c r="HV22" s="137"/>
      <c r="HW22" s="137"/>
      <c r="HX22" s="137"/>
      <c r="HY22" s="137"/>
      <c r="HZ22" s="137"/>
      <c r="IA22" s="137"/>
      <c r="IB22" s="137"/>
      <c r="IC22" s="137"/>
      <c r="ID22" s="137"/>
      <c r="IE22" s="137"/>
      <c r="IF22" s="137"/>
      <c r="IG22" s="137"/>
      <c r="IH22" s="137"/>
      <c r="II22" s="137"/>
      <c r="IJ22" s="137"/>
      <c r="IK22" s="137"/>
      <c r="IL22" s="137"/>
      <c r="IM22" s="137"/>
      <c r="IN22" s="137"/>
      <c r="IO22" s="137"/>
      <c r="IP22" s="137"/>
      <c r="IQ22" s="137"/>
      <c r="IR22" s="137"/>
      <c r="IS22" s="137"/>
    </row>
    <row r="23" spans="1:253" s="138" customFormat="1" ht="21.75" customHeight="1" x14ac:dyDescent="0.3">
      <c r="A23" s="390" t="s">
        <v>18</v>
      </c>
      <c r="B23" s="391"/>
      <c r="C23" s="139"/>
      <c r="D23" s="139"/>
      <c r="E23" s="140"/>
      <c r="F23" s="141">
        <f>F22*0.18</f>
        <v>4384.26</v>
      </c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  <c r="CT23" s="137"/>
      <c r="CU23" s="137"/>
      <c r="CV23" s="137"/>
      <c r="CW23" s="137"/>
      <c r="CX23" s="137"/>
      <c r="CY23" s="137"/>
      <c r="CZ23" s="137"/>
      <c r="DA23" s="137"/>
      <c r="DB23" s="137"/>
      <c r="DC23" s="137"/>
      <c r="DD23" s="137"/>
      <c r="DE23" s="137"/>
      <c r="DF23" s="137"/>
      <c r="DG23" s="137"/>
      <c r="DH23" s="137"/>
      <c r="DI23" s="137"/>
      <c r="DJ23" s="137"/>
      <c r="DK23" s="137"/>
      <c r="DL23" s="137"/>
      <c r="DM23" s="137"/>
      <c r="DN23" s="137"/>
      <c r="DO23" s="137"/>
      <c r="DP23" s="137"/>
      <c r="DQ23" s="137"/>
      <c r="DR23" s="137"/>
      <c r="DS23" s="137"/>
      <c r="DT23" s="137"/>
      <c r="DU23" s="137"/>
      <c r="DV23" s="137"/>
      <c r="DW23" s="137"/>
      <c r="DX23" s="137"/>
      <c r="DY23" s="137"/>
      <c r="DZ23" s="137"/>
      <c r="EA23" s="137"/>
      <c r="EB23" s="137"/>
      <c r="EC23" s="137"/>
      <c r="ED23" s="137"/>
      <c r="EE23" s="137"/>
      <c r="EF23" s="137"/>
      <c r="EG23" s="137"/>
      <c r="EH23" s="137"/>
      <c r="EI23" s="137"/>
      <c r="EJ23" s="137"/>
      <c r="EK23" s="137"/>
      <c r="EL23" s="137"/>
      <c r="EM23" s="137"/>
      <c r="EN23" s="137"/>
      <c r="EO23" s="137"/>
      <c r="EP23" s="137"/>
      <c r="EQ23" s="137"/>
      <c r="ER23" s="137"/>
      <c r="ES23" s="137"/>
      <c r="ET23" s="137"/>
      <c r="EU23" s="137"/>
      <c r="EV23" s="137"/>
      <c r="EW23" s="137"/>
      <c r="EX23" s="137"/>
      <c r="EY23" s="137"/>
      <c r="EZ23" s="137"/>
      <c r="FA23" s="137"/>
      <c r="FB23" s="137"/>
      <c r="FC23" s="137"/>
      <c r="FD23" s="137"/>
      <c r="FE23" s="137"/>
      <c r="FF23" s="137"/>
      <c r="FG23" s="137"/>
      <c r="FH23" s="137"/>
      <c r="FI23" s="137"/>
      <c r="FJ23" s="137"/>
      <c r="FK23" s="137"/>
      <c r="FL23" s="137"/>
      <c r="FM23" s="137"/>
      <c r="FN23" s="137"/>
      <c r="FO23" s="137"/>
      <c r="FP23" s="137"/>
      <c r="FQ23" s="137"/>
      <c r="FR23" s="137"/>
      <c r="FS23" s="137"/>
      <c r="FT23" s="137"/>
      <c r="FU23" s="137"/>
      <c r="FV23" s="137"/>
      <c r="FW23" s="137"/>
      <c r="FX23" s="137"/>
      <c r="FY23" s="137"/>
      <c r="FZ23" s="137"/>
      <c r="GA23" s="137"/>
      <c r="GB23" s="137"/>
      <c r="GC23" s="137"/>
      <c r="GD23" s="137"/>
      <c r="GE23" s="137"/>
      <c r="GF23" s="137"/>
      <c r="GG23" s="137"/>
      <c r="GH23" s="137"/>
      <c r="GI23" s="137"/>
      <c r="GJ23" s="137"/>
      <c r="GK23" s="137"/>
      <c r="GL23" s="137"/>
      <c r="GM23" s="137"/>
      <c r="GN23" s="137"/>
      <c r="GO23" s="137"/>
      <c r="GP23" s="137"/>
      <c r="GQ23" s="137"/>
      <c r="GR23" s="137"/>
      <c r="GS23" s="137"/>
      <c r="GT23" s="137"/>
      <c r="GU23" s="137"/>
      <c r="GV23" s="137"/>
      <c r="GW23" s="137"/>
      <c r="GX23" s="137"/>
      <c r="GY23" s="137"/>
      <c r="GZ23" s="137"/>
      <c r="HA23" s="137"/>
      <c r="HB23" s="137"/>
      <c r="HC23" s="137"/>
      <c r="HD23" s="137"/>
      <c r="HE23" s="137"/>
      <c r="HF23" s="137"/>
      <c r="HG23" s="137"/>
      <c r="HH23" s="137"/>
      <c r="HI23" s="137"/>
      <c r="HJ23" s="137"/>
      <c r="HK23" s="137"/>
      <c r="HL23" s="137"/>
      <c r="HM23" s="137"/>
      <c r="HN23" s="137"/>
      <c r="HO23" s="137"/>
      <c r="HP23" s="137"/>
      <c r="HQ23" s="137"/>
      <c r="HR23" s="137"/>
      <c r="HS23" s="137"/>
      <c r="HT23" s="137"/>
      <c r="HU23" s="137"/>
      <c r="HV23" s="137"/>
      <c r="HW23" s="137"/>
      <c r="HX23" s="137"/>
      <c r="HY23" s="137"/>
      <c r="HZ23" s="137"/>
      <c r="IA23" s="137"/>
      <c r="IB23" s="137"/>
      <c r="IC23" s="137"/>
      <c r="ID23" s="137"/>
      <c r="IE23" s="137"/>
      <c r="IF23" s="137"/>
      <c r="IG23" s="137"/>
      <c r="IH23" s="137"/>
      <c r="II23" s="137"/>
      <c r="IJ23" s="137"/>
      <c r="IK23" s="137"/>
      <c r="IL23" s="137"/>
      <c r="IM23" s="137"/>
      <c r="IN23" s="137"/>
      <c r="IO23" s="137"/>
      <c r="IP23" s="137"/>
      <c r="IQ23" s="137"/>
      <c r="IR23" s="137"/>
      <c r="IS23" s="137"/>
    </row>
    <row r="24" spans="1:253" s="138" customFormat="1" ht="21.75" customHeight="1" thickBot="1" x14ac:dyDescent="0.35">
      <c r="A24" s="392" t="s">
        <v>19</v>
      </c>
      <c r="B24" s="393"/>
      <c r="C24" s="142"/>
      <c r="D24" s="142"/>
      <c r="E24" s="143"/>
      <c r="F24" s="172">
        <f>SUM(F22:F23)</f>
        <v>28741.260000000002</v>
      </c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7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  <c r="CT24" s="137"/>
      <c r="CU24" s="137"/>
      <c r="CV24" s="137"/>
      <c r="CW24" s="137"/>
      <c r="CX24" s="137"/>
      <c r="CY24" s="137"/>
      <c r="CZ24" s="137"/>
      <c r="DA24" s="137"/>
      <c r="DB24" s="137"/>
      <c r="DC24" s="137"/>
      <c r="DD24" s="137"/>
      <c r="DE24" s="137"/>
      <c r="DF24" s="137"/>
      <c r="DG24" s="137"/>
      <c r="DH24" s="137"/>
      <c r="DI24" s="137"/>
      <c r="DJ24" s="137"/>
      <c r="DK24" s="137"/>
      <c r="DL24" s="137"/>
      <c r="DM24" s="137"/>
      <c r="DN24" s="137"/>
      <c r="DO24" s="137"/>
      <c r="DP24" s="137"/>
      <c r="DQ24" s="137"/>
      <c r="DR24" s="137"/>
      <c r="DS24" s="137"/>
      <c r="DT24" s="137"/>
      <c r="DU24" s="137"/>
      <c r="DV24" s="137"/>
      <c r="DW24" s="137"/>
      <c r="DX24" s="137"/>
      <c r="DY24" s="137"/>
      <c r="DZ24" s="137"/>
      <c r="EA24" s="137"/>
      <c r="EB24" s="137"/>
      <c r="EC24" s="137"/>
      <c r="ED24" s="137"/>
      <c r="EE24" s="137"/>
      <c r="EF24" s="137"/>
      <c r="EG24" s="137"/>
      <c r="EH24" s="137"/>
      <c r="EI24" s="137"/>
      <c r="EJ24" s="137"/>
      <c r="EK24" s="137"/>
      <c r="EL24" s="137"/>
      <c r="EM24" s="137"/>
      <c r="EN24" s="137"/>
      <c r="EO24" s="137"/>
      <c r="EP24" s="137"/>
      <c r="EQ24" s="137"/>
      <c r="ER24" s="137"/>
      <c r="ES24" s="137"/>
      <c r="ET24" s="137"/>
      <c r="EU24" s="137"/>
      <c r="EV24" s="137"/>
      <c r="EW24" s="137"/>
      <c r="EX24" s="137"/>
      <c r="EY24" s="137"/>
      <c r="EZ24" s="137"/>
      <c r="FA24" s="137"/>
      <c r="FB24" s="137"/>
      <c r="FC24" s="137"/>
      <c r="FD24" s="137"/>
      <c r="FE24" s="137"/>
      <c r="FF24" s="137"/>
      <c r="FG24" s="137"/>
      <c r="FH24" s="137"/>
      <c r="FI24" s="137"/>
      <c r="FJ24" s="137"/>
      <c r="FK24" s="137"/>
      <c r="FL24" s="137"/>
      <c r="FM24" s="137"/>
      <c r="FN24" s="137"/>
      <c r="FO24" s="137"/>
      <c r="FP24" s="137"/>
      <c r="FQ24" s="137"/>
      <c r="FR24" s="137"/>
      <c r="FS24" s="137"/>
      <c r="FT24" s="137"/>
      <c r="FU24" s="137"/>
      <c r="FV24" s="137"/>
      <c r="FW24" s="137"/>
      <c r="FX24" s="137"/>
      <c r="FY24" s="137"/>
      <c r="FZ24" s="137"/>
      <c r="GA24" s="137"/>
      <c r="GB24" s="137"/>
      <c r="GC24" s="137"/>
      <c r="GD24" s="137"/>
      <c r="GE24" s="137"/>
      <c r="GF24" s="137"/>
      <c r="GG24" s="137"/>
      <c r="GH24" s="137"/>
      <c r="GI24" s="137"/>
      <c r="GJ24" s="137"/>
      <c r="GK24" s="137"/>
      <c r="GL24" s="137"/>
      <c r="GM24" s="137"/>
      <c r="GN24" s="137"/>
      <c r="GO24" s="137"/>
      <c r="GP24" s="137"/>
      <c r="GQ24" s="137"/>
      <c r="GR24" s="137"/>
      <c r="GS24" s="137"/>
      <c r="GT24" s="137"/>
      <c r="GU24" s="137"/>
      <c r="GV24" s="137"/>
      <c r="GW24" s="137"/>
      <c r="GX24" s="137"/>
      <c r="GY24" s="137"/>
      <c r="GZ24" s="137"/>
      <c r="HA24" s="137"/>
      <c r="HB24" s="137"/>
      <c r="HC24" s="137"/>
      <c r="HD24" s="137"/>
      <c r="HE24" s="137"/>
      <c r="HF24" s="137"/>
      <c r="HG24" s="137"/>
      <c r="HH24" s="137"/>
      <c r="HI24" s="137"/>
      <c r="HJ24" s="137"/>
      <c r="HK24" s="137"/>
      <c r="HL24" s="137"/>
      <c r="HM24" s="137"/>
      <c r="HN24" s="137"/>
      <c r="HO24" s="137"/>
      <c r="HP24" s="137"/>
      <c r="HQ24" s="137"/>
      <c r="HR24" s="137"/>
      <c r="HS24" s="137"/>
      <c r="HT24" s="137"/>
      <c r="HU24" s="137"/>
      <c r="HV24" s="137"/>
      <c r="HW24" s="137"/>
      <c r="HX24" s="137"/>
      <c r="HY24" s="137"/>
      <c r="HZ24" s="137"/>
      <c r="IA24" s="137"/>
      <c r="IB24" s="137"/>
      <c r="IC24" s="137"/>
      <c r="ID24" s="137"/>
      <c r="IE24" s="137"/>
      <c r="IF24" s="137"/>
      <c r="IG24" s="137"/>
      <c r="IH24" s="137"/>
      <c r="II24" s="137"/>
      <c r="IJ24" s="137"/>
      <c r="IK24" s="137"/>
      <c r="IL24" s="137"/>
      <c r="IM24" s="137"/>
      <c r="IN24" s="137"/>
      <c r="IO24" s="137"/>
      <c r="IP24" s="137"/>
      <c r="IQ24" s="137"/>
      <c r="IR24" s="137"/>
      <c r="IS24" s="137"/>
    </row>
    <row r="25" spans="1:253" s="138" customFormat="1" ht="18.75" customHeight="1" x14ac:dyDescent="0.3">
      <c r="A25" s="199"/>
      <c r="B25" s="145"/>
      <c r="C25" s="146"/>
      <c r="D25" s="146"/>
      <c r="E25" s="147"/>
      <c r="F25" s="148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  <c r="CT25" s="137"/>
      <c r="CU25" s="137"/>
      <c r="CV25" s="137"/>
      <c r="CW25" s="137"/>
      <c r="CX25" s="137"/>
      <c r="CY25" s="137"/>
      <c r="CZ25" s="137"/>
      <c r="DA25" s="137"/>
      <c r="DB25" s="137"/>
      <c r="DC25" s="137"/>
      <c r="DD25" s="137"/>
      <c r="DE25" s="137"/>
      <c r="DF25" s="137"/>
      <c r="DG25" s="137"/>
      <c r="DH25" s="137"/>
      <c r="DI25" s="137"/>
      <c r="DJ25" s="137"/>
      <c r="DK25" s="137"/>
      <c r="DL25" s="137"/>
      <c r="DM25" s="137"/>
      <c r="DN25" s="137"/>
      <c r="DO25" s="137"/>
      <c r="DP25" s="137"/>
      <c r="DQ25" s="137"/>
      <c r="DR25" s="137"/>
      <c r="DS25" s="137"/>
      <c r="DT25" s="137"/>
      <c r="DU25" s="137"/>
      <c r="DV25" s="137"/>
      <c r="DW25" s="137"/>
      <c r="DX25" s="137"/>
      <c r="DY25" s="137"/>
      <c r="DZ25" s="137"/>
      <c r="EA25" s="137"/>
      <c r="EB25" s="137"/>
      <c r="EC25" s="137"/>
      <c r="ED25" s="137"/>
      <c r="EE25" s="137"/>
      <c r="EF25" s="137"/>
      <c r="EG25" s="137"/>
      <c r="EH25" s="137"/>
      <c r="EI25" s="137"/>
      <c r="EJ25" s="137"/>
      <c r="EK25" s="137"/>
      <c r="EL25" s="137"/>
      <c r="EM25" s="137"/>
      <c r="EN25" s="137"/>
      <c r="EO25" s="137"/>
      <c r="EP25" s="137"/>
      <c r="EQ25" s="137"/>
      <c r="ER25" s="137"/>
      <c r="ES25" s="137"/>
      <c r="ET25" s="137"/>
      <c r="EU25" s="137"/>
      <c r="EV25" s="137"/>
      <c r="EW25" s="137"/>
      <c r="EX25" s="137"/>
      <c r="EY25" s="137"/>
      <c r="EZ25" s="137"/>
      <c r="FA25" s="137"/>
      <c r="FB25" s="137"/>
      <c r="FC25" s="137"/>
      <c r="FD25" s="137"/>
      <c r="FE25" s="137"/>
      <c r="FF25" s="137"/>
      <c r="FG25" s="137"/>
      <c r="FH25" s="137"/>
      <c r="FI25" s="137"/>
      <c r="FJ25" s="137"/>
      <c r="FK25" s="137"/>
      <c r="FL25" s="137"/>
      <c r="FM25" s="137"/>
      <c r="FN25" s="137"/>
      <c r="FO25" s="137"/>
      <c r="FP25" s="137"/>
      <c r="FQ25" s="137"/>
      <c r="FR25" s="137"/>
      <c r="FS25" s="137"/>
      <c r="FT25" s="137"/>
      <c r="FU25" s="137"/>
      <c r="FV25" s="137"/>
      <c r="FW25" s="137"/>
      <c r="FX25" s="137"/>
      <c r="FY25" s="137"/>
      <c r="FZ25" s="137"/>
      <c r="GA25" s="137"/>
      <c r="GB25" s="137"/>
      <c r="GC25" s="137"/>
      <c r="GD25" s="137"/>
      <c r="GE25" s="137"/>
      <c r="GF25" s="137"/>
      <c r="GG25" s="137"/>
      <c r="GH25" s="137"/>
      <c r="GI25" s="137"/>
      <c r="GJ25" s="137"/>
      <c r="GK25" s="137"/>
      <c r="GL25" s="137"/>
      <c r="GM25" s="137"/>
      <c r="GN25" s="137"/>
      <c r="GO25" s="137"/>
      <c r="GP25" s="137"/>
      <c r="GQ25" s="137"/>
      <c r="GR25" s="137"/>
      <c r="GS25" s="137"/>
      <c r="GT25" s="137"/>
      <c r="GU25" s="137"/>
      <c r="GV25" s="137"/>
      <c r="GW25" s="137"/>
      <c r="GX25" s="137"/>
      <c r="GY25" s="137"/>
      <c r="GZ25" s="137"/>
      <c r="HA25" s="137"/>
      <c r="HB25" s="137"/>
      <c r="HC25" s="137"/>
      <c r="HD25" s="137"/>
      <c r="HE25" s="137"/>
      <c r="HF25" s="137"/>
      <c r="HG25" s="137"/>
      <c r="HH25" s="137"/>
      <c r="HI25" s="137"/>
      <c r="HJ25" s="137"/>
      <c r="HK25" s="137"/>
      <c r="HL25" s="137"/>
      <c r="HM25" s="137"/>
      <c r="HN25" s="137"/>
      <c r="HO25" s="137"/>
      <c r="HP25" s="137"/>
      <c r="HQ25" s="137"/>
      <c r="HR25" s="137"/>
      <c r="HS25" s="137"/>
      <c r="HT25" s="137"/>
      <c r="HU25" s="137"/>
      <c r="HV25" s="137"/>
      <c r="HW25" s="137"/>
      <c r="HX25" s="137"/>
      <c r="HY25" s="137"/>
      <c r="HZ25" s="137"/>
      <c r="IA25" s="137"/>
      <c r="IB25" s="137"/>
      <c r="IC25" s="137"/>
      <c r="ID25" s="137"/>
      <c r="IE25" s="137"/>
      <c r="IF25" s="137"/>
      <c r="IG25" s="137"/>
      <c r="IH25" s="137"/>
      <c r="II25" s="137"/>
      <c r="IJ25" s="137"/>
      <c r="IK25" s="137"/>
      <c r="IL25" s="137"/>
      <c r="IM25" s="137"/>
      <c r="IN25" s="137"/>
      <c r="IO25" s="137"/>
      <c r="IP25" s="137"/>
      <c r="IQ25" s="137"/>
      <c r="IR25" s="137"/>
      <c r="IS25" s="137"/>
    </row>
    <row r="26" spans="1:253" s="138" customFormat="1" ht="18.75" customHeight="1" x14ac:dyDescent="0.3">
      <c r="A26" s="199"/>
      <c r="B26" s="145"/>
      <c r="C26" s="146"/>
      <c r="D26" s="146"/>
      <c r="E26" s="147"/>
      <c r="F26" s="148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7"/>
      <c r="BC26" s="137"/>
      <c r="BD26" s="137"/>
      <c r="BE26" s="137"/>
      <c r="BF26" s="137"/>
      <c r="BG26" s="137"/>
      <c r="BH26" s="137"/>
      <c r="BI26" s="137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  <c r="CT26" s="137"/>
      <c r="CU26" s="137"/>
      <c r="CV26" s="137"/>
      <c r="CW26" s="137"/>
      <c r="CX26" s="137"/>
      <c r="CY26" s="137"/>
      <c r="CZ26" s="137"/>
      <c r="DA26" s="137"/>
      <c r="DB26" s="137"/>
      <c r="DC26" s="137"/>
      <c r="DD26" s="137"/>
      <c r="DE26" s="137"/>
      <c r="DF26" s="137"/>
      <c r="DG26" s="137"/>
      <c r="DH26" s="137"/>
      <c r="DI26" s="137"/>
      <c r="DJ26" s="137"/>
      <c r="DK26" s="137"/>
      <c r="DL26" s="137"/>
      <c r="DM26" s="137"/>
      <c r="DN26" s="137"/>
      <c r="DO26" s="137"/>
      <c r="DP26" s="137"/>
      <c r="DQ26" s="137"/>
      <c r="DR26" s="137"/>
      <c r="DS26" s="137"/>
      <c r="DT26" s="137"/>
      <c r="DU26" s="137"/>
      <c r="DV26" s="137"/>
      <c r="DW26" s="137"/>
      <c r="DX26" s="137"/>
      <c r="DY26" s="137"/>
      <c r="DZ26" s="137"/>
      <c r="EA26" s="137"/>
      <c r="EB26" s="137"/>
      <c r="EC26" s="137"/>
      <c r="ED26" s="137"/>
      <c r="EE26" s="137"/>
      <c r="EF26" s="137"/>
      <c r="EG26" s="137"/>
      <c r="EH26" s="137"/>
      <c r="EI26" s="137"/>
      <c r="EJ26" s="137"/>
      <c r="EK26" s="137"/>
      <c r="EL26" s="137"/>
      <c r="EM26" s="137"/>
      <c r="EN26" s="137"/>
      <c r="EO26" s="137"/>
      <c r="EP26" s="137"/>
      <c r="EQ26" s="137"/>
      <c r="ER26" s="137"/>
      <c r="ES26" s="137"/>
      <c r="ET26" s="137"/>
      <c r="EU26" s="137"/>
      <c r="EV26" s="137"/>
      <c r="EW26" s="137"/>
      <c r="EX26" s="137"/>
      <c r="EY26" s="137"/>
      <c r="EZ26" s="137"/>
      <c r="FA26" s="137"/>
      <c r="FB26" s="137"/>
      <c r="FC26" s="137"/>
      <c r="FD26" s="137"/>
      <c r="FE26" s="137"/>
      <c r="FF26" s="137"/>
      <c r="FG26" s="137"/>
      <c r="FH26" s="137"/>
      <c r="FI26" s="137"/>
      <c r="FJ26" s="137"/>
      <c r="FK26" s="137"/>
      <c r="FL26" s="137"/>
      <c r="FM26" s="137"/>
      <c r="FN26" s="137"/>
      <c r="FO26" s="137"/>
      <c r="FP26" s="137"/>
      <c r="FQ26" s="137"/>
      <c r="FR26" s="137"/>
      <c r="FS26" s="137"/>
      <c r="FT26" s="137"/>
      <c r="FU26" s="137"/>
      <c r="FV26" s="137"/>
      <c r="FW26" s="137"/>
      <c r="FX26" s="137"/>
      <c r="FY26" s="137"/>
      <c r="FZ26" s="137"/>
      <c r="GA26" s="137"/>
      <c r="GB26" s="137"/>
      <c r="GC26" s="137"/>
      <c r="GD26" s="137"/>
      <c r="GE26" s="137"/>
      <c r="GF26" s="137"/>
      <c r="GG26" s="137"/>
      <c r="GH26" s="137"/>
      <c r="GI26" s="137"/>
      <c r="GJ26" s="137"/>
      <c r="GK26" s="137"/>
      <c r="GL26" s="137"/>
      <c r="GM26" s="137"/>
      <c r="GN26" s="137"/>
      <c r="GO26" s="137"/>
      <c r="GP26" s="137"/>
      <c r="GQ26" s="137"/>
      <c r="GR26" s="137"/>
      <c r="GS26" s="137"/>
      <c r="GT26" s="137"/>
      <c r="GU26" s="137"/>
      <c r="GV26" s="137"/>
      <c r="GW26" s="137"/>
      <c r="GX26" s="137"/>
      <c r="GY26" s="137"/>
      <c r="GZ26" s="137"/>
      <c r="HA26" s="137"/>
      <c r="HB26" s="137"/>
      <c r="HC26" s="137"/>
      <c r="HD26" s="137"/>
      <c r="HE26" s="137"/>
      <c r="HF26" s="137"/>
      <c r="HG26" s="137"/>
      <c r="HH26" s="137"/>
      <c r="HI26" s="137"/>
      <c r="HJ26" s="137"/>
      <c r="HK26" s="137"/>
      <c r="HL26" s="137"/>
      <c r="HM26" s="137"/>
      <c r="HN26" s="137"/>
      <c r="HO26" s="137"/>
      <c r="HP26" s="137"/>
      <c r="HQ26" s="137"/>
      <c r="HR26" s="137"/>
      <c r="HS26" s="137"/>
      <c r="HT26" s="137"/>
      <c r="HU26" s="137"/>
      <c r="HV26" s="137"/>
      <c r="HW26" s="137"/>
      <c r="HX26" s="137"/>
      <c r="HY26" s="137"/>
      <c r="HZ26" s="137"/>
      <c r="IA26" s="137"/>
      <c r="IB26" s="137"/>
      <c r="IC26" s="137"/>
      <c r="ID26" s="137"/>
      <c r="IE26" s="137"/>
      <c r="IF26" s="137"/>
      <c r="IG26" s="137"/>
      <c r="IH26" s="137"/>
      <c r="II26" s="137"/>
      <c r="IJ26" s="137"/>
      <c r="IK26" s="137"/>
      <c r="IL26" s="137"/>
      <c r="IM26" s="137"/>
      <c r="IN26" s="137"/>
      <c r="IO26" s="137"/>
      <c r="IP26" s="137"/>
      <c r="IQ26" s="137"/>
      <c r="IR26" s="137"/>
      <c r="IS26" s="137"/>
    </row>
    <row r="27" spans="1:253" s="138" customFormat="1" ht="18.75" customHeight="1" x14ac:dyDescent="0.3">
      <c r="A27" s="199"/>
      <c r="B27" s="145"/>
      <c r="C27" s="146"/>
      <c r="D27" s="146"/>
      <c r="E27" s="147"/>
      <c r="F27" s="148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  <c r="CT27" s="137"/>
      <c r="CU27" s="137"/>
      <c r="CV27" s="137"/>
      <c r="CW27" s="137"/>
      <c r="CX27" s="137"/>
      <c r="CY27" s="137"/>
      <c r="CZ27" s="137"/>
      <c r="DA27" s="137"/>
      <c r="DB27" s="137"/>
      <c r="DC27" s="137"/>
      <c r="DD27" s="137"/>
      <c r="DE27" s="137"/>
      <c r="DF27" s="137"/>
      <c r="DG27" s="137"/>
      <c r="DH27" s="137"/>
      <c r="DI27" s="137"/>
      <c r="DJ27" s="137"/>
      <c r="DK27" s="137"/>
      <c r="DL27" s="137"/>
      <c r="DM27" s="137"/>
      <c r="DN27" s="137"/>
      <c r="DO27" s="137"/>
      <c r="DP27" s="137"/>
      <c r="DQ27" s="137"/>
      <c r="DR27" s="137"/>
      <c r="DS27" s="137"/>
      <c r="DT27" s="137"/>
      <c r="DU27" s="137"/>
      <c r="DV27" s="137"/>
      <c r="DW27" s="137"/>
      <c r="DX27" s="137"/>
      <c r="DY27" s="137"/>
      <c r="DZ27" s="137"/>
      <c r="EA27" s="137"/>
      <c r="EB27" s="137"/>
      <c r="EC27" s="137"/>
      <c r="ED27" s="137"/>
      <c r="EE27" s="137"/>
      <c r="EF27" s="137"/>
      <c r="EG27" s="137"/>
      <c r="EH27" s="137"/>
      <c r="EI27" s="137"/>
      <c r="EJ27" s="137"/>
      <c r="EK27" s="137"/>
      <c r="EL27" s="137"/>
      <c r="EM27" s="137"/>
      <c r="EN27" s="137"/>
      <c r="EO27" s="137"/>
      <c r="EP27" s="137"/>
      <c r="EQ27" s="137"/>
      <c r="ER27" s="137"/>
      <c r="ES27" s="137"/>
      <c r="ET27" s="137"/>
      <c r="EU27" s="137"/>
      <c r="EV27" s="137"/>
      <c r="EW27" s="137"/>
      <c r="EX27" s="137"/>
      <c r="EY27" s="137"/>
      <c r="EZ27" s="137"/>
      <c r="FA27" s="137"/>
      <c r="FB27" s="137"/>
      <c r="FC27" s="137"/>
      <c r="FD27" s="137"/>
      <c r="FE27" s="137"/>
      <c r="FF27" s="137"/>
      <c r="FG27" s="137"/>
      <c r="FH27" s="137"/>
      <c r="FI27" s="137"/>
      <c r="FJ27" s="137"/>
      <c r="FK27" s="137"/>
      <c r="FL27" s="137"/>
      <c r="FM27" s="137"/>
      <c r="FN27" s="137"/>
      <c r="FO27" s="137"/>
      <c r="FP27" s="137"/>
      <c r="FQ27" s="137"/>
      <c r="FR27" s="137"/>
      <c r="FS27" s="137"/>
      <c r="FT27" s="137"/>
      <c r="FU27" s="137"/>
      <c r="FV27" s="137"/>
      <c r="FW27" s="137"/>
      <c r="FX27" s="137"/>
      <c r="FY27" s="137"/>
      <c r="FZ27" s="137"/>
      <c r="GA27" s="137"/>
      <c r="GB27" s="137"/>
      <c r="GC27" s="137"/>
      <c r="GD27" s="137"/>
      <c r="GE27" s="137"/>
      <c r="GF27" s="137"/>
      <c r="GG27" s="137"/>
      <c r="GH27" s="137"/>
      <c r="GI27" s="137"/>
      <c r="GJ27" s="137"/>
      <c r="GK27" s="137"/>
      <c r="GL27" s="137"/>
      <c r="GM27" s="137"/>
      <c r="GN27" s="137"/>
      <c r="GO27" s="137"/>
      <c r="GP27" s="137"/>
      <c r="GQ27" s="137"/>
      <c r="GR27" s="137"/>
      <c r="GS27" s="137"/>
      <c r="GT27" s="137"/>
      <c r="GU27" s="137"/>
      <c r="GV27" s="137"/>
      <c r="GW27" s="137"/>
      <c r="GX27" s="137"/>
      <c r="GY27" s="137"/>
      <c r="GZ27" s="137"/>
      <c r="HA27" s="137"/>
      <c r="HB27" s="137"/>
      <c r="HC27" s="137"/>
      <c r="HD27" s="137"/>
      <c r="HE27" s="137"/>
      <c r="HF27" s="137"/>
      <c r="HG27" s="137"/>
      <c r="HH27" s="137"/>
      <c r="HI27" s="137"/>
      <c r="HJ27" s="137"/>
      <c r="HK27" s="137"/>
      <c r="HL27" s="137"/>
      <c r="HM27" s="137"/>
      <c r="HN27" s="137"/>
      <c r="HO27" s="137"/>
      <c r="HP27" s="137"/>
      <c r="HQ27" s="137"/>
      <c r="HR27" s="137"/>
      <c r="HS27" s="137"/>
      <c r="HT27" s="137"/>
      <c r="HU27" s="137"/>
      <c r="HV27" s="137"/>
      <c r="HW27" s="137"/>
      <c r="HX27" s="137"/>
      <c r="HY27" s="137"/>
      <c r="HZ27" s="137"/>
      <c r="IA27" s="137"/>
      <c r="IB27" s="137"/>
      <c r="IC27" s="137"/>
      <c r="ID27" s="137"/>
      <c r="IE27" s="137"/>
      <c r="IF27" s="137"/>
      <c r="IG27" s="137"/>
      <c r="IH27" s="137"/>
      <c r="II27" s="137"/>
      <c r="IJ27" s="137"/>
      <c r="IK27" s="137"/>
      <c r="IL27" s="137"/>
      <c r="IM27" s="137"/>
      <c r="IN27" s="137"/>
      <c r="IO27" s="137"/>
      <c r="IP27" s="137"/>
      <c r="IQ27" s="137"/>
      <c r="IR27" s="137"/>
      <c r="IS27" s="137"/>
    </row>
    <row r="28" spans="1:253" ht="18.75" customHeight="1" x14ac:dyDescent="0.3">
      <c r="A28" s="196"/>
      <c r="B28" s="221"/>
      <c r="C28" s="111"/>
      <c r="D28" s="111"/>
      <c r="E28" s="150"/>
      <c r="F28" s="151"/>
    </row>
    <row r="29" spans="1:253" s="154" customFormat="1" x14ac:dyDescent="0.3">
      <c r="A29" s="394" t="s">
        <v>23</v>
      </c>
      <c r="B29" s="394"/>
      <c r="C29" s="394"/>
      <c r="D29" s="394"/>
      <c r="E29" s="394"/>
      <c r="F29" s="394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  <c r="BM29" s="153"/>
      <c r="BN29" s="153"/>
      <c r="BO29" s="153"/>
      <c r="BP29" s="153"/>
      <c r="BQ29" s="153"/>
      <c r="BR29" s="153"/>
      <c r="BS29" s="153"/>
      <c r="BT29" s="153"/>
      <c r="BU29" s="153"/>
      <c r="BV29" s="153"/>
      <c r="BW29" s="153"/>
      <c r="BX29" s="153"/>
      <c r="BY29" s="153"/>
      <c r="BZ29" s="153"/>
      <c r="CA29" s="153"/>
      <c r="CB29" s="153"/>
      <c r="CC29" s="153"/>
      <c r="CD29" s="153"/>
      <c r="CE29" s="153"/>
      <c r="CF29" s="153"/>
      <c r="CG29" s="153"/>
      <c r="CH29" s="153"/>
      <c r="CI29" s="153"/>
      <c r="CJ29" s="153"/>
      <c r="CK29" s="153"/>
      <c r="CL29" s="153"/>
      <c r="CM29" s="153"/>
      <c r="CN29" s="153"/>
      <c r="CO29" s="153"/>
      <c r="CP29" s="153"/>
      <c r="CQ29" s="153"/>
      <c r="CR29" s="153"/>
      <c r="CS29" s="153"/>
      <c r="CT29" s="153"/>
      <c r="CU29" s="153"/>
      <c r="CV29" s="153"/>
      <c r="CW29" s="153"/>
      <c r="CX29" s="153"/>
      <c r="CY29" s="153"/>
      <c r="CZ29" s="153"/>
      <c r="DA29" s="153"/>
      <c r="DB29" s="153"/>
      <c r="DC29" s="153"/>
      <c r="DD29" s="153"/>
      <c r="DE29" s="153"/>
      <c r="DF29" s="153"/>
      <c r="DG29" s="153"/>
      <c r="DH29" s="153"/>
      <c r="DI29" s="153"/>
      <c r="DJ29" s="153"/>
      <c r="DK29" s="153"/>
      <c r="DL29" s="153"/>
      <c r="DM29" s="153"/>
      <c r="DN29" s="153"/>
      <c r="DO29" s="153"/>
      <c r="DP29" s="153"/>
      <c r="DQ29" s="153"/>
      <c r="DR29" s="153"/>
      <c r="DS29" s="153"/>
      <c r="DT29" s="153"/>
      <c r="DU29" s="153"/>
      <c r="DV29" s="153"/>
      <c r="DW29" s="153"/>
      <c r="DX29" s="153"/>
      <c r="DY29" s="153"/>
      <c r="DZ29" s="153"/>
      <c r="EA29" s="153"/>
      <c r="EB29" s="153"/>
      <c r="EC29" s="153"/>
      <c r="ED29" s="153"/>
      <c r="EE29" s="153"/>
      <c r="EF29" s="153"/>
      <c r="EG29" s="153"/>
      <c r="EH29" s="153"/>
      <c r="EI29" s="153"/>
      <c r="EJ29" s="153"/>
      <c r="EK29" s="153"/>
      <c r="EL29" s="153"/>
      <c r="EM29" s="153"/>
      <c r="EN29" s="153"/>
      <c r="EO29" s="153"/>
      <c r="EP29" s="153"/>
      <c r="EQ29" s="153"/>
      <c r="ER29" s="153"/>
      <c r="ES29" s="153"/>
      <c r="ET29" s="153"/>
      <c r="EU29" s="153"/>
      <c r="EV29" s="153"/>
      <c r="EW29" s="153"/>
      <c r="EX29" s="153"/>
      <c r="EY29" s="153"/>
      <c r="EZ29" s="153"/>
      <c r="FA29" s="153"/>
      <c r="FB29" s="153"/>
      <c r="FC29" s="153"/>
      <c r="FD29" s="153"/>
      <c r="FE29" s="153"/>
      <c r="FF29" s="153"/>
      <c r="FG29" s="153"/>
      <c r="FH29" s="153"/>
      <c r="FI29" s="153"/>
      <c r="FJ29" s="153"/>
      <c r="FK29" s="153"/>
      <c r="FL29" s="153"/>
      <c r="FM29" s="153"/>
      <c r="FN29" s="153"/>
      <c r="FO29" s="153"/>
      <c r="FP29" s="153"/>
      <c r="FQ29" s="153"/>
      <c r="FR29" s="153"/>
      <c r="FS29" s="153"/>
      <c r="FT29" s="153"/>
      <c r="FU29" s="153"/>
      <c r="FV29" s="153"/>
      <c r="FW29" s="153"/>
      <c r="FX29" s="153"/>
      <c r="FY29" s="153"/>
      <c r="FZ29" s="153"/>
      <c r="GA29" s="153"/>
      <c r="GB29" s="153"/>
      <c r="GC29" s="153"/>
      <c r="GD29" s="153"/>
      <c r="GE29" s="153"/>
      <c r="GF29" s="153"/>
      <c r="GG29" s="153"/>
      <c r="GH29" s="153"/>
      <c r="GI29" s="153"/>
      <c r="GJ29" s="153"/>
      <c r="GK29" s="153"/>
      <c r="GL29" s="153"/>
      <c r="GM29" s="153"/>
      <c r="GN29" s="153"/>
      <c r="GO29" s="153"/>
      <c r="GP29" s="153"/>
      <c r="GQ29" s="153"/>
      <c r="GR29" s="153"/>
      <c r="GS29" s="153"/>
      <c r="GT29" s="153"/>
      <c r="GU29" s="153"/>
      <c r="GV29" s="153"/>
      <c r="GW29" s="153"/>
      <c r="GX29" s="153"/>
      <c r="GY29" s="153"/>
      <c r="GZ29" s="153"/>
      <c r="HA29" s="153"/>
      <c r="HB29" s="153"/>
      <c r="HC29" s="153"/>
      <c r="HD29" s="153"/>
      <c r="HE29" s="153"/>
      <c r="HF29" s="153"/>
      <c r="HG29" s="153"/>
      <c r="HH29" s="153"/>
      <c r="HI29" s="153"/>
      <c r="HJ29" s="153"/>
      <c r="HK29" s="153"/>
      <c r="HL29" s="153"/>
      <c r="HM29" s="153"/>
      <c r="HN29" s="153"/>
      <c r="HO29" s="153"/>
      <c r="HP29" s="153"/>
      <c r="HQ29" s="153"/>
      <c r="HR29" s="153"/>
      <c r="HS29" s="153"/>
      <c r="HT29" s="153"/>
      <c r="HU29" s="153"/>
      <c r="HV29" s="153"/>
      <c r="HW29" s="153"/>
      <c r="HX29" s="153"/>
      <c r="HY29" s="153"/>
      <c r="HZ29" s="153"/>
      <c r="IA29" s="153"/>
      <c r="IB29" s="153"/>
      <c r="IC29" s="153"/>
      <c r="ID29" s="153"/>
      <c r="IE29" s="153"/>
      <c r="IF29" s="153"/>
      <c r="IG29" s="153"/>
      <c r="IH29" s="153"/>
      <c r="II29" s="153"/>
      <c r="IJ29" s="153"/>
      <c r="IK29" s="153"/>
      <c r="IL29" s="153"/>
      <c r="IM29" s="153"/>
      <c r="IN29" s="153"/>
      <c r="IO29" s="153"/>
      <c r="IP29" s="153"/>
      <c r="IQ29" s="153"/>
      <c r="IR29" s="153"/>
      <c r="IS29" s="153"/>
    </row>
    <row r="30" spans="1:253" ht="18.75" customHeight="1" x14ac:dyDescent="0.3">
      <c r="A30" s="196"/>
      <c r="B30" s="221"/>
      <c r="C30" s="155"/>
      <c r="D30" s="155"/>
      <c r="E30" s="155" t="s">
        <v>25</v>
      </c>
      <c r="F30" s="155"/>
    </row>
    <row r="31" spans="1:253" ht="15.75" customHeight="1" x14ac:dyDescent="0.3">
      <c r="A31" s="200"/>
      <c r="C31" s="155"/>
      <c r="D31" s="155"/>
      <c r="E31" s="155"/>
      <c r="F31" s="155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  <c r="DO31" s="61"/>
      <c r="DP31" s="61"/>
      <c r="DQ31" s="61"/>
      <c r="DR31" s="61"/>
      <c r="DS31" s="61"/>
      <c r="DT31" s="61"/>
      <c r="DU31" s="61"/>
      <c r="DV31" s="61"/>
      <c r="DW31" s="61"/>
      <c r="DX31" s="61"/>
      <c r="DY31" s="61"/>
      <c r="DZ31" s="61"/>
      <c r="EA31" s="61"/>
      <c r="EB31" s="61"/>
      <c r="EC31" s="61"/>
      <c r="ED31" s="61"/>
      <c r="EE31" s="61"/>
      <c r="EF31" s="61"/>
      <c r="EG31" s="61"/>
      <c r="EH31" s="61"/>
      <c r="EI31" s="61"/>
      <c r="EJ31" s="61"/>
      <c r="EK31" s="61"/>
      <c r="EL31" s="61"/>
      <c r="EM31" s="61"/>
      <c r="EN31" s="61"/>
      <c r="EO31" s="61"/>
      <c r="EP31" s="61"/>
      <c r="EQ31" s="61"/>
      <c r="ER31" s="61"/>
      <c r="ES31" s="61"/>
      <c r="ET31" s="61"/>
      <c r="EU31" s="61"/>
      <c r="EV31" s="61"/>
      <c r="EW31" s="61"/>
      <c r="EX31" s="61"/>
      <c r="EY31" s="61"/>
      <c r="EZ31" s="61"/>
      <c r="FA31" s="61"/>
      <c r="FB31" s="61"/>
      <c r="FC31" s="61"/>
      <c r="FD31" s="61"/>
      <c r="FE31" s="61"/>
      <c r="FF31" s="61"/>
      <c r="FG31" s="61"/>
      <c r="FH31" s="61"/>
      <c r="FI31" s="61"/>
      <c r="FJ31" s="61"/>
      <c r="FK31" s="61"/>
      <c r="FL31" s="61"/>
      <c r="FM31" s="61"/>
      <c r="FN31" s="61"/>
      <c r="FO31" s="61"/>
      <c r="FP31" s="61"/>
      <c r="FQ31" s="61"/>
      <c r="FR31" s="61"/>
      <c r="FS31" s="61"/>
      <c r="FT31" s="61"/>
      <c r="FU31" s="61"/>
      <c r="FV31" s="61"/>
      <c r="FW31" s="61"/>
      <c r="FX31" s="61"/>
      <c r="FY31" s="61"/>
      <c r="FZ31" s="61"/>
      <c r="GA31" s="61"/>
      <c r="GB31" s="61"/>
      <c r="GC31" s="61"/>
      <c r="GD31" s="61"/>
      <c r="GE31" s="61"/>
      <c r="GF31" s="61"/>
      <c r="GG31" s="61"/>
      <c r="GH31" s="61"/>
      <c r="GI31" s="61"/>
      <c r="GJ31" s="61"/>
      <c r="GK31" s="61"/>
      <c r="GL31" s="61"/>
      <c r="GM31" s="61"/>
      <c r="GN31" s="61"/>
      <c r="GO31" s="61"/>
      <c r="GP31" s="61"/>
      <c r="GQ31" s="61"/>
      <c r="GR31" s="61"/>
      <c r="GS31" s="61"/>
      <c r="GT31" s="61"/>
      <c r="GU31" s="61"/>
      <c r="GV31" s="61"/>
      <c r="GW31" s="61"/>
      <c r="GX31" s="61"/>
      <c r="GY31" s="61"/>
      <c r="GZ31" s="61"/>
      <c r="HA31" s="61"/>
      <c r="HB31" s="61"/>
      <c r="HC31" s="61"/>
      <c r="HD31" s="61"/>
      <c r="HE31" s="61"/>
      <c r="HF31" s="61"/>
      <c r="HG31" s="61"/>
      <c r="HH31" s="61"/>
      <c r="HI31" s="61"/>
      <c r="HJ31" s="61"/>
      <c r="HK31" s="61"/>
      <c r="HL31" s="61"/>
      <c r="HM31" s="61"/>
      <c r="HN31" s="61"/>
      <c r="HO31" s="61"/>
      <c r="HP31" s="61"/>
      <c r="HQ31" s="61"/>
      <c r="HR31" s="61"/>
      <c r="HS31" s="61"/>
      <c r="HT31" s="61"/>
      <c r="HU31" s="61"/>
      <c r="HV31" s="61"/>
      <c r="HW31" s="61"/>
      <c r="HX31" s="61"/>
      <c r="HY31" s="61"/>
      <c r="HZ31" s="61"/>
      <c r="IA31" s="61"/>
      <c r="IB31" s="61"/>
      <c r="IC31" s="61"/>
      <c r="ID31" s="61"/>
      <c r="IE31" s="61"/>
      <c r="IF31" s="61"/>
      <c r="IG31" s="61"/>
      <c r="IH31" s="61"/>
      <c r="II31" s="61"/>
      <c r="IJ31" s="61"/>
      <c r="IK31" s="61"/>
      <c r="IL31" s="61"/>
      <c r="IM31" s="61"/>
      <c r="IN31" s="61"/>
      <c r="IO31" s="61"/>
      <c r="IP31" s="61"/>
      <c r="IQ31" s="61"/>
      <c r="IR31" s="61"/>
      <c r="IS31" s="61"/>
    </row>
    <row r="32" spans="1:253" ht="15.75" customHeight="1" x14ac:dyDescent="0.3">
      <c r="A32" s="200"/>
      <c r="C32" s="155"/>
      <c r="D32" s="155"/>
      <c r="E32" s="155"/>
      <c r="F32" s="155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  <c r="DI32" s="61"/>
      <c r="DJ32" s="61"/>
      <c r="DK32" s="61"/>
      <c r="DL32" s="61"/>
      <c r="DM32" s="61"/>
      <c r="DN32" s="61"/>
      <c r="DO32" s="61"/>
      <c r="DP32" s="61"/>
      <c r="DQ32" s="61"/>
      <c r="DR32" s="61"/>
      <c r="DS32" s="61"/>
      <c r="DT32" s="61"/>
      <c r="DU32" s="61"/>
      <c r="DV32" s="61"/>
      <c r="DW32" s="61"/>
      <c r="DX32" s="61"/>
      <c r="DY32" s="61"/>
      <c r="DZ32" s="61"/>
      <c r="EA32" s="61"/>
      <c r="EB32" s="61"/>
      <c r="EC32" s="61"/>
      <c r="ED32" s="61"/>
      <c r="EE32" s="61"/>
      <c r="EF32" s="61"/>
      <c r="EG32" s="61"/>
      <c r="EH32" s="61"/>
      <c r="EI32" s="61"/>
      <c r="EJ32" s="61"/>
      <c r="EK32" s="61"/>
      <c r="EL32" s="61"/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  <c r="GH32" s="61"/>
      <c r="GI32" s="61"/>
      <c r="GJ32" s="61"/>
      <c r="GK32" s="61"/>
      <c r="GL32" s="61"/>
      <c r="GM32" s="61"/>
      <c r="GN32" s="61"/>
      <c r="GO32" s="61"/>
      <c r="GP32" s="61"/>
      <c r="GQ32" s="61"/>
      <c r="GR32" s="61"/>
      <c r="GS32" s="61"/>
      <c r="GT32" s="61"/>
      <c r="GU32" s="61"/>
      <c r="GV32" s="61"/>
      <c r="GW32" s="61"/>
      <c r="GX32" s="61"/>
      <c r="GY32" s="61"/>
      <c r="GZ32" s="61"/>
      <c r="HA32" s="61"/>
      <c r="HB32" s="61"/>
      <c r="HC32" s="61"/>
      <c r="HD32" s="61"/>
      <c r="HE32" s="61"/>
      <c r="HF32" s="61"/>
      <c r="HG32" s="61"/>
      <c r="HH32" s="61"/>
      <c r="HI32" s="61"/>
      <c r="HJ32" s="61"/>
      <c r="HK32" s="61"/>
      <c r="HL32" s="61"/>
      <c r="HM32" s="61"/>
      <c r="HN32" s="61"/>
      <c r="HO32" s="61"/>
      <c r="HP32" s="61"/>
      <c r="HQ32" s="61"/>
      <c r="HR32" s="61"/>
      <c r="HS32" s="61"/>
      <c r="HT32" s="61"/>
      <c r="HU32" s="61"/>
      <c r="HV32" s="61"/>
      <c r="HW32" s="61"/>
      <c r="HX32" s="61"/>
      <c r="HY32" s="61"/>
      <c r="HZ32" s="61"/>
      <c r="IA32" s="61"/>
      <c r="IB32" s="61"/>
      <c r="IC32" s="61"/>
      <c r="ID32" s="61"/>
      <c r="IE32" s="61"/>
      <c r="IF32" s="61"/>
      <c r="IG32" s="61"/>
      <c r="IH32" s="61"/>
      <c r="II32" s="61"/>
      <c r="IJ32" s="61"/>
      <c r="IK32" s="61"/>
      <c r="IL32" s="61"/>
      <c r="IM32" s="61"/>
      <c r="IN32" s="61"/>
      <c r="IO32" s="61"/>
      <c r="IP32" s="61"/>
      <c r="IQ32" s="61"/>
      <c r="IR32" s="61"/>
      <c r="IS32" s="61"/>
    </row>
    <row r="33" spans="1:253" ht="15.75" customHeight="1" x14ac:dyDescent="0.3">
      <c r="A33" s="200"/>
      <c r="C33" s="155"/>
      <c r="D33" s="155"/>
      <c r="E33" s="155"/>
      <c r="F33" s="155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  <c r="DO33" s="61"/>
      <c r="DP33" s="61"/>
      <c r="DQ33" s="61"/>
      <c r="DR33" s="61"/>
      <c r="DS33" s="61"/>
      <c r="DT33" s="61"/>
      <c r="DU33" s="61"/>
      <c r="DV33" s="61"/>
      <c r="DW33" s="61"/>
      <c r="DX33" s="61"/>
      <c r="DY33" s="61"/>
      <c r="DZ33" s="61"/>
      <c r="EA33" s="61"/>
      <c r="EB33" s="61"/>
      <c r="EC33" s="61"/>
      <c r="ED33" s="61"/>
      <c r="EE33" s="61"/>
      <c r="EF33" s="61"/>
      <c r="EG33" s="61"/>
      <c r="EH33" s="61"/>
      <c r="EI33" s="61"/>
      <c r="EJ33" s="61"/>
      <c r="EK33" s="61"/>
      <c r="EL33" s="61"/>
      <c r="EM33" s="61"/>
      <c r="EN33" s="61"/>
      <c r="EO33" s="61"/>
      <c r="EP33" s="61"/>
      <c r="EQ33" s="61"/>
      <c r="ER33" s="61"/>
      <c r="ES33" s="61"/>
      <c r="ET33" s="61"/>
      <c r="EU33" s="61"/>
      <c r="EV33" s="61"/>
      <c r="EW33" s="61"/>
      <c r="EX33" s="61"/>
      <c r="EY33" s="61"/>
      <c r="EZ33" s="61"/>
      <c r="FA33" s="61"/>
      <c r="FB33" s="61"/>
      <c r="FC33" s="61"/>
      <c r="FD33" s="61"/>
      <c r="FE33" s="61"/>
      <c r="FF33" s="61"/>
      <c r="FG33" s="61"/>
      <c r="FH33" s="61"/>
      <c r="FI33" s="61"/>
      <c r="FJ33" s="61"/>
      <c r="FK33" s="61"/>
      <c r="FL33" s="61"/>
      <c r="FM33" s="61"/>
      <c r="FN33" s="61"/>
      <c r="FO33" s="61"/>
      <c r="FP33" s="61"/>
      <c r="FQ33" s="61"/>
      <c r="FR33" s="61"/>
      <c r="FS33" s="61"/>
      <c r="FT33" s="61"/>
      <c r="FU33" s="61"/>
      <c r="FV33" s="61"/>
      <c r="FW33" s="61"/>
      <c r="FX33" s="61"/>
      <c r="FY33" s="61"/>
      <c r="FZ33" s="61"/>
      <c r="GA33" s="61"/>
      <c r="GB33" s="61"/>
      <c r="GC33" s="61"/>
      <c r="GD33" s="61"/>
      <c r="GE33" s="61"/>
      <c r="GF33" s="61"/>
      <c r="GG33" s="61"/>
      <c r="GH33" s="61"/>
      <c r="GI33" s="61"/>
      <c r="GJ33" s="61"/>
      <c r="GK33" s="61"/>
      <c r="GL33" s="61"/>
      <c r="GM33" s="61"/>
      <c r="GN33" s="61"/>
      <c r="GO33" s="61"/>
      <c r="GP33" s="61"/>
      <c r="GQ33" s="61"/>
      <c r="GR33" s="61"/>
      <c r="GS33" s="61"/>
      <c r="GT33" s="61"/>
      <c r="GU33" s="61"/>
      <c r="GV33" s="61"/>
      <c r="GW33" s="61"/>
      <c r="GX33" s="61"/>
      <c r="GY33" s="61"/>
      <c r="GZ33" s="61"/>
      <c r="HA33" s="61"/>
      <c r="HB33" s="61"/>
      <c r="HC33" s="61"/>
      <c r="HD33" s="61"/>
      <c r="HE33" s="61"/>
      <c r="HF33" s="61"/>
      <c r="HG33" s="61"/>
      <c r="HH33" s="61"/>
      <c r="HI33" s="61"/>
      <c r="HJ33" s="61"/>
      <c r="HK33" s="61"/>
      <c r="HL33" s="61"/>
      <c r="HM33" s="61"/>
      <c r="HN33" s="61"/>
      <c r="HO33" s="61"/>
      <c r="HP33" s="61"/>
      <c r="HQ33" s="61"/>
      <c r="HR33" s="61"/>
      <c r="HS33" s="61"/>
      <c r="HT33" s="61"/>
      <c r="HU33" s="61"/>
      <c r="HV33" s="61"/>
      <c r="HW33" s="61"/>
      <c r="HX33" s="61"/>
      <c r="HY33" s="61"/>
      <c r="HZ33" s="61"/>
      <c r="IA33" s="61"/>
      <c r="IB33" s="61"/>
      <c r="IC33" s="61"/>
      <c r="ID33" s="61"/>
      <c r="IE33" s="61"/>
      <c r="IF33" s="61"/>
      <c r="IG33" s="61"/>
      <c r="IH33" s="61"/>
      <c r="II33" s="61"/>
      <c r="IJ33" s="61"/>
      <c r="IK33" s="61"/>
      <c r="IL33" s="61"/>
      <c r="IM33" s="61"/>
      <c r="IN33" s="61"/>
      <c r="IO33" s="61"/>
      <c r="IP33" s="61"/>
      <c r="IQ33" s="61"/>
      <c r="IR33" s="61"/>
      <c r="IS33" s="61"/>
    </row>
    <row r="34" spans="1:253" ht="15.75" customHeight="1" x14ac:dyDescent="0.3">
      <c r="A34" s="200"/>
      <c r="C34" s="155"/>
      <c r="D34" s="155"/>
      <c r="E34" s="155"/>
      <c r="F34" s="155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  <c r="DO34" s="61"/>
      <c r="DP34" s="61"/>
      <c r="DQ34" s="61"/>
      <c r="DR34" s="61"/>
      <c r="DS34" s="61"/>
      <c r="DT34" s="61"/>
      <c r="DU34" s="61"/>
      <c r="DV34" s="61"/>
      <c r="DW34" s="61"/>
      <c r="DX34" s="61"/>
      <c r="DY34" s="61"/>
      <c r="DZ34" s="61"/>
      <c r="EA34" s="61"/>
      <c r="EB34" s="61"/>
      <c r="EC34" s="61"/>
      <c r="ED34" s="61"/>
      <c r="EE34" s="61"/>
      <c r="EF34" s="61"/>
      <c r="EG34" s="61"/>
      <c r="EH34" s="61"/>
      <c r="EI34" s="61"/>
      <c r="EJ34" s="61"/>
      <c r="EK34" s="61"/>
      <c r="EL34" s="61"/>
      <c r="EM34" s="61"/>
      <c r="EN34" s="61"/>
      <c r="EO34" s="61"/>
      <c r="EP34" s="61"/>
      <c r="EQ34" s="61"/>
      <c r="ER34" s="61"/>
      <c r="ES34" s="61"/>
      <c r="ET34" s="61"/>
      <c r="EU34" s="61"/>
      <c r="EV34" s="61"/>
      <c r="EW34" s="61"/>
      <c r="EX34" s="61"/>
      <c r="EY34" s="61"/>
      <c r="EZ34" s="61"/>
      <c r="FA34" s="61"/>
      <c r="FB34" s="61"/>
      <c r="FC34" s="61"/>
      <c r="FD34" s="61"/>
      <c r="FE34" s="61"/>
      <c r="FF34" s="61"/>
      <c r="FG34" s="61"/>
      <c r="FH34" s="61"/>
      <c r="FI34" s="61"/>
      <c r="FJ34" s="61"/>
      <c r="FK34" s="61"/>
      <c r="FL34" s="61"/>
      <c r="FM34" s="61"/>
      <c r="FN34" s="61"/>
      <c r="FO34" s="61"/>
      <c r="FP34" s="61"/>
      <c r="FQ34" s="61"/>
      <c r="FR34" s="61"/>
      <c r="FS34" s="61"/>
      <c r="FT34" s="61"/>
      <c r="FU34" s="61"/>
      <c r="FV34" s="61"/>
      <c r="FW34" s="61"/>
      <c r="FX34" s="61"/>
      <c r="FY34" s="61"/>
      <c r="FZ34" s="61"/>
      <c r="GA34" s="61"/>
      <c r="GB34" s="61"/>
      <c r="GC34" s="61"/>
      <c r="GD34" s="61"/>
      <c r="GE34" s="61"/>
      <c r="GF34" s="61"/>
      <c r="GG34" s="61"/>
      <c r="GH34" s="61"/>
      <c r="GI34" s="61"/>
      <c r="GJ34" s="61"/>
      <c r="GK34" s="61"/>
      <c r="GL34" s="61"/>
      <c r="GM34" s="61"/>
      <c r="GN34" s="61"/>
      <c r="GO34" s="61"/>
      <c r="GP34" s="61"/>
      <c r="GQ34" s="61"/>
      <c r="GR34" s="61"/>
      <c r="GS34" s="61"/>
      <c r="GT34" s="61"/>
      <c r="GU34" s="61"/>
      <c r="GV34" s="61"/>
      <c r="GW34" s="61"/>
      <c r="GX34" s="61"/>
      <c r="GY34" s="61"/>
      <c r="GZ34" s="61"/>
      <c r="HA34" s="61"/>
      <c r="HB34" s="61"/>
      <c r="HC34" s="61"/>
      <c r="HD34" s="61"/>
      <c r="HE34" s="61"/>
      <c r="HF34" s="61"/>
      <c r="HG34" s="61"/>
      <c r="HH34" s="61"/>
      <c r="HI34" s="61"/>
      <c r="HJ34" s="61"/>
      <c r="HK34" s="61"/>
      <c r="HL34" s="61"/>
      <c r="HM34" s="61"/>
      <c r="HN34" s="61"/>
      <c r="HO34" s="61"/>
      <c r="HP34" s="61"/>
      <c r="HQ34" s="61"/>
      <c r="HR34" s="61"/>
      <c r="HS34" s="61"/>
      <c r="HT34" s="61"/>
      <c r="HU34" s="61"/>
      <c r="HV34" s="61"/>
      <c r="HW34" s="61"/>
      <c r="HX34" s="61"/>
      <c r="HY34" s="61"/>
      <c r="HZ34" s="61"/>
      <c r="IA34" s="61"/>
      <c r="IB34" s="61"/>
      <c r="IC34" s="61"/>
      <c r="ID34" s="61"/>
      <c r="IE34" s="61"/>
      <c r="IF34" s="61"/>
      <c r="IG34" s="61"/>
      <c r="IH34" s="61"/>
      <c r="II34" s="61"/>
      <c r="IJ34" s="61"/>
      <c r="IK34" s="61"/>
      <c r="IL34" s="61"/>
      <c r="IM34" s="61"/>
      <c r="IN34" s="61"/>
      <c r="IO34" s="61"/>
      <c r="IP34" s="61"/>
      <c r="IQ34" s="61"/>
      <c r="IR34" s="61"/>
      <c r="IS34" s="61"/>
    </row>
    <row r="35" spans="1:253" ht="15.75" customHeight="1" x14ac:dyDescent="0.3">
      <c r="A35" s="200"/>
      <c r="C35" s="155"/>
      <c r="D35" s="155"/>
      <c r="E35" s="155"/>
      <c r="F35" s="155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  <c r="DO35" s="61"/>
      <c r="DP35" s="61"/>
      <c r="DQ35" s="61"/>
      <c r="DR35" s="61"/>
      <c r="DS35" s="61"/>
      <c r="DT35" s="61"/>
      <c r="DU35" s="61"/>
      <c r="DV35" s="61"/>
      <c r="DW35" s="61"/>
      <c r="DX35" s="61"/>
      <c r="DY35" s="61"/>
      <c r="DZ35" s="61"/>
      <c r="EA35" s="61"/>
      <c r="EB35" s="61"/>
      <c r="EC35" s="61"/>
      <c r="ED35" s="61"/>
      <c r="EE35" s="61"/>
      <c r="EF35" s="61"/>
      <c r="EG35" s="61"/>
      <c r="EH35" s="61"/>
      <c r="EI35" s="61"/>
      <c r="EJ35" s="61"/>
      <c r="EK35" s="61"/>
      <c r="EL35" s="61"/>
      <c r="EM35" s="61"/>
      <c r="EN35" s="61"/>
      <c r="EO35" s="61"/>
      <c r="EP35" s="61"/>
      <c r="EQ35" s="61"/>
      <c r="ER35" s="61"/>
      <c r="ES35" s="61"/>
      <c r="ET35" s="61"/>
      <c r="EU35" s="61"/>
      <c r="EV35" s="61"/>
      <c r="EW35" s="61"/>
      <c r="EX35" s="61"/>
      <c r="EY35" s="61"/>
      <c r="EZ35" s="61"/>
      <c r="FA35" s="61"/>
      <c r="FB35" s="61"/>
      <c r="FC35" s="61"/>
      <c r="FD35" s="61"/>
      <c r="FE35" s="61"/>
      <c r="FF35" s="61"/>
      <c r="FG35" s="61"/>
      <c r="FH35" s="61"/>
      <c r="FI35" s="61"/>
      <c r="FJ35" s="61"/>
      <c r="FK35" s="61"/>
      <c r="FL35" s="61"/>
      <c r="FM35" s="61"/>
      <c r="FN35" s="61"/>
      <c r="FO35" s="61"/>
      <c r="FP35" s="61"/>
      <c r="FQ35" s="61"/>
      <c r="FR35" s="61"/>
      <c r="FS35" s="61"/>
      <c r="FT35" s="61"/>
      <c r="FU35" s="61"/>
      <c r="FV35" s="61"/>
      <c r="FW35" s="61"/>
      <c r="FX35" s="61"/>
      <c r="FY35" s="61"/>
      <c r="FZ35" s="61"/>
      <c r="GA35" s="61"/>
      <c r="GB35" s="61"/>
      <c r="GC35" s="61"/>
      <c r="GD35" s="61"/>
      <c r="GE35" s="61"/>
      <c r="GF35" s="61"/>
      <c r="GG35" s="61"/>
      <c r="GH35" s="61"/>
      <c r="GI35" s="61"/>
      <c r="GJ35" s="61"/>
      <c r="GK35" s="61"/>
      <c r="GL35" s="61"/>
      <c r="GM35" s="61"/>
      <c r="GN35" s="61"/>
      <c r="GO35" s="61"/>
      <c r="GP35" s="61"/>
      <c r="GQ35" s="61"/>
      <c r="GR35" s="61"/>
      <c r="GS35" s="61"/>
      <c r="GT35" s="61"/>
      <c r="GU35" s="61"/>
      <c r="GV35" s="61"/>
      <c r="GW35" s="61"/>
      <c r="GX35" s="61"/>
      <c r="GY35" s="61"/>
      <c r="GZ35" s="61"/>
      <c r="HA35" s="61"/>
      <c r="HB35" s="61"/>
      <c r="HC35" s="61"/>
      <c r="HD35" s="61"/>
      <c r="HE35" s="61"/>
      <c r="HF35" s="61"/>
      <c r="HG35" s="61"/>
      <c r="HH35" s="61"/>
      <c r="HI35" s="61"/>
      <c r="HJ35" s="61"/>
      <c r="HK35" s="61"/>
      <c r="HL35" s="61"/>
      <c r="HM35" s="61"/>
      <c r="HN35" s="61"/>
      <c r="HO35" s="61"/>
      <c r="HP35" s="61"/>
      <c r="HQ35" s="61"/>
      <c r="HR35" s="61"/>
      <c r="HS35" s="61"/>
      <c r="HT35" s="61"/>
      <c r="HU35" s="61"/>
      <c r="HV35" s="61"/>
      <c r="HW35" s="61"/>
      <c r="HX35" s="61"/>
      <c r="HY35" s="61"/>
      <c r="HZ35" s="61"/>
      <c r="IA35" s="61"/>
      <c r="IB35" s="61"/>
      <c r="IC35" s="61"/>
      <c r="ID35" s="61"/>
      <c r="IE35" s="61"/>
      <c r="IF35" s="61"/>
      <c r="IG35" s="61"/>
      <c r="IH35" s="61"/>
      <c r="II35" s="61"/>
      <c r="IJ35" s="61"/>
      <c r="IK35" s="61"/>
      <c r="IL35" s="61"/>
      <c r="IM35" s="61"/>
      <c r="IN35" s="61"/>
      <c r="IO35" s="61"/>
      <c r="IP35" s="61"/>
      <c r="IQ35" s="61"/>
      <c r="IR35" s="61"/>
      <c r="IS35" s="61"/>
    </row>
    <row r="36" spans="1:253" ht="15.75" customHeight="1" x14ac:dyDescent="0.3">
      <c r="A36" s="200"/>
      <c r="C36" s="155"/>
      <c r="D36" s="155"/>
      <c r="E36" s="155"/>
      <c r="F36" s="155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  <c r="CC36" s="61"/>
      <c r="CD36" s="61"/>
      <c r="CE36" s="61"/>
      <c r="CF36" s="61"/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  <c r="DI36" s="61"/>
      <c r="DJ36" s="61"/>
      <c r="DK36" s="61"/>
      <c r="DL36" s="61"/>
      <c r="DM36" s="61"/>
      <c r="DN36" s="61"/>
      <c r="DO36" s="61"/>
      <c r="DP36" s="61"/>
      <c r="DQ36" s="61"/>
      <c r="DR36" s="61"/>
      <c r="DS36" s="61"/>
      <c r="DT36" s="61"/>
      <c r="DU36" s="61"/>
      <c r="DV36" s="61"/>
      <c r="DW36" s="61"/>
      <c r="DX36" s="61"/>
      <c r="DY36" s="61"/>
      <c r="DZ36" s="61"/>
      <c r="EA36" s="61"/>
      <c r="EB36" s="61"/>
      <c r="EC36" s="61"/>
      <c r="ED36" s="61"/>
      <c r="EE36" s="61"/>
      <c r="EF36" s="61"/>
      <c r="EG36" s="61"/>
      <c r="EH36" s="61"/>
      <c r="EI36" s="61"/>
      <c r="EJ36" s="61"/>
      <c r="EK36" s="61"/>
      <c r="EL36" s="61"/>
      <c r="EM36" s="61"/>
      <c r="EN36" s="61"/>
      <c r="EO36" s="61"/>
      <c r="EP36" s="61"/>
      <c r="EQ36" s="61"/>
      <c r="ER36" s="61"/>
      <c r="ES36" s="61"/>
      <c r="ET36" s="61"/>
      <c r="EU36" s="61"/>
      <c r="EV36" s="61"/>
      <c r="EW36" s="61"/>
      <c r="EX36" s="61"/>
      <c r="EY36" s="61"/>
      <c r="EZ36" s="61"/>
      <c r="FA36" s="61"/>
      <c r="FB36" s="61"/>
      <c r="FC36" s="61"/>
      <c r="FD36" s="61"/>
      <c r="FE36" s="61"/>
      <c r="FF36" s="61"/>
      <c r="FG36" s="61"/>
      <c r="FH36" s="61"/>
      <c r="FI36" s="61"/>
      <c r="FJ36" s="61"/>
      <c r="FK36" s="61"/>
      <c r="FL36" s="61"/>
      <c r="FM36" s="61"/>
      <c r="FN36" s="61"/>
      <c r="FO36" s="61"/>
      <c r="FP36" s="61"/>
      <c r="FQ36" s="61"/>
      <c r="FR36" s="61"/>
      <c r="FS36" s="61"/>
      <c r="FT36" s="61"/>
      <c r="FU36" s="61"/>
      <c r="FV36" s="61"/>
      <c r="FW36" s="61"/>
      <c r="FX36" s="61"/>
      <c r="FY36" s="61"/>
      <c r="FZ36" s="61"/>
      <c r="GA36" s="61"/>
      <c r="GB36" s="61"/>
      <c r="GC36" s="61"/>
      <c r="GD36" s="61"/>
      <c r="GE36" s="61"/>
      <c r="GF36" s="61"/>
      <c r="GG36" s="61"/>
      <c r="GH36" s="61"/>
      <c r="GI36" s="61"/>
      <c r="GJ36" s="61"/>
      <c r="GK36" s="61"/>
      <c r="GL36" s="61"/>
      <c r="GM36" s="61"/>
      <c r="GN36" s="61"/>
      <c r="GO36" s="61"/>
      <c r="GP36" s="61"/>
      <c r="GQ36" s="61"/>
      <c r="GR36" s="61"/>
      <c r="GS36" s="61"/>
      <c r="GT36" s="61"/>
      <c r="GU36" s="61"/>
      <c r="GV36" s="61"/>
      <c r="GW36" s="61"/>
      <c r="GX36" s="61"/>
      <c r="GY36" s="61"/>
      <c r="GZ36" s="61"/>
      <c r="HA36" s="61"/>
      <c r="HB36" s="61"/>
      <c r="HC36" s="61"/>
      <c r="HD36" s="61"/>
      <c r="HE36" s="61"/>
      <c r="HF36" s="61"/>
      <c r="HG36" s="61"/>
      <c r="HH36" s="61"/>
      <c r="HI36" s="61"/>
      <c r="HJ36" s="61"/>
      <c r="HK36" s="61"/>
      <c r="HL36" s="61"/>
      <c r="HM36" s="61"/>
      <c r="HN36" s="61"/>
      <c r="HO36" s="61"/>
      <c r="HP36" s="61"/>
      <c r="HQ36" s="61"/>
      <c r="HR36" s="61"/>
      <c r="HS36" s="61"/>
      <c r="HT36" s="61"/>
      <c r="HU36" s="61"/>
      <c r="HV36" s="61"/>
      <c r="HW36" s="61"/>
      <c r="HX36" s="61"/>
      <c r="HY36" s="61"/>
      <c r="HZ36" s="61"/>
      <c r="IA36" s="61"/>
      <c r="IB36" s="61"/>
      <c r="IC36" s="61"/>
      <c r="ID36" s="61"/>
      <c r="IE36" s="61"/>
      <c r="IF36" s="61"/>
      <c r="IG36" s="61"/>
      <c r="IH36" s="61"/>
      <c r="II36" s="61"/>
      <c r="IJ36" s="61"/>
      <c r="IK36" s="61"/>
      <c r="IL36" s="61"/>
      <c r="IM36" s="61"/>
      <c r="IN36" s="61"/>
      <c r="IO36" s="61"/>
      <c r="IP36" s="61"/>
      <c r="IQ36" s="61"/>
      <c r="IR36" s="61"/>
      <c r="IS36" s="61"/>
    </row>
    <row r="37" spans="1:253" ht="15.75" customHeight="1" x14ac:dyDescent="0.3">
      <c r="A37" s="395"/>
      <c r="B37" s="395"/>
      <c r="C37" s="155"/>
      <c r="D37" s="155"/>
      <c r="E37" s="155"/>
      <c r="F37" s="155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  <c r="DI37" s="61"/>
      <c r="DJ37" s="61"/>
      <c r="DK37" s="61"/>
      <c r="DL37" s="61"/>
      <c r="DM37" s="61"/>
      <c r="DN37" s="61"/>
      <c r="DO37" s="61"/>
      <c r="DP37" s="61"/>
      <c r="DQ37" s="61"/>
      <c r="DR37" s="61"/>
      <c r="DS37" s="61"/>
      <c r="DT37" s="61"/>
      <c r="DU37" s="61"/>
      <c r="DV37" s="61"/>
      <c r="DW37" s="61"/>
      <c r="DX37" s="61"/>
      <c r="DY37" s="61"/>
      <c r="DZ37" s="61"/>
      <c r="EA37" s="61"/>
      <c r="EB37" s="61"/>
      <c r="EC37" s="61"/>
      <c r="ED37" s="61"/>
      <c r="EE37" s="61"/>
      <c r="EF37" s="61"/>
      <c r="EG37" s="61"/>
      <c r="EH37" s="61"/>
      <c r="EI37" s="61"/>
      <c r="EJ37" s="61"/>
      <c r="EK37" s="61"/>
      <c r="EL37" s="61"/>
      <c r="EM37" s="61"/>
      <c r="EN37" s="61"/>
      <c r="EO37" s="61"/>
      <c r="EP37" s="61"/>
      <c r="EQ37" s="61"/>
      <c r="ER37" s="61"/>
      <c r="ES37" s="61"/>
      <c r="ET37" s="61"/>
      <c r="EU37" s="61"/>
      <c r="EV37" s="61"/>
      <c r="EW37" s="61"/>
      <c r="EX37" s="61"/>
      <c r="EY37" s="61"/>
      <c r="EZ37" s="61"/>
      <c r="FA37" s="61"/>
      <c r="FB37" s="61"/>
      <c r="FC37" s="61"/>
      <c r="FD37" s="61"/>
      <c r="FE37" s="61"/>
      <c r="FF37" s="61"/>
      <c r="FG37" s="61"/>
      <c r="FH37" s="61"/>
      <c r="FI37" s="61"/>
      <c r="FJ37" s="61"/>
      <c r="FK37" s="61"/>
      <c r="FL37" s="61"/>
      <c r="FM37" s="61"/>
      <c r="FN37" s="61"/>
      <c r="FO37" s="61"/>
      <c r="FP37" s="61"/>
      <c r="FQ37" s="61"/>
      <c r="FR37" s="61"/>
      <c r="FS37" s="61"/>
      <c r="FT37" s="61"/>
      <c r="FU37" s="61"/>
      <c r="FV37" s="61"/>
      <c r="FW37" s="61"/>
      <c r="FX37" s="61"/>
      <c r="FY37" s="61"/>
      <c r="FZ37" s="61"/>
      <c r="GA37" s="61"/>
      <c r="GB37" s="61"/>
      <c r="GC37" s="61"/>
      <c r="GD37" s="61"/>
      <c r="GE37" s="61"/>
      <c r="GF37" s="61"/>
      <c r="GG37" s="61"/>
      <c r="GH37" s="61"/>
      <c r="GI37" s="61"/>
      <c r="GJ37" s="61"/>
      <c r="GK37" s="61"/>
      <c r="GL37" s="61"/>
      <c r="GM37" s="61"/>
      <c r="GN37" s="61"/>
      <c r="GO37" s="61"/>
      <c r="GP37" s="61"/>
      <c r="GQ37" s="61"/>
      <c r="GR37" s="61"/>
      <c r="GS37" s="61"/>
      <c r="GT37" s="61"/>
      <c r="GU37" s="61"/>
      <c r="GV37" s="61"/>
      <c r="GW37" s="61"/>
      <c r="GX37" s="61"/>
      <c r="GY37" s="61"/>
      <c r="GZ37" s="61"/>
      <c r="HA37" s="61"/>
      <c r="HB37" s="61"/>
      <c r="HC37" s="61"/>
      <c r="HD37" s="61"/>
      <c r="HE37" s="61"/>
      <c r="HF37" s="61"/>
      <c r="HG37" s="61"/>
      <c r="HH37" s="61"/>
      <c r="HI37" s="61"/>
      <c r="HJ37" s="61"/>
      <c r="HK37" s="61"/>
      <c r="HL37" s="61"/>
      <c r="HM37" s="61"/>
      <c r="HN37" s="61"/>
      <c r="HO37" s="61"/>
      <c r="HP37" s="61"/>
      <c r="HQ37" s="61"/>
      <c r="HR37" s="61"/>
      <c r="HS37" s="61"/>
      <c r="HT37" s="61"/>
      <c r="HU37" s="61"/>
      <c r="HV37" s="61"/>
      <c r="HW37" s="61"/>
      <c r="HX37" s="61"/>
      <c r="HY37" s="61"/>
      <c r="HZ37" s="61"/>
      <c r="IA37" s="61"/>
      <c r="IB37" s="61"/>
      <c r="IC37" s="61"/>
      <c r="ID37" s="61"/>
      <c r="IE37" s="61"/>
      <c r="IF37" s="61"/>
      <c r="IG37" s="61"/>
      <c r="IH37" s="61"/>
      <c r="II37" s="61"/>
      <c r="IJ37" s="61"/>
      <c r="IK37" s="61"/>
      <c r="IL37" s="61"/>
      <c r="IM37" s="61"/>
      <c r="IN37" s="61"/>
      <c r="IO37" s="61"/>
      <c r="IP37" s="61"/>
      <c r="IQ37" s="61"/>
      <c r="IR37" s="61"/>
      <c r="IS37" s="61"/>
    </row>
    <row r="38" spans="1:253" ht="15.75" customHeight="1" x14ac:dyDescent="0.3">
      <c r="A38" s="201"/>
      <c r="B38" s="221" t="s">
        <v>24</v>
      </c>
      <c r="C38" s="155"/>
      <c r="D38" s="155"/>
      <c r="E38" s="155"/>
      <c r="F38" s="155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1"/>
      <c r="DK38" s="61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1"/>
      <c r="DW38" s="61"/>
      <c r="DX38" s="61"/>
      <c r="DY38" s="61"/>
      <c r="DZ38" s="61"/>
      <c r="EA38" s="61"/>
      <c r="EB38" s="61"/>
      <c r="EC38" s="61"/>
      <c r="ED38" s="61"/>
      <c r="EE38" s="61"/>
      <c r="EF38" s="61"/>
      <c r="EG38" s="61"/>
      <c r="EH38" s="61"/>
      <c r="EI38" s="61"/>
      <c r="EJ38" s="61"/>
      <c r="EK38" s="61"/>
      <c r="EL38" s="61"/>
      <c r="EM38" s="61"/>
      <c r="EN38" s="61"/>
      <c r="EO38" s="61"/>
      <c r="EP38" s="61"/>
      <c r="EQ38" s="61"/>
      <c r="ER38" s="61"/>
      <c r="ES38" s="61"/>
      <c r="ET38" s="61"/>
      <c r="EU38" s="61"/>
      <c r="EV38" s="61"/>
      <c r="EW38" s="61"/>
      <c r="EX38" s="61"/>
      <c r="EY38" s="61"/>
      <c r="EZ38" s="61"/>
      <c r="FA38" s="61"/>
      <c r="FB38" s="61"/>
      <c r="FC38" s="61"/>
      <c r="FD38" s="61"/>
      <c r="FE38" s="61"/>
      <c r="FF38" s="61"/>
      <c r="FG38" s="61"/>
      <c r="FH38" s="61"/>
      <c r="FI38" s="61"/>
      <c r="FJ38" s="61"/>
      <c r="FK38" s="61"/>
      <c r="FL38" s="61"/>
      <c r="FM38" s="61"/>
      <c r="FN38" s="61"/>
      <c r="FO38" s="61"/>
      <c r="FP38" s="61"/>
      <c r="FQ38" s="61"/>
      <c r="FR38" s="61"/>
      <c r="FS38" s="61"/>
      <c r="FT38" s="61"/>
      <c r="FU38" s="61"/>
      <c r="FV38" s="61"/>
      <c r="FW38" s="61"/>
      <c r="FX38" s="61"/>
      <c r="FY38" s="61"/>
      <c r="FZ38" s="61"/>
      <c r="GA38" s="61"/>
      <c r="GB38" s="61"/>
      <c r="GC38" s="61"/>
      <c r="GD38" s="61"/>
      <c r="GE38" s="61"/>
      <c r="GF38" s="61"/>
      <c r="GG38" s="61"/>
      <c r="GH38" s="61"/>
      <c r="GI38" s="61"/>
      <c r="GJ38" s="61"/>
      <c r="GK38" s="61"/>
      <c r="GL38" s="61"/>
      <c r="GM38" s="61"/>
      <c r="GN38" s="61"/>
      <c r="GO38" s="61"/>
      <c r="GP38" s="61"/>
      <c r="GQ38" s="61"/>
      <c r="GR38" s="61"/>
      <c r="GS38" s="61"/>
      <c r="GT38" s="61"/>
      <c r="GU38" s="61"/>
      <c r="GV38" s="61"/>
      <c r="GW38" s="61"/>
      <c r="GX38" s="61"/>
      <c r="GY38" s="61"/>
      <c r="GZ38" s="61"/>
      <c r="HA38" s="61"/>
      <c r="HB38" s="61"/>
      <c r="HC38" s="61"/>
      <c r="HD38" s="61"/>
      <c r="HE38" s="61"/>
      <c r="HF38" s="61"/>
      <c r="HG38" s="61"/>
      <c r="HH38" s="61"/>
      <c r="HI38" s="61"/>
      <c r="HJ38" s="61"/>
      <c r="HK38" s="61"/>
      <c r="HL38" s="61"/>
      <c r="HM38" s="61"/>
      <c r="HN38" s="61"/>
      <c r="HO38" s="61"/>
      <c r="HP38" s="61"/>
      <c r="HQ38" s="61"/>
      <c r="HR38" s="61"/>
      <c r="HS38" s="61"/>
      <c r="HT38" s="61"/>
      <c r="HU38" s="61"/>
      <c r="HV38" s="61"/>
      <c r="HW38" s="61"/>
      <c r="HX38" s="61"/>
      <c r="HY38" s="61"/>
      <c r="HZ38" s="61"/>
      <c r="IA38" s="61"/>
      <c r="IB38" s="61"/>
      <c r="IC38" s="61"/>
      <c r="ID38" s="61"/>
      <c r="IE38" s="61"/>
      <c r="IF38" s="61"/>
      <c r="IG38" s="61"/>
      <c r="IH38" s="61"/>
      <c r="II38" s="61"/>
      <c r="IJ38" s="61"/>
      <c r="IK38" s="61"/>
      <c r="IL38" s="61"/>
      <c r="IM38" s="61"/>
      <c r="IN38" s="61"/>
      <c r="IO38" s="61"/>
      <c r="IP38" s="61"/>
      <c r="IQ38" s="61"/>
      <c r="IR38" s="61"/>
      <c r="IS38" s="61"/>
    </row>
    <row r="39" spans="1:253" ht="16.5" customHeight="1" x14ac:dyDescent="0.3">
      <c r="A39" s="372"/>
      <c r="B39" s="372"/>
      <c r="C39" s="155"/>
      <c r="D39" s="155"/>
      <c r="E39" s="155"/>
      <c r="F39" s="155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  <c r="DI39" s="61"/>
      <c r="DJ39" s="61"/>
      <c r="DK39" s="61"/>
      <c r="DL39" s="61"/>
      <c r="DM39" s="61"/>
      <c r="DN39" s="61"/>
      <c r="DO39" s="61"/>
      <c r="DP39" s="61"/>
      <c r="DQ39" s="61"/>
      <c r="DR39" s="61"/>
      <c r="DS39" s="61"/>
      <c r="DT39" s="61"/>
      <c r="DU39" s="61"/>
      <c r="DV39" s="61"/>
      <c r="DW39" s="61"/>
      <c r="DX39" s="61"/>
      <c r="DY39" s="61"/>
      <c r="DZ39" s="61"/>
      <c r="EA39" s="61"/>
      <c r="EB39" s="61"/>
      <c r="EC39" s="61"/>
      <c r="ED39" s="61"/>
      <c r="EE39" s="61"/>
      <c r="EF39" s="61"/>
      <c r="EG39" s="61"/>
      <c r="EH39" s="61"/>
      <c r="EI39" s="61"/>
      <c r="EJ39" s="61"/>
      <c r="EK39" s="61"/>
      <c r="EL39" s="61"/>
      <c r="EM39" s="61"/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1"/>
      <c r="FX39" s="61"/>
      <c r="FY39" s="61"/>
      <c r="FZ39" s="61"/>
      <c r="GA39" s="61"/>
      <c r="GB39" s="61"/>
      <c r="GC39" s="61"/>
      <c r="GD39" s="61"/>
      <c r="GE39" s="61"/>
      <c r="GF39" s="61"/>
      <c r="GG39" s="61"/>
      <c r="GH39" s="61"/>
      <c r="GI39" s="61"/>
      <c r="GJ39" s="61"/>
      <c r="GK39" s="61"/>
      <c r="GL39" s="61"/>
      <c r="GM39" s="61"/>
      <c r="GN39" s="61"/>
      <c r="GO39" s="61"/>
      <c r="GP39" s="61"/>
      <c r="GQ39" s="61"/>
      <c r="GR39" s="61"/>
      <c r="GS39" s="61"/>
      <c r="GT39" s="61"/>
      <c r="GU39" s="61"/>
      <c r="GV39" s="61"/>
      <c r="GW39" s="61"/>
      <c r="GX39" s="61"/>
      <c r="GY39" s="61"/>
      <c r="GZ39" s="61"/>
      <c r="HA39" s="61"/>
      <c r="HB39" s="61"/>
      <c r="HC39" s="61"/>
      <c r="HD39" s="61"/>
      <c r="HE39" s="61"/>
      <c r="HF39" s="61"/>
      <c r="HG39" s="61"/>
      <c r="HH39" s="61"/>
      <c r="HI39" s="61"/>
      <c r="HJ39" s="61"/>
      <c r="HK39" s="61"/>
      <c r="HL39" s="61"/>
      <c r="HM39" s="61"/>
      <c r="HN39" s="61"/>
      <c r="HO39" s="61"/>
      <c r="HP39" s="61"/>
      <c r="HQ39" s="61"/>
      <c r="HR39" s="61"/>
      <c r="HS39" s="61"/>
      <c r="HT39" s="61"/>
      <c r="HU39" s="61"/>
      <c r="HV39" s="61"/>
      <c r="HW39" s="61"/>
      <c r="HX39" s="61"/>
      <c r="HY39" s="61"/>
      <c r="HZ39" s="61"/>
      <c r="IA39" s="61"/>
      <c r="IB39" s="61"/>
      <c r="IC39" s="61"/>
      <c r="ID39" s="61"/>
      <c r="IE39" s="61"/>
      <c r="IF39" s="61"/>
      <c r="IG39" s="61"/>
      <c r="IH39" s="61"/>
      <c r="II39" s="61"/>
      <c r="IJ39" s="61"/>
      <c r="IK39" s="61"/>
      <c r="IL39" s="61"/>
      <c r="IM39" s="61"/>
      <c r="IN39" s="61"/>
      <c r="IO39" s="61"/>
      <c r="IP39" s="61"/>
      <c r="IQ39" s="61"/>
      <c r="IR39" s="61"/>
      <c r="IS39" s="61"/>
    </row>
    <row r="40" spans="1:253" x14ac:dyDescent="0.3">
      <c r="A40" s="370"/>
      <c r="B40" s="370"/>
      <c r="C40" s="371" t="s">
        <v>25</v>
      </c>
      <c r="D40" s="371"/>
      <c r="E40" s="371"/>
      <c r="F40" s="37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  <c r="DO40" s="61"/>
      <c r="DP40" s="61"/>
      <c r="DQ40" s="61"/>
      <c r="DR40" s="61"/>
      <c r="DS40" s="61"/>
      <c r="DT40" s="61"/>
      <c r="DU40" s="61"/>
      <c r="DV40" s="61"/>
      <c r="DW40" s="61"/>
      <c r="DX40" s="61"/>
      <c r="DY40" s="61"/>
      <c r="DZ40" s="61"/>
      <c r="EA40" s="61"/>
      <c r="EB40" s="61"/>
      <c r="EC40" s="61"/>
      <c r="ED40" s="61"/>
      <c r="EE40" s="61"/>
      <c r="EF40" s="61"/>
      <c r="EG40" s="61"/>
      <c r="EH40" s="61"/>
      <c r="EI40" s="61"/>
      <c r="EJ40" s="61"/>
      <c r="EK40" s="61"/>
      <c r="EL40" s="61"/>
      <c r="EM40" s="61"/>
      <c r="EN40" s="61"/>
      <c r="EO40" s="61"/>
      <c r="EP40" s="61"/>
      <c r="EQ40" s="61"/>
      <c r="ER40" s="61"/>
      <c r="ES40" s="61"/>
      <c r="ET40" s="61"/>
      <c r="EU40" s="61"/>
      <c r="EV40" s="61"/>
      <c r="EW40" s="61"/>
      <c r="EX40" s="61"/>
      <c r="EY40" s="61"/>
      <c r="EZ40" s="61"/>
      <c r="FA40" s="61"/>
      <c r="FB40" s="61"/>
      <c r="FC40" s="61"/>
      <c r="FD40" s="61"/>
      <c r="FE40" s="61"/>
      <c r="FF40" s="61"/>
      <c r="FG40" s="61"/>
      <c r="FH40" s="61"/>
      <c r="FI40" s="61"/>
      <c r="FJ40" s="61"/>
      <c r="FK40" s="61"/>
      <c r="FL40" s="61"/>
      <c r="FM40" s="61"/>
      <c r="FN40" s="61"/>
      <c r="FO40" s="61"/>
      <c r="FP40" s="61"/>
      <c r="FQ40" s="61"/>
      <c r="FR40" s="61"/>
      <c r="FS40" s="61"/>
      <c r="FT40" s="61"/>
      <c r="FU40" s="61"/>
      <c r="FV40" s="61"/>
      <c r="FW40" s="61"/>
      <c r="FX40" s="61"/>
      <c r="FY40" s="61"/>
      <c r="FZ40" s="61"/>
      <c r="GA40" s="61"/>
      <c r="GB40" s="61"/>
      <c r="GC40" s="61"/>
      <c r="GD40" s="61"/>
      <c r="GE40" s="61"/>
      <c r="GF40" s="61"/>
      <c r="GG40" s="61"/>
      <c r="GH40" s="61"/>
      <c r="GI40" s="61"/>
      <c r="GJ40" s="61"/>
      <c r="GK40" s="61"/>
      <c r="GL40" s="61"/>
      <c r="GM40" s="61"/>
      <c r="GN40" s="61"/>
      <c r="GO40" s="61"/>
      <c r="GP40" s="61"/>
      <c r="GQ40" s="61"/>
      <c r="GR40" s="61"/>
      <c r="GS40" s="61"/>
      <c r="GT40" s="61"/>
      <c r="GU40" s="61"/>
      <c r="GV40" s="61"/>
      <c r="GW40" s="61"/>
      <c r="GX40" s="61"/>
      <c r="GY40" s="61"/>
      <c r="GZ40" s="61"/>
      <c r="HA40" s="61"/>
      <c r="HB40" s="61"/>
      <c r="HC40" s="61"/>
      <c r="HD40" s="61"/>
      <c r="HE40" s="61"/>
      <c r="HF40" s="61"/>
      <c r="HG40" s="61"/>
      <c r="HH40" s="61"/>
      <c r="HI40" s="61"/>
      <c r="HJ40" s="61"/>
      <c r="HK40" s="61"/>
      <c r="HL40" s="61"/>
      <c r="HM40" s="61"/>
      <c r="HN40" s="61"/>
      <c r="HO40" s="61"/>
      <c r="HP40" s="61"/>
      <c r="HQ40" s="61"/>
      <c r="HR40" s="61"/>
      <c r="HS40" s="61"/>
      <c r="HT40" s="61"/>
      <c r="HU40" s="61"/>
      <c r="HV40" s="61"/>
      <c r="HW40" s="61"/>
      <c r="HX40" s="61"/>
      <c r="HY40" s="61"/>
      <c r="HZ40" s="61"/>
      <c r="IA40" s="61"/>
      <c r="IB40" s="61"/>
      <c r="IC40" s="61"/>
      <c r="ID40" s="61"/>
      <c r="IE40" s="61"/>
      <c r="IF40" s="61"/>
      <c r="IG40" s="61"/>
      <c r="IH40" s="61"/>
      <c r="II40" s="61"/>
      <c r="IJ40" s="61"/>
      <c r="IK40" s="61"/>
      <c r="IL40" s="61"/>
      <c r="IM40" s="61"/>
      <c r="IN40" s="61"/>
      <c r="IO40" s="61"/>
      <c r="IP40" s="61"/>
      <c r="IQ40" s="61"/>
      <c r="IR40" s="61"/>
      <c r="IS40" s="61"/>
    </row>
    <row r="41" spans="1:253" ht="38.25" customHeight="1" x14ac:dyDescent="0.3">
      <c r="A41" s="409"/>
      <c r="B41" s="410"/>
      <c r="C41" s="220"/>
      <c r="D41" s="224"/>
      <c r="E41" s="407"/>
      <c r="F41" s="407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  <c r="CC41" s="61"/>
      <c r="CD41" s="61"/>
      <c r="CE41" s="61"/>
      <c r="CF41" s="61"/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  <c r="DI41" s="61"/>
      <c r="DJ41" s="61"/>
      <c r="DK41" s="61"/>
      <c r="DL41" s="61"/>
      <c r="DM41" s="61"/>
      <c r="DN41" s="61"/>
      <c r="DO41" s="61"/>
      <c r="DP41" s="61"/>
      <c r="DQ41" s="61"/>
      <c r="DR41" s="61"/>
      <c r="DS41" s="61"/>
      <c r="DT41" s="61"/>
      <c r="DU41" s="61"/>
      <c r="DV41" s="61"/>
      <c r="DW41" s="61"/>
      <c r="DX41" s="61"/>
      <c r="DY41" s="61"/>
      <c r="DZ41" s="61"/>
      <c r="EA41" s="61"/>
      <c r="EB41" s="61"/>
      <c r="EC41" s="61"/>
      <c r="ED41" s="61"/>
      <c r="EE41" s="61"/>
      <c r="EF41" s="61"/>
      <c r="EG41" s="61"/>
      <c r="EH41" s="61"/>
      <c r="EI41" s="61"/>
      <c r="EJ41" s="61"/>
      <c r="EK41" s="61"/>
      <c r="EL41" s="61"/>
      <c r="EM41" s="61"/>
      <c r="EN41" s="61"/>
      <c r="EO41" s="61"/>
      <c r="EP41" s="61"/>
      <c r="EQ41" s="61"/>
      <c r="ER41" s="61"/>
      <c r="ES41" s="61"/>
      <c r="ET41" s="61"/>
      <c r="EU41" s="61"/>
      <c r="EV41" s="61"/>
      <c r="EW41" s="61"/>
      <c r="EX41" s="61"/>
      <c r="EY41" s="61"/>
      <c r="EZ41" s="61"/>
      <c r="FA41" s="61"/>
      <c r="FB41" s="61"/>
      <c r="FC41" s="61"/>
      <c r="FD41" s="61"/>
      <c r="FE41" s="61"/>
      <c r="FF41" s="61"/>
      <c r="FG41" s="61"/>
      <c r="FH41" s="61"/>
      <c r="FI41" s="61"/>
      <c r="FJ41" s="61"/>
      <c r="FK41" s="61"/>
      <c r="FL41" s="61"/>
      <c r="FM41" s="61"/>
      <c r="FN41" s="61"/>
      <c r="FO41" s="61"/>
      <c r="FP41" s="61"/>
      <c r="FQ41" s="61"/>
      <c r="FR41" s="61"/>
      <c r="FS41" s="61"/>
      <c r="FT41" s="61"/>
      <c r="FU41" s="61"/>
      <c r="FV41" s="61"/>
      <c r="FW41" s="61"/>
      <c r="FX41" s="61"/>
      <c r="FY41" s="61"/>
      <c r="FZ41" s="61"/>
      <c r="GA41" s="61"/>
      <c r="GB41" s="61"/>
      <c r="GC41" s="61"/>
      <c r="GD41" s="61"/>
      <c r="GE41" s="61"/>
      <c r="GF41" s="61"/>
      <c r="GG41" s="61"/>
      <c r="GH41" s="61"/>
      <c r="GI41" s="61"/>
      <c r="GJ41" s="61"/>
      <c r="GK41" s="61"/>
      <c r="GL41" s="61"/>
      <c r="GM41" s="61"/>
      <c r="GN41" s="61"/>
      <c r="GO41" s="61"/>
      <c r="GP41" s="61"/>
      <c r="GQ41" s="61"/>
      <c r="GR41" s="61"/>
      <c r="GS41" s="61"/>
      <c r="GT41" s="61"/>
      <c r="GU41" s="61"/>
      <c r="GV41" s="61"/>
      <c r="GW41" s="61"/>
      <c r="GX41" s="61"/>
      <c r="GY41" s="61"/>
      <c r="GZ41" s="61"/>
      <c r="HA41" s="61"/>
      <c r="HB41" s="61"/>
      <c r="HC41" s="61"/>
      <c r="HD41" s="61"/>
      <c r="HE41" s="61"/>
      <c r="HF41" s="61"/>
      <c r="HG41" s="61"/>
      <c r="HH41" s="61"/>
      <c r="HI41" s="61"/>
      <c r="HJ41" s="61"/>
      <c r="HK41" s="61"/>
      <c r="HL41" s="61"/>
      <c r="HM41" s="61"/>
      <c r="HN41" s="61"/>
      <c r="HO41" s="61"/>
      <c r="HP41" s="61"/>
      <c r="HQ41" s="61"/>
      <c r="HR41" s="61"/>
      <c r="HS41" s="61"/>
      <c r="HT41" s="61"/>
      <c r="HU41" s="61"/>
      <c r="HV41" s="61"/>
      <c r="HW41" s="61"/>
      <c r="HX41" s="61"/>
      <c r="HY41" s="61"/>
      <c r="HZ41" s="61"/>
      <c r="IA41" s="61"/>
      <c r="IB41" s="61"/>
      <c r="IC41" s="61"/>
      <c r="ID41" s="61"/>
      <c r="IE41" s="61"/>
      <c r="IF41" s="61"/>
      <c r="IG41" s="61"/>
      <c r="IH41" s="61"/>
      <c r="II41" s="61"/>
      <c r="IJ41" s="61"/>
      <c r="IK41" s="61"/>
      <c r="IL41" s="61"/>
      <c r="IM41" s="61"/>
      <c r="IN41" s="61"/>
      <c r="IO41" s="61"/>
      <c r="IP41" s="61"/>
      <c r="IQ41" s="61"/>
      <c r="IR41" s="61"/>
      <c r="IS41" s="61"/>
    </row>
    <row r="42" spans="1:253" ht="10.5" customHeight="1" x14ac:dyDescent="0.3">
      <c r="A42" s="370"/>
      <c r="B42" s="370"/>
      <c r="C42" s="222"/>
      <c r="D42" s="223"/>
      <c r="E42" s="408"/>
      <c r="F42" s="408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  <c r="DO42" s="61"/>
      <c r="DP42" s="61"/>
      <c r="DQ42" s="61"/>
      <c r="DR42" s="61"/>
      <c r="DS42" s="61"/>
      <c r="DT42" s="61"/>
      <c r="DU42" s="61"/>
      <c r="DV42" s="61"/>
      <c r="DW42" s="61"/>
      <c r="DX42" s="61"/>
      <c r="DY42" s="61"/>
      <c r="DZ42" s="61"/>
      <c r="EA42" s="61"/>
      <c r="EB42" s="61"/>
      <c r="EC42" s="61"/>
      <c r="ED42" s="61"/>
      <c r="EE42" s="61"/>
      <c r="EF42" s="61"/>
      <c r="EG42" s="61"/>
      <c r="EH42" s="61"/>
      <c r="EI42" s="61"/>
      <c r="EJ42" s="61"/>
      <c r="EK42" s="61"/>
      <c r="EL42" s="61"/>
      <c r="EM42" s="61"/>
      <c r="EN42" s="61"/>
      <c r="EO42" s="61"/>
      <c r="EP42" s="61"/>
      <c r="EQ42" s="61"/>
      <c r="ER42" s="61"/>
      <c r="ES42" s="61"/>
      <c r="ET42" s="61"/>
      <c r="EU42" s="61"/>
      <c r="EV42" s="61"/>
      <c r="EW42" s="61"/>
      <c r="EX42" s="61"/>
      <c r="EY42" s="61"/>
      <c r="EZ42" s="61"/>
      <c r="FA42" s="61"/>
      <c r="FB42" s="61"/>
      <c r="FC42" s="61"/>
      <c r="FD42" s="61"/>
      <c r="FE42" s="61"/>
      <c r="FF42" s="61"/>
      <c r="FG42" s="61"/>
      <c r="FH42" s="61"/>
      <c r="FI42" s="61"/>
      <c r="FJ42" s="61"/>
      <c r="FK42" s="61"/>
      <c r="FL42" s="61"/>
      <c r="FM42" s="61"/>
      <c r="FN42" s="61"/>
      <c r="FO42" s="61"/>
      <c r="FP42" s="61"/>
      <c r="FQ42" s="61"/>
      <c r="FR42" s="61"/>
      <c r="FS42" s="61"/>
      <c r="FT42" s="61"/>
      <c r="FU42" s="61"/>
      <c r="FV42" s="61"/>
      <c r="FW42" s="61"/>
      <c r="FX42" s="61"/>
      <c r="FY42" s="61"/>
      <c r="FZ42" s="61"/>
      <c r="GA42" s="61"/>
      <c r="GB42" s="61"/>
      <c r="GC42" s="61"/>
      <c r="GD42" s="61"/>
      <c r="GE42" s="61"/>
      <c r="GF42" s="61"/>
      <c r="GG42" s="61"/>
      <c r="GH42" s="61"/>
      <c r="GI42" s="61"/>
      <c r="GJ42" s="61"/>
      <c r="GK42" s="61"/>
      <c r="GL42" s="61"/>
      <c r="GM42" s="61"/>
      <c r="GN42" s="61"/>
      <c r="GO42" s="61"/>
      <c r="GP42" s="61"/>
      <c r="GQ42" s="61"/>
      <c r="GR42" s="61"/>
      <c r="GS42" s="61"/>
      <c r="GT42" s="61"/>
      <c r="GU42" s="61"/>
      <c r="GV42" s="61"/>
      <c r="GW42" s="61"/>
      <c r="GX42" s="61"/>
      <c r="GY42" s="61"/>
      <c r="GZ42" s="61"/>
      <c r="HA42" s="61"/>
      <c r="HB42" s="61"/>
      <c r="HC42" s="61"/>
      <c r="HD42" s="61"/>
      <c r="HE42" s="61"/>
      <c r="HF42" s="61"/>
      <c r="HG42" s="61"/>
      <c r="HH42" s="61"/>
      <c r="HI42" s="61"/>
      <c r="HJ42" s="61"/>
      <c r="HK42" s="61"/>
      <c r="HL42" s="61"/>
      <c r="HM42" s="61"/>
      <c r="HN42" s="61"/>
      <c r="HO42" s="61"/>
      <c r="HP42" s="61"/>
      <c r="HQ42" s="61"/>
      <c r="HR42" s="61"/>
      <c r="HS42" s="61"/>
      <c r="HT42" s="61"/>
      <c r="HU42" s="61"/>
      <c r="HV42" s="61"/>
      <c r="HW42" s="61"/>
      <c r="HX42" s="61"/>
      <c r="HY42" s="61"/>
      <c r="HZ42" s="61"/>
      <c r="IA42" s="61"/>
      <c r="IB42" s="61"/>
      <c r="IC42" s="61"/>
      <c r="ID42" s="61"/>
      <c r="IE42" s="61"/>
      <c r="IF42" s="61"/>
      <c r="IG42" s="61"/>
      <c r="IH42" s="61"/>
      <c r="II42" s="61"/>
      <c r="IJ42" s="61"/>
      <c r="IK42" s="61"/>
      <c r="IL42" s="61"/>
      <c r="IM42" s="61"/>
      <c r="IN42" s="61"/>
      <c r="IO42" s="61"/>
      <c r="IP42" s="61"/>
      <c r="IQ42" s="61"/>
      <c r="IR42" s="61"/>
      <c r="IS42" s="61"/>
    </row>
    <row r="43" spans="1:253" ht="25.5" customHeight="1" x14ac:dyDescent="0.3">
      <c r="A43" s="202"/>
      <c r="B43" s="222"/>
      <c r="C43" s="222"/>
      <c r="D43" s="223"/>
      <c r="E43" s="227"/>
      <c r="F43" s="227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  <c r="DO43" s="61"/>
      <c r="DP43" s="61"/>
      <c r="DQ43" s="61"/>
      <c r="DR43" s="61"/>
      <c r="DS43" s="61"/>
      <c r="DT43" s="61"/>
      <c r="DU43" s="61"/>
      <c r="DV43" s="61"/>
      <c r="DW43" s="61"/>
      <c r="DX43" s="61"/>
      <c r="DY43" s="61"/>
      <c r="DZ43" s="61"/>
      <c r="EA43" s="61"/>
      <c r="EB43" s="61"/>
      <c r="EC43" s="61"/>
      <c r="ED43" s="61"/>
      <c r="EE43" s="61"/>
      <c r="EF43" s="61"/>
      <c r="EG43" s="61"/>
      <c r="EH43" s="61"/>
      <c r="EI43" s="61"/>
      <c r="EJ43" s="61"/>
      <c r="EK43" s="61"/>
      <c r="EL43" s="61"/>
      <c r="EM43" s="61"/>
      <c r="EN43" s="61"/>
      <c r="EO43" s="61"/>
      <c r="EP43" s="61"/>
      <c r="EQ43" s="61"/>
      <c r="ER43" s="61"/>
      <c r="ES43" s="61"/>
      <c r="ET43" s="61"/>
      <c r="EU43" s="61"/>
      <c r="EV43" s="61"/>
      <c r="EW43" s="61"/>
      <c r="EX43" s="61"/>
      <c r="EY43" s="61"/>
      <c r="EZ43" s="61"/>
      <c r="FA43" s="61"/>
      <c r="FB43" s="61"/>
      <c r="FC43" s="61"/>
      <c r="FD43" s="61"/>
      <c r="FE43" s="61"/>
      <c r="FF43" s="61"/>
      <c r="FG43" s="61"/>
      <c r="FH43" s="61"/>
      <c r="FI43" s="61"/>
      <c r="FJ43" s="61"/>
      <c r="FK43" s="61"/>
      <c r="FL43" s="61"/>
      <c r="FM43" s="61"/>
      <c r="FN43" s="61"/>
      <c r="FO43" s="61"/>
      <c r="FP43" s="61"/>
      <c r="FQ43" s="61"/>
      <c r="FR43" s="61"/>
      <c r="FS43" s="61"/>
      <c r="FT43" s="61"/>
      <c r="FU43" s="61"/>
      <c r="FV43" s="61"/>
      <c r="FW43" s="61"/>
      <c r="FX43" s="61"/>
      <c r="FY43" s="61"/>
      <c r="FZ43" s="61"/>
      <c r="GA43" s="61"/>
      <c r="GB43" s="61"/>
      <c r="GC43" s="61"/>
      <c r="GD43" s="61"/>
      <c r="GE43" s="61"/>
      <c r="GF43" s="61"/>
      <c r="GG43" s="61"/>
      <c r="GH43" s="61"/>
      <c r="GI43" s="61"/>
      <c r="GJ43" s="61"/>
      <c r="GK43" s="61"/>
      <c r="GL43" s="61"/>
      <c r="GM43" s="61"/>
      <c r="GN43" s="61"/>
      <c r="GO43" s="61"/>
      <c r="GP43" s="61"/>
      <c r="GQ43" s="61"/>
      <c r="GR43" s="61"/>
      <c r="GS43" s="61"/>
      <c r="GT43" s="61"/>
      <c r="GU43" s="61"/>
      <c r="GV43" s="61"/>
      <c r="GW43" s="61"/>
      <c r="GX43" s="61"/>
      <c r="GY43" s="61"/>
      <c r="GZ43" s="61"/>
      <c r="HA43" s="61"/>
      <c r="HB43" s="61"/>
      <c r="HC43" s="61"/>
      <c r="HD43" s="61"/>
      <c r="HE43" s="61"/>
      <c r="HF43" s="61"/>
      <c r="HG43" s="61"/>
      <c r="HH43" s="61"/>
      <c r="HI43" s="61"/>
      <c r="HJ43" s="61"/>
      <c r="HK43" s="61"/>
      <c r="HL43" s="61"/>
      <c r="HM43" s="61"/>
      <c r="HN43" s="61"/>
      <c r="HO43" s="61"/>
      <c r="HP43" s="61"/>
      <c r="HQ43" s="61"/>
      <c r="HR43" s="61"/>
      <c r="HS43" s="61"/>
      <c r="HT43" s="61"/>
      <c r="HU43" s="61"/>
      <c r="HV43" s="61"/>
      <c r="HW43" s="61"/>
      <c r="HX43" s="61"/>
      <c r="HY43" s="61"/>
      <c r="HZ43" s="61"/>
      <c r="IA43" s="61"/>
      <c r="IB43" s="61"/>
      <c r="IC43" s="61"/>
      <c r="ID43" s="61"/>
      <c r="IE43" s="61"/>
      <c r="IF43" s="61"/>
      <c r="IG43" s="61"/>
      <c r="IH43" s="61"/>
      <c r="II43" s="61"/>
      <c r="IJ43" s="61"/>
      <c r="IK43" s="61"/>
      <c r="IL43" s="61"/>
      <c r="IM43" s="61"/>
      <c r="IN43" s="61"/>
      <c r="IO43" s="61"/>
      <c r="IP43" s="61"/>
      <c r="IQ43" s="61"/>
      <c r="IR43" s="61"/>
      <c r="IS43" s="61"/>
    </row>
    <row r="44" spans="1:253" ht="16.5" customHeight="1" x14ac:dyDescent="0.3">
      <c r="A44" s="406"/>
      <c r="B44" s="406"/>
      <c r="C44" s="224"/>
      <c r="D44" s="224"/>
      <c r="E44" s="407"/>
      <c r="F44" s="407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  <c r="DO44" s="61"/>
      <c r="DP44" s="61"/>
      <c r="DQ44" s="61"/>
      <c r="DR44" s="61"/>
      <c r="DS44" s="61"/>
      <c r="DT44" s="61"/>
      <c r="DU44" s="61"/>
      <c r="DV44" s="61"/>
      <c r="DW44" s="61"/>
      <c r="DX44" s="61"/>
      <c r="DY44" s="61"/>
      <c r="DZ44" s="61"/>
      <c r="EA44" s="61"/>
      <c r="EB44" s="61"/>
      <c r="EC44" s="61"/>
      <c r="ED44" s="61"/>
      <c r="EE44" s="61"/>
      <c r="EF44" s="61"/>
      <c r="EG44" s="61"/>
      <c r="EH44" s="61"/>
      <c r="EI44" s="61"/>
      <c r="EJ44" s="61"/>
      <c r="EK44" s="61"/>
      <c r="EL44" s="61"/>
      <c r="EM44" s="61"/>
      <c r="EN44" s="61"/>
      <c r="EO44" s="61"/>
      <c r="EP44" s="61"/>
      <c r="EQ44" s="61"/>
      <c r="ER44" s="61"/>
      <c r="ES44" s="61"/>
      <c r="ET44" s="61"/>
      <c r="EU44" s="61"/>
      <c r="EV44" s="61"/>
      <c r="EW44" s="61"/>
      <c r="EX44" s="61"/>
      <c r="EY44" s="61"/>
      <c r="EZ44" s="61"/>
      <c r="FA44" s="61"/>
      <c r="FB44" s="61"/>
      <c r="FC44" s="61"/>
      <c r="FD44" s="61"/>
      <c r="FE44" s="61"/>
      <c r="FF44" s="61"/>
      <c r="FG44" s="61"/>
      <c r="FH44" s="61"/>
      <c r="FI44" s="61"/>
      <c r="FJ44" s="61"/>
      <c r="FK44" s="61"/>
      <c r="FL44" s="61"/>
      <c r="FM44" s="61"/>
      <c r="FN44" s="61"/>
      <c r="FO44" s="61"/>
      <c r="FP44" s="61"/>
      <c r="FQ44" s="61"/>
      <c r="FR44" s="61"/>
      <c r="FS44" s="61"/>
      <c r="FT44" s="61"/>
      <c r="FU44" s="61"/>
      <c r="FV44" s="61"/>
      <c r="FW44" s="61"/>
      <c r="FX44" s="61"/>
      <c r="FY44" s="61"/>
      <c r="FZ44" s="61"/>
      <c r="GA44" s="61"/>
      <c r="GB44" s="61"/>
      <c r="GC44" s="61"/>
      <c r="GD44" s="61"/>
      <c r="GE44" s="61"/>
      <c r="GF44" s="61"/>
      <c r="GG44" s="61"/>
      <c r="GH44" s="61"/>
      <c r="GI44" s="61"/>
      <c r="GJ44" s="61"/>
      <c r="GK44" s="61"/>
      <c r="GL44" s="61"/>
      <c r="GM44" s="61"/>
      <c r="GN44" s="61"/>
      <c r="GO44" s="61"/>
      <c r="GP44" s="61"/>
      <c r="GQ44" s="61"/>
      <c r="GR44" s="61"/>
      <c r="GS44" s="61"/>
      <c r="GT44" s="61"/>
      <c r="GU44" s="61"/>
      <c r="GV44" s="61"/>
      <c r="GW44" s="61"/>
      <c r="GX44" s="61"/>
      <c r="GY44" s="61"/>
      <c r="GZ44" s="61"/>
      <c r="HA44" s="61"/>
      <c r="HB44" s="61"/>
      <c r="HC44" s="61"/>
      <c r="HD44" s="61"/>
      <c r="HE44" s="61"/>
      <c r="HF44" s="61"/>
      <c r="HG44" s="61"/>
      <c r="HH44" s="61"/>
      <c r="HI44" s="61"/>
      <c r="HJ44" s="61"/>
      <c r="HK44" s="61"/>
      <c r="HL44" s="61"/>
      <c r="HM44" s="61"/>
      <c r="HN44" s="61"/>
      <c r="HO44" s="61"/>
      <c r="HP44" s="61"/>
      <c r="HQ44" s="61"/>
      <c r="HR44" s="61"/>
      <c r="HS44" s="61"/>
      <c r="HT44" s="61"/>
      <c r="HU44" s="61"/>
      <c r="HV44" s="61"/>
      <c r="HW44" s="61"/>
      <c r="HX44" s="61"/>
      <c r="HY44" s="61"/>
      <c r="HZ44" s="61"/>
      <c r="IA44" s="61"/>
      <c r="IB44" s="61"/>
      <c r="IC44" s="61"/>
      <c r="ID44" s="61"/>
      <c r="IE44" s="61"/>
      <c r="IF44" s="61"/>
      <c r="IG44" s="61"/>
      <c r="IH44" s="61"/>
      <c r="II44" s="61"/>
      <c r="IJ44" s="61"/>
      <c r="IK44" s="61"/>
      <c r="IL44" s="61"/>
      <c r="IM44" s="61"/>
      <c r="IN44" s="61"/>
      <c r="IO44" s="61"/>
      <c r="IP44" s="61"/>
      <c r="IQ44" s="61"/>
      <c r="IR44" s="61"/>
      <c r="IS44" s="61"/>
    </row>
    <row r="45" spans="1:253" x14ac:dyDescent="0.3">
      <c r="A45" s="370"/>
      <c r="B45" s="370"/>
      <c r="C45" s="222"/>
      <c r="D45" s="223"/>
      <c r="E45" s="408"/>
      <c r="F45" s="408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1"/>
      <c r="CA45" s="61"/>
      <c r="CB45" s="61"/>
      <c r="CC45" s="61"/>
      <c r="CD45" s="61"/>
      <c r="CE45" s="61"/>
      <c r="CF45" s="61"/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  <c r="DO45" s="61"/>
      <c r="DP45" s="61"/>
      <c r="DQ45" s="61"/>
      <c r="DR45" s="61"/>
      <c r="DS45" s="61"/>
      <c r="DT45" s="61"/>
      <c r="DU45" s="61"/>
      <c r="DV45" s="61"/>
      <c r="DW45" s="61"/>
      <c r="DX45" s="61"/>
      <c r="DY45" s="61"/>
      <c r="DZ45" s="61"/>
      <c r="EA45" s="61"/>
      <c r="EB45" s="61"/>
      <c r="EC45" s="61"/>
      <c r="ED45" s="61"/>
      <c r="EE45" s="61"/>
      <c r="EF45" s="61"/>
      <c r="EG45" s="61"/>
      <c r="EH45" s="61"/>
      <c r="EI45" s="61"/>
      <c r="EJ45" s="61"/>
      <c r="EK45" s="61"/>
      <c r="EL45" s="61"/>
      <c r="EM45" s="61"/>
      <c r="EN45" s="61"/>
      <c r="EO45" s="61"/>
      <c r="EP45" s="61"/>
      <c r="EQ45" s="61"/>
      <c r="ER45" s="61"/>
      <c r="ES45" s="61"/>
      <c r="ET45" s="61"/>
      <c r="EU45" s="61"/>
      <c r="EV45" s="61"/>
      <c r="EW45" s="61"/>
      <c r="EX45" s="61"/>
      <c r="EY45" s="61"/>
      <c r="EZ45" s="61"/>
      <c r="FA45" s="61"/>
      <c r="FB45" s="61"/>
      <c r="FC45" s="61"/>
      <c r="FD45" s="61"/>
      <c r="FE45" s="61"/>
      <c r="FF45" s="61"/>
      <c r="FG45" s="61"/>
      <c r="FH45" s="61"/>
      <c r="FI45" s="61"/>
      <c r="FJ45" s="61"/>
      <c r="FK45" s="61"/>
      <c r="FL45" s="61"/>
      <c r="FM45" s="61"/>
      <c r="FN45" s="61"/>
      <c r="FO45" s="61"/>
      <c r="FP45" s="61"/>
      <c r="FQ45" s="61"/>
      <c r="FR45" s="61"/>
      <c r="FS45" s="61"/>
      <c r="FT45" s="61"/>
      <c r="FU45" s="61"/>
      <c r="FV45" s="61"/>
      <c r="FW45" s="61"/>
      <c r="FX45" s="61"/>
      <c r="FY45" s="61"/>
      <c r="FZ45" s="61"/>
      <c r="GA45" s="61"/>
      <c r="GB45" s="61"/>
      <c r="GC45" s="61"/>
      <c r="GD45" s="61"/>
      <c r="GE45" s="61"/>
      <c r="GF45" s="61"/>
      <c r="GG45" s="61"/>
      <c r="GH45" s="61"/>
      <c r="GI45" s="61"/>
      <c r="GJ45" s="61"/>
      <c r="GK45" s="61"/>
      <c r="GL45" s="61"/>
      <c r="GM45" s="61"/>
      <c r="GN45" s="61"/>
      <c r="GO45" s="61"/>
      <c r="GP45" s="61"/>
      <c r="GQ45" s="61"/>
      <c r="GR45" s="61"/>
      <c r="GS45" s="61"/>
      <c r="GT45" s="61"/>
      <c r="GU45" s="61"/>
      <c r="GV45" s="61"/>
      <c r="GW45" s="61"/>
      <c r="GX45" s="61"/>
      <c r="GY45" s="61"/>
      <c r="GZ45" s="61"/>
      <c r="HA45" s="61"/>
      <c r="HB45" s="61"/>
      <c r="HC45" s="61"/>
      <c r="HD45" s="61"/>
      <c r="HE45" s="61"/>
      <c r="HF45" s="61"/>
      <c r="HG45" s="61"/>
      <c r="HH45" s="61"/>
      <c r="HI45" s="61"/>
      <c r="HJ45" s="61"/>
      <c r="HK45" s="61"/>
      <c r="HL45" s="61"/>
      <c r="HM45" s="61"/>
      <c r="HN45" s="61"/>
      <c r="HO45" s="61"/>
      <c r="HP45" s="61"/>
      <c r="HQ45" s="61"/>
      <c r="HR45" s="61"/>
      <c r="HS45" s="61"/>
      <c r="HT45" s="61"/>
      <c r="HU45" s="61"/>
      <c r="HV45" s="61"/>
      <c r="HW45" s="61"/>
      <c r="HX45" s="61"/>
      <c r="HY45" s="61"/>
      <c r="HZ45" s="61"/>
      <c r="IA45" s="61"/>
      <c r="IB45" s="61"/>
      <c r="IC45" s="61"/>
      <c r="ID45" s="61"/>
      <c r="IE45" s="61"/>
      <c r="IF45" s="61"/>
      <c r="IG45" s="61"/>
      <c r="IH45" s="61"/>
      <c r="II45" s="61"/>
      <c r="IJ45" s="61"/>
      <c r="IK45" s="61"/>
      <c r="IL45" s="61"/>
      <c r="IM45" s="61"/>
      <c r="IN45" s="61"/>
      <c r="IO45" s="61"/>
      <c r="IP45" s="61"/>
      <c r="IQ45" s="61"/>
      <c r="IR45" s="61"/>
      <c r="IS45" s="61"/>
    </row>
    <row r="46" spans="1:253" x14ac:dyDescent="0.3">
      <c r="A46" s="203"/>
      <c r="B46" s="154"/>
      <c r="C46" s="154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  <c r="CC46" s="61"/>
      <c r="CD46" s="61"/>
      <c r="CE46" s="61"/>
      <c r="CF46" s="61"/>
      <c r="CG46" s="61"/>
      <c r="CH46" s="61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  <c r="DO46" s="61"/>
      <c r="DP46" s="61"/>
      <c r="DQ46" s="61"/>
      <c r="DR46" s="61"/>
      <c r="DS46" s="61"/>
      <c r="DT46" s="61"/>
      <c r="DU46" s="61"/>
      <c r="DV46" s="61"/>
      <c r="DW46" s="61"/>
      <c r="DX46" s="61"/>
      <c r="DY46" s="61"/>
      <c r="DZ46" s="61"/>
      <c r="EA46" s="61"/>
      <c r="EB46" s="61"/>
      <c r="EC46" s="61"/>
      <c r="ED46" s="61"/>
      <c r="EE46" s="61"/>
      <c r="EF46" s="61"/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  <c r="GH46" s="61"/>
      <c r="GI46" s="61"/>
      <c r="GJ46" s="61"/>
      <c r="GK46" s="61"/>
      <c r="GL46" s="61"/>
      <c r="GM46" s="61"/>
      <c r="GN46" s="61"/>
      <c r="GO46" s="61"/>
      <c r="GP46" s="61"/>
      <c r="GQ46" s="61"/>
      <c r="GR46" s="61"/>
      <c r="GS46" s="61"/>
      <c r="GT46" s="61"/>
      <c r="GU46" s="61"/>
      <c r="GV46" s="61"/>
      <c r="GW46" s="61"/>
      <c r="GX46" s="61"/>
      <c r="GY46" s="61"/>
      <c r="GZ46" s="61"/>
      <c r="HA46" s="61"/>
      <c r="HB46" s="61"/>
      <c r="HC46" s="61"/>
      <c r="HD46" s="61"/>
      <c r="HE46" s="61"/>
      <c r="HF46" s="61"/>
      <c r="HG46" s="61"/>
      <c r="HH46" s="61"/>
      <c r="HI46" s="61"/>
      <c r="HJ46" s="61"/>
      <c r="HK46" s="61"/>
      <c r="HL46" s="61"/>
      <c r="HM46" s="61"/>
      <c r="HN46" s="61"/>
      <c r="HO46" s="61"/>
      <c r="HP46" s="61"/>
      <c r="HQ46" s="61"/>
      <c r="HR46" s="61"/>
      <c r="HS46" s="61"/>
      <c r="HT46" s="61"/>
      <c r="HU46" s="61"/>
      <c r="HV46" s="61"/>
      <c r="HW46" s="61"/>
      <c r="HX46" s="61"/>
      <c r="HY46" s="61"/>
      <c r="HZ46" s="61"/>
      <c r="IA46" s="61"/>
      <c r="IB46" s="61"/>
      <c r="IC46" s="61"/>
      <c r="ID46" s="61"/>
      <c r="IE46" s="61"/>
      <c r="IF46" s="61"/>
      <c r="IG46" s="61"/>
      <c r="IH46" s="61"/>
      <c r="II46" s="61"/>
      <c r="IJ46" s="61"/>
      <c r="IK46" s="61"/>
      <c r="IL46" s="61"/>
      <c r="IM46" s="61"/>
      <c r="IN46" s="61"/>
      <c r="IO46" s="61"/>
      <c r="IP46" s="61"/>
      <c r="IQ46" s="61"/>
      <c r="IR46" s="61"/>
      <c r="IS46" s="61"/>
    </row>
  </sheetData>
  <mergeCells count="29">
    <mergeCell ref="A44:B44"/>
    <mergeCell ref="E44:F44"/>
    <mergeCell ref="A45:B45"/>
    <mergeCell ref="E45:F45"/>
    <mergeCell ref="A40:B40"/>
    <mergeCell ref="C40:F40"/>
    <mergeCell ref="A41:B41"/>
    <mergeCell ref="E41:F41"/>
    <mergeCell ref="A42:B42"/>
    <mergeCell ref="E42:F42"/>
    <mergeCell ref="A39:B39"/>
    <mergeCell ref="B11:F11"/>
    <mergeCell ref="A12:A14"/>
    <mergeCell ref="B12:B14"/>
    <mergeCell ref="C12:C14"/>
    <mergeCell ref="D12:D14"/>
    <mergeCell ref="E12:E14"/>
    <mergeCell ref="F12:F14"/>
    <mergeCell ref="A22:B22"/>
    <mergeCell ref="A23:B23"/>
    <mergeCell ref="A24:B24"/>
    <mergeCell ref="A29:F29"/>
    <mergeCell ref="A37:B37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mart21</vt:lpstr>
      <vt:lpstr>Apr21</vt:lpstr>
      <vt:lpstr>May 21</vt:lpstr>
      <vt:lpstr>İyn 21</vt:lpstr>
      <vt:lpstr>İyul 21- Avq21</vt:lpstr>
      <vt:lpstr>Avq21</vt:lpstr>
      <vt:lpstr>Sent21</vt:lpstr>
      <vt:lpstr>Sent-Okty21</vt:lpstr>
      <vt:lpstr>Noyr21</vt:lpstr>
      <vt:lpstr>Noy-Dek21</vt:lpstr>
      <vt:lpstr>Yan22</vt:lpstr>
      <vt:lpstr>Fev22</vt:lpstr>
      <vt:lpstr>MAR22</vt:lpstr>
      <vt:lpstr>APR22</vt:lpstr>
      <vt:lpstr>MAY22</vt:lpstr>
      <vt:lpstr>IYN22</vt:lpstr>
      <vt:lpstr>IYL22</vt:lpstr>
      <vt:lpstr>Avq22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2022-11-08T14:17:17Z</dcterms:modified>
</cp:coreProperties>
</file>